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P:\FY 2019\Konzern-Geschäftsbericht 2019 (BAWAG Group)\05 Analyst File\"/>
    </mc:Choice>
  </mc:AlternateContent>
  <xr:revisionPtr revIDLastSave="0" documentId="13_ncr:1_{27251946-DAB2-49FA-9C97-B6C9EE2CF344}" xr6:coauthVersionLast="41" xr6:coauthVersionMax="41" xr10:uidLastSave="{00000000-0000-0000-0000-000000000000}"/>
  <bookViews>
    <workbookView xWindow="-120" yWindow="-120" windowWidth="29040" windowHeight="15840" tabRatio="830" activeTab="5"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(share)'!$A$1:$O$34</definedName>
    <definedName name="_xlnm.Print_Area" localSheetId="3">'BG T03 (P&amp;L)'!$A$1:$S$26</definedName>
    <definedName name="_xlnm.Print_Area" localSheetId="4">'BG T04 (Balance Sheet)'!$A$1:$O$48</definedName>
    <definedName name="_xlnm.Print_Area" localSheetId="6">'BG T06 (Geo split - Assets)'!$A$1:$O$32</definedName>
    <definedName name="_xlnm.Print_Area" localSheetId="7">'BG T07 (Product split - Assets)'!$A$1:$O$24</definedName>
    <definedName name="_xlnm.Print_Titles" localSheetId="5">'BG T05 (Segments)'!$1:$3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B34" i="2" l="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<sst xmlns="http://schemas.openxmlformats.org/spreadsheetml/2006/main" count="989" uniqueCount="221">
  <si>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</si>
  <si>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</si>
  <si>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</si>
  <si>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</si>
  <si>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</si>
  <si>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</si>
  <si>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</si>
  <si>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</si>
  <si>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</si>
  <si>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</si>
  <si>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</si>
  <si>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</si>
  <si>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</si>
  <si>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</si>
  <si>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</si>
  <si>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</si>
  <si>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</si>
  <si>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</si>
  <si>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</si>
  <si>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</si>
  <si>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</si>
  <si>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</si>
  <si>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</si>
  <si>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</si>
  <si>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</si>
  <si>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</si>
  <si>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</si>
  <si>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</si>
  <si>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</si>
  <si>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</si>
  <si>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</si>
  <si>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</si>
  <si>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</si>
  <si>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</si>
  <si>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</si>
  <si>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</si>
  <si>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</si>
  <si>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</si>
  <si>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</si>
  <si>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</si>
  <si>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</si>
  <si>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</si>
  <si>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</si>
  <si>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</si>
  <si>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</si>
  <si>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</si>
  <si>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</si>
  <si>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</si>
  <si>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</si>
  <si>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</si>
  <si>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</si>
  <si>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</si>
  <si>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</si>
  <si>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</si>
  <si>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</si>
  <si>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</si>
  <si>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</si>
  <si>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</si>
  <si>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</si>
  <si>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</si>
  <si>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</si>
  <si>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</si>
  <si>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</si>
  <si>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</si>
  <si>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</si>
  <si>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</si>
  <si>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</si>
  <si>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</si>
  <si>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</si>
  <si>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</si>
  <si>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</si>
  <si>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</si>
  <si>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</si>
  <si>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</si>
  <si>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</si>
  <si>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</si>
  <si>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</si>
  <si>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</si>
  <si>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</si>
  <si>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</si>
  <si>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</si>
  <si>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</si>
  <si>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</si>
  <si>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</si>
  <si>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</si>
  <si>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Common Equity Tier 1 capital</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</si>
  <si>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</si>
  <si>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</si>
  <si>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</si>
  <si>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</si>
  <si>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</si>
  <si>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</si>
  <si>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</si>
  <si>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</si>
  <si>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</si>
  <si>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</si>
  <si>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</si>
  <si>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</si>
  <si>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</si>
  <si>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</si>
  <si>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</si>
  <si>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</si>
  <si>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</si>
  <si>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</si>
  <si>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</si>
  <si>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</si>
  <si>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</si>
  <si>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</si>
  <si>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</si>
  <si>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Cost-income ratio</t>
  </si>
  <si>
    <t>FY</t>
  </si>
  <si>
    <t>BAWAG Group AG</t>
  </si>
  <si>
    <t>BAWAG Group AG - Definitions</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</si>
  <si>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</si>
  <si>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</si>
  <si>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</si>
  <si>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</si>
  <si>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</si>
  <si>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</si>
  <si>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</si>
  <si>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</si>
  <si>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</si>
  <si>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</si>
  <si>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</si>
  <si>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</si>
  <si>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</si>
  <si>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</si>
  <si>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</si>
  <si>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</si>
  <si>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</si>
  <si>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</si>
  <si>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</si>
  <si>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DACH</t>
  </si>
  <si>
    <t>Austria</t>
  </si>
  <si>
    <t>Total</t>
  </si>
  <si>
    <t>Corporates &amp; Public Sector</t>
  </si>
  <si>
    <t>Bawag Group</t>
  </si>
  <si>
    <t>Net interest income + Net fee and commission income</t>
  </si>
  <si>
    <t>T05</t>
  </si>
  <si>
    <t>Delta</t>
  </si>
  <si>
    <t>T03</t>
  </si>
  <si>
    <t>2019</t>
  </si>
  <si>
    <t>Return on tangible common equity</t>
  </si>
  <si>
    <t>Germany/CH</t>
  </si>
  <si>
    <t>BAWAG Group - Assets split by country / region</t>
  </si>
  <si>
    <t>T06a</t>
  </si>
  <si>
    <t>T06b</t>
  </si>
  <si>
    <t>T04</t>
  </si>
  <si>
    <t>Asset walk</t>
  </si>
  <si>
    <t>BAWAG Group - Assets split by segments</t>
  </si>
  <si>
    <t>Housing loans</t>
  </si>
  <si>
    <t>Corporate lending</t>
  </si>
  <si>
    <t>Public clients</t>
  </si>
  <si>
    <t>T08</t>
  </si>
  <si>
    <t>Assets by country</t>
  </si>
  <si>
    <t>BG T08 (Definitions)</t>
  </si>
  <si>
    <t>BG T09 (Disclaimer)</t>
  </si>
  <si>
    <t>Geographical view - Assets</t>
  </si>
  <si>
    <t>Return on common equity</t>
  </si>
  <si>
    <t>Asset backed lending</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</si>
  <si>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</si>
  <si>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</si>
  <si>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</si>
  <si>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</si>
  <si>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</si>
  <si>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</si>
  <si>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</si>
  <si>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</si>
  <si>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</si>
  <si>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</si>
  <si>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</si>
  <si>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</si>
  <si>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</si>
  <si>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</si>
  <si>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</si>
  <si>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1) Portfolios comprised primarily of Swiss Franc, UK and French performing mortgages</t>
  </si>
  <si>
    <r>
      <t>Portfolios</t>
    </r>
    <r>
      <rPr>
        <vertAlign val="superscript"/>
        <sz val="8"/>
        <color theme="1"/>
        <rFont val="Segoe UI"/>
        <family val="2"/>
      </rPr>
      <t>1)</t>
    </r>
  </si>
  <si>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</si>
  <si>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</si>
  <si>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</si>
  <si>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</si>
  <si>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</si>
  <si>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</si>
  <si>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</si>
  <si>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</si>
  <si>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</si>
  <si>
    <t>Tier 1 capital / total exposure (calculation according to CRR)</t>
  </si>
  <si>
    <t>Operating expenses (OPEX) / operating income</t>
  </si>
  <si>
    <t xml:space="preserve">Pre-tax diluted earnings per share </t>
  </si>
  <si>
    <t>Return on common equity (RoCE)</t>
  </si>
  <si>
    <t>Return on tangible common equity (RoTCE)</t>
  </si>
  <si>
    <t>Net interest margin (NIM)</t>
  </si>
  <si>
    <t>Common Equity Tier 1 capital (CET1)</t>
  </si>
  <si>
    <t>including interim profit, excluding any transitional capital (fully loaded), no dividend accruals considered; year-end common equity Tier 1 capital considers dividend</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</si>
  <si>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</si>
  <si>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</si>
  <si>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</si>
  <si>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</si>
  <si>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</si>
  <si>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</si>
  <si>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</si>
  <si>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</si>
  <si>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</si>
  <si>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</si>
  <si>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</si>
  <si>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</si>
  <si>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IFRS equity (excluding AT1 capital, excluding dividend) / number of shares outstanding</t>
  </si>
  <si>
    <t>(Net profit – AT1 dividend) / weighted average number of shares outstanding (diluted) (according to IAS 33)</t>
  </si>
  <si>
    <t>Non-performing loans (NPLs) / exposure</t>
  </si>
  <si>
    <t>Profit before tax / weighted average number of shares outstanding (diluted)</t>
  </si>
  <si>
    <t>Total (average)</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</si>
  <si>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</si>
  <si>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</si>
  <si>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</si>
  <si>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</si>
  <si>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1) deducted dividend accurals</t>
  </si>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</sst>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quot;£&quot;#,##0.00;\-&quot;£&quot;#,##0.00"/>
    <numFmt numFmtId="165" formatCode="_-&quot;£&quot;* #,##0_-;\-&quot;£&quot;* #,##0_-;_-&quot;£&quot;* &quot;-&quot;_-;_-@_-"/>
    <numFmt numFmtId="166" formatCode="_-&quot;£&quot;* #,##0.00_-;\-&quot;£&quot;* #,##0.00_-;_-&quot;£&quot;* &quot;-&quot;??_-;_-@_-"/>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0_-;\-* #,##0.0_-;_-* &quot;-&quot;?_-;_-@_-"/>
    <numFmt numFmtId="224" formatCode="_-* #,##0_-;\-* #,##0_-;_-* &quot;-&quot;??_-;_-@_-"/>
  </numFmts>
  <fonts count="154">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sz val="8"/>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b/>
      <sz val="11"/>
      <name val="Calibri"/>
      <family val="2"/>
      <scheme val="minor"/>
    </font>
    <font>
      <sz val="8"/>
      <color theme="0" tint="-0.499984740745262"/>
      <name val="Segoe UI"/>
      <family val="2"/>
    </font>
    <font>
      <vertAlign val="superscript"/>
      <sz val="8"/>
      <color theme="1"/>
      <name val="Segoe UI"/>
      <family val="2"/>
    </font>
    <font>
      <sz val="7"/>
      <color theme="1"/>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74">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style="thin">
        <color theme="0"/>
      </left>
      <right style="thin">
        <color theme="0"/>
      </right>
      <top/>
      <bottom style="thin">
        <color indexed="9"/>
      </bottom>
      <diagonal/>
    </border>
    <border>
      <left/>
      <right style="thin">
        <color theme="0"/>
      </right>
      <top style="thin">
        <color indexed="9"/>
      </top>
      <bottom/>
      <diagonal/>
    </border>
    <border>
      <left style="thin">
        <color theme="0"/>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style="thin">
        <color theme="0" tint="-0.499984740745262"/>
      </top>
      <bottom style="thin">
        <color theme="0" tint="-0.499984740745262"/>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right style="thick">
        <color indexed="9"/>
      </right>
      <top style="thin">
        <color indexed="9"/>
      </top>
      <bottom style="thin">
        <color indexed="55"/>
      </bottom>
      <diagonal/>
    </border>
    <border>
      <left/>
      <right style="thick">
        <color indexed="9"/>
      </right>
      <top/>
      <bottom/>
      <diagonal/>
    </border>
    <border>
      <left/>
      <right style="thick">
        <color indexed="9"/>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right style="thin">
        <color indexed="9"/>
      </right>
      <top style="thin">
        <color indexed="55"/>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right style="thin">
        <color indexed="9"/>
      </right>
      <top/>
      <bottom/>
      <diagonal/>
    </border>
    <border>
      <left style="thin">
        <color theme="0"/>
      </left>
      <right/>
      <top style="thick">
        <color theme="0"/>
      </top>
      <bottom style="thin">
        <color indexed="9"/>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right style="thin">
        <color theme="0"/>
      </right>
      <top style="thin">
        <color theme="0"/>
      </top>
      <bottom style="thin">
        <color indexed="55"/>
      </bottom>
      <diagonal/>
    </border>
    <border>
      <left style="thin">
        <color theme="0"/>
      </left>
      <right style="thin">
        <color theme="0"/>
      </right>
      <top style="thin">
        <color theme="0"/>
      </top>
      <bottom style="thin">
        <color indexed="55"/>
      </bottom>
      <diagonal/>
    </border>
    <border>
      <left/>
      <right style="thick">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right style="thin">
        <color indexed="9"/>
      </right>
      <top style="thin">
        <color indexed="9"/>
      </top>
      <bottom/>
      <diagonal/>
    </border>
    <border>
      <left style="thin">
        <color theme="0"/>
      </left>
      <right style="thin">
        <color indexed="9"/>
      </right>
      <top style="thin">
        <color theme="0"/>
      </top>
      <bottom style="thin">
        <color indexed="55"/>
      </bottom>
      <diagonal/>
    </border>
    <border>
      <left style="thin">
        <color indexed="9"/>
      </left>
      <right style="thick">
        <color theme="0"/>
      </right>
      <top style="thin">
        <color indexed="9"/>
      </top>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s>
  <cellStyleXfs count="1748">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33" fillId="19" borderId="0"/>
    <xf numFmtId="180" fontId="33" fillId="19" borderId="0"/>
    <xf numFmtId="180" fontId="33" fillId="19" borderId="0"/>
    <xf numFmtId="180" fontId="33" fillId="19" borderId="0"/>
    <xf numFmtId="180" fontId="33" fillId="19" borderId="0"/>
    <xf numFmtId="180" fontId="33" fillId="19" borderId="0"/>
    <xf numFmtId="0" fontId="33" fillId="19" borderId="0"/>
    <xf numFmtId="18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80" fontId="34" fillId="19" borderId="0"/>
    <xf numFmtId="180" fontId="35" fillId="19" borderId="0"/>
    <xf numFmtId="180" fontId="36" fillId="19" borderId="0"/>
    <xf numFmtId="0" fontId="36" fillId="19" borderId="0"/>
    <xf numFmtId="0" fontId="36" fillId="19"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4" fontId="2" fillId="20" borderId="43"/>
    <xf numFmtId="164" fontId="2" fillId="20" borderId="43"/>
    <xf numFmtId="164" fontId="2" fillId="20" borderId="43"/>
    <xf numFmtId="164" fontId="2" fillId="20" borderId="43"/>
    <xf numFmtId="189"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89"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89" fontId="2" fillId="20" borderId="43"/>
    <xf numFmtId="189"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89"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64" fontId="2" fillId="20" borderId="43"/>
    <xf numFmtId="189" fontId="2" fillId="20" borderId="43"/>
    <xf numFmtId="189" fontId="2" fillId="20" borderId="43"/>
    <xf numFmtId="164" fontId="2" fillId="20" borderId="43"/>
    <xf numFmtId="189" fontId="2" fillId="20" borderId="43"/>
    <xf numFmtId="189" fontId="2" fillId="20" borderId="43"/>
    <xf numFmtId="189" fontId="2" fillId="20" borderId="43"/>
    <xf numFmtId="189" fontId="2" fillId="20" borderId="43"/>
    <xf numFmtId="189" fontId="2" fillId="20" borderId="43"/>
    <xf numFmtId="164" fontId="2" fillId="20" borderId="43"/>
    <xf numFmtId="164" fontId="2" fillId="20" borderId="43"/>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20" borderId="0"/>
    <xf numFmtId="180" fontId="37" fillId="0" borderId="0" applyNumberFormat="0" applyFill="0" applyBorder="0" applyAlignment="0" applyProtection="0"/>
    <xf numFmtId="180" fontId="37" fillId="0" borderId="0" applyNumberFormat="0" applyFill="0" applyBorder="0" applyAlignment="0" applyProtection="0"/>
    <xf numFmtId="180" fontId="28" fillId="21"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2" fillId="19" borderId="0"/>
    <xf numFmtId="180" fontId="34" fillId="19" borderId="0"/>
    <xf numFmtId="180" fontId="35" fillId="19" borderId="0"/>
    <xf numFmtId="180" fontId="36" fillId="19" borderId="0"/>
    <xf numFmtId="0" fontId="36" fillId="19" borderId="0"/>
    <xf numFmtId="0" fontId="36" fillId="19"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44" applyNumberFormat="0" applyFill="0" applyAlignment="0" applyProtection="0"/>
    <xf numFmtId="180" fontId="39" fillId="0" borderId="44" applyNumberFormat="0" applyFill="0" applyAlignment="0" applyProtection="0"/>
    <xf numFmtId="180" fontId="39" fillId="0" borderId="44" applyNumberFormat="0" applyFill="0" applyAlignment="0" applyProtection="0"/>
    <xf numFmtId="180" fontId="40" fillId="0" borderId="45" applyNumberFormat="0" applyFill="0" applyProtection="0">
      <alignment horizontal="center"/>
    </xf>
    <xf numFmtId="180" fontId="40" fillId="0" borderId="45" applyNumberFormat="0" applyFill="0" applyProtection="0">
      <alignment horizontal="center"/>
    </xf>
    <xf numFmtId="180" fontId="40" fillId="0" borderId="45"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46"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7"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8" fontId="50" fillId="44" borderId="48"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49" applyNumberFormat="0" applyFont="0" applyFill="0" applyAlignment="0"/>
    <xf numFmtId="199" fontId="1" fillId="0" borderId="0" applyFont="0" applyFill="0" applyBorder="0" applyAlignment="0"/>
    <xf numFmtId="200" fontId="45" fillId="0" borderId="50" applyFill="0" applyBorder="0"/>
    <xf numFmtId="200" fontId="45" fillId="0" borderId="50" applyFill="0" applyBorder="0"/>
    <xf numFmtId="37" fontId="51" fillId="0" borderId="0">
      <alignment horizontal="left" vertical="center"/>
    </xf>
    <xf numFmtId="37" fontId="51" fillId="0" borderId="0">
      <alignment horizontal="left" vertical="center"/>
    </xf>
    <xf numFmtId="200" fontId="2" fillId="0" borderId="51" applyBorder="0" applyAlignment="0"/>
    <xf numFmtId="201" fontId="52" fillId="0" borderId="0" applyBorder="0">
      <alignment horizontal="center" vertical="center"/>
    </xf>
    <xf numFmtId="202" fontId="45" fillId="0" borderId="0" applyBorder="0"/>
    <xf numFmtId="202" fontId="45" fillId="0" borderId="0" applyBorder="0"/>
    <xf numFmtId="3" fontId="45" fillId="0" borderId="50" applyBorder="0"/>
    <xf numFmtId="3" fontId="45" fillId="0" borderId="50" applyBorder="0"/>
    <xf numFmtId="0" fontId="53" fillId="45" borderId="52" applyNumberFormat="0" applyAlignment="0" applyProtection="0"/>
    <xf numFmtId="0" fontId="53" fillId="45" borderId="52" applyNumberFormat="0" applyAlignment="0" applyProtection="0"/>
    <xf numFmtId="0" fontId="53" fillId="45" borderId="52"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8" fontId="50" fillId="0" borderId="53" applyNumberFormat="0" applyFill="0" applyProtection="0">
      <alignment horizontal="center" vertical="center" wrapText="1"/>
    </xf>
    <xf numFmtId="0" fontId="56" fillId="45" borderId="54" applyNumberFormat="0" applyAlignment="0" applyProtection="0"/>
    <xf numFmtId="0" fontId="56" fillId="45" borderId="54" applyNumberFormat="0" applyAlignment="0" applyProtection="0"/>
    <xf numFmtId="0" fontId="56" fillId="45" borderId="54" applyNumberFormat="0" applyAlignment="0" applyProtection="0"/>
    <xf numFmtId="9" fontId="57" fillId="46" borderId="0" applyNumberFormat="0" applyAlignment="0">
      <alignment horizontal="center"/>
    </xf>
    <xf numFmtId="3" fontId="58" fillId="0" borderId="55" applyFill="0" applyProtection="0">
      <alignment horizontal="right"/>
    </xf>
    <xf numFmtId="0" fontId="59" fillId="47" borderId="56" applyNumberFormat="0" applyFill="0" applyBorder="0" applyAlignment="0">
      <alignment horizontal="center"/>
      <protection locked="0"/>
    </xf>
    <xf numFmtId="0" fontId="60" fillId="48" borderId="56" applyNumberFormat="0" applyFont="0" applyFill="0" applyAlignment="0" applyProtection="0"/>
    <xf numFmtId="0" fontId="61" fillId="24" borderId="0" applyNumberFormat="0" applyBorder="0" applyAlignment="0" applyProtection="0"/>
    <xf numFmtId="198" fontId="1" fillId="44" borderId="57" applyNumberFormat="0" applyFont="0" applyAlignment="0"/>
    <xf numFmtId="0" fontId="50" fillId="49" borderId="58" applyFill="0">
      <alignment horizontal="center" vertical="center" wrapText="1"/>
    </xf>
    <xf numFmtId="0" fontId="62" fillId="45" borderId="54" applyNumberFormat="0" applyAlignment="0" applyProtection="0"/>
    <xf numFmtId="0" fontId="62" fillId="45" borderId="54" applyNumberFormat="0" applyAlignment="0" applyProtection="0"/>
    <xf numFmtId="0" fontId="62" fillId="45" borderId="54" applyNumberFormat="0" applyAlignment="0" applyProtection="0"/>
    <xf numFmtId="0" fontId="62" fillId="45" borderId="54" applyNumberFormat="0" applyAlignment="0" applyProtection="0"/>
    <xf numFmtId="0" fontId="56" fillId="45" borderId="54" applyNumberFormat="0" applyAlignment="0" applyProtection="0"/>
    <xf numFmtId="0" fontId="56" fillId="45" borderId="54" applyNumberFormat="0" applyAlignment="0" applyProtection="0"/>
    <xf numFmtId="0" fontId="63" fillId="50" borderId="59" applyNumberFormat="0" applyAlignment="0" applyProtection="0"/>
    <xf numFmtId="0" fontId="64" fillId="0" borderId="60" applyNumberFormat="0" applyFill="0" applyAlignment="0" applyProtection="0"/>
    <xf numFmtId="0" fontId="65" fillId="50" borderId="59" applyNumberFormat="0" applyAlignment="0" applyProtection="0"/>
    <xf numFmtId="0" fontId="63" fillId="50" borderId="59" applyNumberFormat="0" applyAlignment="0" applyProtection="0"/>
    <xf numFmtId="0" fontId="63" fillId="50" borderId="61" applyNumberFormat="0" applyAlignment="0" applyProtection="0"/>
    <xf numFmtId="168" fontId="66" fillId="0" borderId="0" applyFont="0" applyFill="0" applyBorder="0" applyAlignment="0" applyProtection="0"/>
    <xf numFmtId="170"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70" fontId="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45" fillId="0" borderId="0" applyFont="0" applyFill="0" applyBorder="0" applyAlignment="0" applyProtection="0"/>
    <xf numFmtId="170" fontId="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45" fillId="0" borderId="0" applyFont="0" applyFill="0" applyBorder="0" applyAlignment="0" applyProtection="0"/>
    <xf numFmtId="204" fontId="1" fillId="0" borderId="0" applyFont="0" applyFill="0" applyBorder="0" applyAlignment="0"/>
    <xf numFmtId="180" fontId="68" fillId="51"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2" borderId="62" applyFont="0" applyFill="0" applyBorder="0" applyProtection="0">
      <alignment horizontal="right" wrapText="1"/>
    </xf>
    <xf numFmtId="207" fontId="70" fillId="53" borderId="26" applyFont="0" applyFill="0" applyBorder="0" applyAlignment="0" applyProtection="0">
      <alignment horizontal="center" vertical="center" wrapText="1"/>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2" fillId="0" borderId="0" applyFont="0" applyFill="0" applyBorder="0" applyAlignment="0" applyProtection="0"/>
    <xf numFmtId="170"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6" fillId="0" borderId="0" applyFont="0" applyFill="0" applyBorder="0" applyAlignment="0" applyProtection="0"/>
    <xf numFmtId="170" fontId="2" fillId="0" borderId="0" applyFont="0" applyFill="0" applyBorder="0" applyAlignment="0" applyProtection="0"/>
    <xf numFmtId="170"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5" fillId="0" borderId="0" applyFont="0" applyFill="0" applyBorder="0" applyAlignment="0" applyProtection="0"/>
    <xf numFmtId="170" fontId="46" fillId="0" borderId="0" applyFont="0" applyFill="0" applyBorder="0" applyAlignment="0" applyProtection="0"/>
    <xf numFmtId="170" fontId="45"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200" fontId="2" fillId="48" borderId="63" applyBorder="0" applyAlignment="0">
      <protection locked="0"/>
    </xf>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0" fontId="71" fillId="27" borderId="54" applyNumberFormat="0" applyAlignment="0" applyProtection="0"/>
    <xf numFmtId="202" fontId="51" fillId="48" borderId="0" applyBorder="0">
      <alignment horizontal="left" vertical="center"/>
      <protection locked="0"/>
    </xf>
    <xf numFmtId="202" fontId="51" fillId="48" borderId="0" applyBorder="0">
      <alignment vertical="center"/>
      <protection locked="0"/>
    </xf>
    <xf numFmtId="200" fontId="2" fillId="48" borderId="51" applyBorder="0" applyAlignment="0">
      <protection locked="0"/>
    </xf>
    <xf numFmtId="201" fontId="52" fillId="48" borderId="0" applyBorder="0">
      <alignment horizontal="center" vertical="center"/>
      <protection locked="0"/>
    </xf>
    <xf numFmtId="202" fontId="45" fillId="48" borderId="50" applyBorder="0">
      <protection locked="0"/>
    </xf>
    <xf numFmtId="202" fontId="45" fillId="48" borderId="50" applyBorder="0">
      <protection locked="0"/>
    </xf>
    <xf numFmtId="3" fontId="2" fillId="48" borderId="50"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4" applyNumberFormat="0" applyAlignment="0" applyProtection="0"/>
    <xf numFmtId="0" fontId="71" fillId="27" borderId="54" applyNumberFormat="0" applyAlignment="0" applyProtection="0"/>
    <xf numFmtId="0" fontId="73" fillId="0" borderId="64" applyNumberFormat="0" applyFill="0" applyAlignment="0" applyProtection="0"/>
    <xf numFmtId="0" fontId="73" fillId="0" borderId="64" applyNumberFormat="0" applyFill="0" applyAlignment="0" applyProtection="0"/>
    <xf numFmtId="0" fontId="73" fillId="0" borderId="64"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9"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6" applyNumberFormat="0" applyFill="0" applyBorder="0" applyAlignment="0" applyProtection="0">
      <alignment horizontal="left" indent="2"/>
    </xf>
    <xf numFmtId="198" fontId="79" fillId="0" borderId="0" applyNumberFormat="0" applyFill="0" applyBorder="0" applyProtection="0">
      <alignment horizontal="right"/>
    </xf>
    <xf numFmtId="0" fontId="80" fillId="48" borderId="56" applyNumberFormat="0" applyFill="0" applyBorder="0" applyAlignment="0" applyProtection="0"/>
    <xf numFmtId="3" fontId="2" fillId="55" borderId="55"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80" fontId="82" fillId="0" borderId="0" applyNumberFormat="0" applyBorder="0" applyAlignment="0"/>
    <xf numFmtId="38" fontId="36" fillId="19" borderId="0" applyNumberFormat="0" applyBorder="0" applyAlignment="0" applyProtection="0"/>
    <xf numFmtId="0" fontId="80" fillId="48" borderId="56"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49" applyNumberFormat="0" applyFill="0">
      <alignment horizontal="left" vertical="center"/>
    </xf>
    <xf numFmtId="0" fontId="70" fillId="53" borderId="26" applyNumberFormat="0" applyProtection="0">
      <alignment horizontal="center" vertical="center" wrapText="1"/>
    </xf>
    <xf numFmtId="180" fontId="51" fillId="0" borderId="65" applyNumberFormat="0" applyAlignment="0" applyProtection="0">
      <alignment horizontal="left" vertical="center"/>
    </xf>
    <xf numFmtId="180" fontId="51" fillId="0" borderId="66">
      <alignment horizontal="left" vertical="center"/>
    </xf>
    <xf numFmtId="0" fontId="83" fillId="0" borderId="67" applyNumberFormat="0" applyFill="0" applyAlignment="0" applyProtection="0"/>
    <xf numFmtId="0" fontId="84" fillId="0" borderId="67" applyNumberFormat="0" applyFill="0" applyAlignment="0" applyProtection="0"/>
    <xf numFmtId="0" fontId="85" fillId="0" borderId="68" applyNumberFormat="0" applyFill="0" applyAlignment="0" applyProtection="0"/>
    <xf numFmtId="0" fontId="86" fillId="0" borderId="69" applyNumberFormat="0" applyFill="0" applyAlignment="0" applyProtection="0"/>
    <xf numFmtId="0" fontId="87" fillId="0" borderId="69" applyNumberFormat="0" applyFill="0" applyAlignment="0" applyProtection="0"/>
    <xf numFmtId="0" fontId="88" fillId="0" borderId="70" applyNumberFormat="0" applyFill="0" applyAlignment="0" applyProtection="0"/>
    <xf numFmtId="0" fontId="89" fillId="0" borderId="71" applyNumberFormat="0" applyFill="0" applyAlignment="0" applyProtection="0"/>
    <xf numFmtId="0" fontId="72" fillId="0" borderId="71" applyNumberFormat="0" applyFill="0" applyAlignment="0" applyProtection="0"/>
    <xf numFmtId="0" fontId="90" fillId="0" borderId="72"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4" applyNumberFormat="0" applyAlignment="0" applyProtection="0"/>
    <xf numFmtId="10" fontId="36" fillId="20" borderId="73" applyNumberFormat="0" applyBorder="0" applyAlignment="0" applyProtection="0"/>
    <xf numFmtId="0" fontId="95" fillId="27" borderId="54" applyNumberFormat="0" applyAlignment="0" applyProtection="0"/>
    <xf numFmtId="0" fontId="95" fillId="27" borderId="54" applyNumberFormat="0" applyAlignment="0" applyProtection="0"/>
    <xf numFmtId="0" fontId="95" fillId="27" borderId="54" applyNumberFormat="0" applyAlignment="0" applyProtection="0"/>
    <xf numFmtId="210" fontId="2" fillId="56" borderId="74" applyProtection="0"/>
    <xf numFmtId="180" fontId="71" fillId="27" borderId="54" applyNumberFormat="0" applyAlignment="0" applyProtection="0"/>
    <xf numFmtId="4" fontId="96" fillId="52" borderId="62"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70" fontId="2" fillId="0" borderId="0" applyFont="0" applyFill="0" applyBorder="0" applyAlignment="0" applyProtection="0"/>
    <xf numFmtId="213" fontId="2" fillId="0" borderId="0" applyFont="0" applyFill="0" applyBorder="0" applyAlignment="0" applyProtection="0"/>
    <xf numFmtId="170" fontId="45" fillId="0" borderId="0" applyFont="0" applyFill="0" applyBorder="0" applyAlignment="0" applyProtection="0"/>
    <xf numFmtId="43" fontId="1" fillId="0" borderId="0" applyFont="0" applyFill="0" applyBorder="0" applyAlignment="0" applyProtection="0"/>
    <xf numFmtId="49" fontId="31" fillId="0" borderId="74" applyNumberFormat="0" applyFill="0" applyAlignment="0" applyProtection="0"/>
    <xf numFmtId="0" fontId="31" fillId="0" borderId="0" applyNumberFormat="0" applyFill="0" applyAlignment="0" applyProtection="0"/>
    <xf numFmtId="49" fontId="31" fillId="0" borderId="74"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60" applyNumberFormat="0" applyFill="0" applyAlignment="0" applyProtection="0"/>
    <xf numFmtId="0" fontId="64" fillId="0" borderId="60" applyNumberFormat="0" applyFill="0" applyAlignment="0" applyProtection="0"/>
    <xf numFmtId="0" fontId="64" fillId="0" borderId="60" applyNumberFormat="0" applyFill="0" applyAlignment="0" applyProtection="0"/>
    <xf numFmtId="38" fontId="25" fillId="0" borderId="0"/>
    <xf numFmtId="38" fontId="102" fillId="1" borderId="74"/>
    <xf numFmtId="9" fontId="103" fillId="57" borderId="72" applyNumberFormat="0" applyFill="0" applyProtection="0"/>
    <xf numFmtId="169" fontId="66" fillId="0" borderId="0" applyFont="0" applyFill="0" applyBorder="0" applyAlignment="0" applyProtection="0"/>
    <xf numFmtId="0" fontId="1" fillId="0" borderId="0" applyNumberFormat="0" applyFont="0" applyFill="0" applyBorder="0">
      <alignment horizontal="center" vertical="center" wrapText="1"/>
    </xf>
    <xf numFmtId="214" fontId="96" fillId="52" borderId="62"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179" fontId="10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3"/>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8" borderId="0">
      <alignment vertical="center"/>
    </xf>
    <xf numFmtId="218" fontId="110" fillId="59" borderId="75">
      <alignment vertical="center"/>
    </xf>
    <xf numFmtId="218" fontId="110" fillId="59" borderId="75">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60" borderId="76" applyNumberFormat="0" applyFont="0" applyAlignment="0" applyProtection="0"/>
    <xf numFmtId="0" fontId="2" fillId="60" borderId="76" applyNumberFormat="0" applyFont="0" applyAlignment="0" applyProtection="0"/>
    <xf numFmtId="0" fontId="2" fillId="60" borderId="76" applyNumberFormat="0" applyFont="0" applyAlignment="0" applyProtection="0"/>
    <xf numFmtId="0" fontId="46" fillId="60" borderId="76" applyNumberFormat="0" applyFont="0" applyAlignment="0" applyProtection="0"/>
    <xf numFmtId="0" fontId="2" fillId="60" borderId="76" applyNumberFormat="0" applyFont="0" applyAlignment="0" applyProtection="0"/>
    <xf numFmtId="0" fontId="46" fillId="60" borderId="76" applyNumberFormat="0" applyFont="0" applyAlignment="0" applyProtection="0"/>
    <xf numFmtId="0" fontId="46" fillId="60" borderId="76" applyNumberFormat="0" applyFont="0" applyAlignment="0" applyProtection="0"/>
    <xf numFmtId="0" fontId="46" fillId="60" borderId="76" applyNumberFormat="0" applyFont="0" applyAlignment="0" applyProtection="0"/>
    <xf numFmtId="0" fontId="2" fillId="21" borderId="76" applyNumberFormat="0" applyFont="0" applyAlignment="0" applyProtection="0"/>
    <xf numFmtId="0" fontId="46" fillId="6" borderId="42" applyNumberFormat="0" applyFont="0" applyAlignment="0" applyProtection="0"/>
    <xf numFmtId="0" fontId="46" fillId="6" borderId="42" applyNumberFormat="0" applyFont="0" applyAlignment="0" applyProtection="0"/>
    <xf numFmtId="0" fontId="46" fillId="6" borderId="42" applyNumberFormat="0" applyFont="0" applyAlignment="0" applyProtection="0"/>
    <xf numFmtId="0" fontId="46" fillId="6" borderId="42" applyNumberFormat="0" applyFont="0" applyAlignment="0" applyProtection="0"/>
    <xf numFmtId="0" fontId="2" fillId="60" borderId="76" applyNumberFormat="0" applyFont="0" applyAlignment="0" applyProtection="0"/>
    <xf numFmtId="0" fontId="2" fillId="60" borderId="76" applyNumberFormat="0" applyFont="0" applyAlignment="0" applyProtection="0"/>
    <xf numFmtId="0" fontId="115" fillId="45" borderId="52" applyNumberFormat="0" applyAlignment="0" applyProtection="0"/>
    <xf numFmtId="0" fontId="115" fillId="45" borderId="52" applyNumberFormat="0" applyAlignment="0" applyProtection="0"/>
    <xf numFmtId="0" fontId="115" fillId="45" borderId="52" applyNumberFormat="0" applyAlignment="0" applyProtection="0"/>
    <xf numFmtId="0" fontId="115" fillId="45" borderId="52" applyNumberFormat="0" applyAlignment="0" applyProtection="0"/>
    <xf numFmtId="49" fontId="116" fillId="0" borderId="74" applyFill="0" applyProtection="0">
      <alignment vertical="center"/>
    </xf>
    <xf numFmtId="171" fontId="70" fillId="61" borderId="47" applyFont="0" applyFill="0" applyBorder="0" applyAlignment="0" applyProtection="0">
      <alignment horizontal="center"/>
    </xf>
    <xf numFmtId="10" fontId="70" fillId="57" borderId="47"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6" applyFont="0" applyFill="0" applyBorder="0" applyAlignment="0" applyProtection="0">
      <alignment horizontal="center"/>
    </xf>
    <xf numFmtId="9" fontId="117" fillId="57" borderId="0" applyNumberFormat="0" applyFill="0">
      <alignment horizontal="left"/>
    </xf>
    <xf numFmtId="0" fontId="50" fillId="0" borderId="57" applyNumberFormat="0" applyFill="0" applyAlignment="0"/>
    <xf numFmtId="9" fontId="79" fillId="0" borderId="77" applyNumberFormat="0" applyFill="0"/>
    <xf numFmtId="9" fontId="24" fillId="5" borderId="78" applyNumberFormat="0" applyAlignment="0"/>
    <xf numFmtId="0" fontId="60" fillId="48" borderId="79" applyNumberFormat="0" applyFont="0" applyBorder="0" applyAlignment="0" applyProtection="0"/>
    <xf numFmtId="214" fontId="96" fillId="52" borderId="62"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80" applyNumberFormat="0" applyFont="0" applyFill="0" applyProtection="0">
      <alignment horizontal="left"/>
    </xf>
    <xf numFmtId="0" fontId="53" fillId="45" borderId="52" applyNumberFormat="0" applyAlignment="0" applyProtection="0"/>
    <xf numFmtId="0" fontId="53" fillId="45" borderId="52" applyNumberFormat="0" applyAlignment="0" applyProtection="0"/>
    <xf numFmtId="4" fontId="45" fillId="48" borderId="52" applyNumberFormat="0" applyProtection="0">
      <alignment vertical="center"/>
    </xf>
    <xf numFmtId="4" fontId="119" fillId="48" borderId="52" applyNumberFormat="0" applyProtection="0">
      <alignment vertical="center"/>
    </xf>
    <xf numFmtId="4" fontId="45" fillId="48" borderId="52" applyNumberFormat="0" applyProtection="0">
      <alignment horizontal="left" vertical="center" indent="1"/>
    </xf>
    <xf numFmtId="4" fontId="45" fillId="48" borderId="52" applyNumberFormat="0" applyProtection="0">
      <alignment horizontal="left" vertical="center" indent="1"/>
    </xf>
    <xf numFmtId="0" fontId="2" fillId="54" borderId="52" applyNumberFormat="0" applyProtection="0">
      <alignment horizontal="left" vertical="center" indent="1"/>
    </xf>
    <xf numFmtId="4" fontId="45" fillId="63" borderId="52" applyNumberFormat="0" applyProtection="0">
      <alignment horizontal="right" vertical="center"/>
    </xf>
    <xf numFmtId="4" fontId="45" fillId="58" borderId="52" applyNumberFormat="0" applyProtection="0">
      <alignment horizontal="right" vertical="center"/>
    </xf>
    <xf numFmtId="4" fontId="45" fillId="64" borderId="52" applyNumberFormat="0" applyProtection="0">
      <alignment horizontal="right" vertical="center"/>
    </xf>
    <xf numFmtId="4" fontId="45" fillId="65" borderId="52" applyNumberFormat="0" applyProtection="0">
      <alignment horizontal="right" vertical="center"/>
    </xf>
    <xf numFmtId="4" fontId="45" fillId="66" borderId="52" applyNumberFormat="0" applyProtection="0">
      <alignment horizontal="right" vertical="center"/>
    </xf>
    <xf numFmtId="4" fontId="45" fillId="67" borderId="52" applyNumberFormat="0" applyProtection="0">
      <alignment horizontal="right" vertical="center"/>
    </xf>
    <xf numFmtId="4" fontId="45" fillId="68" borderId="52" applyNumberFormat="0" applyProtection="0">
      <alignment horizontal="right" vertical="center"/>
    </xf>
    <xf numFmtId="4" fontId="45" fillId="69" borderId="52" applyNumberFormat="0" applyProtection="0">
      <alignment horizontal="right" vertical="center"/>
    </xf>
    <xf numFmtId="4" fontId="45" fillId="70" borderId="52" applyNumberFormat="0" applyProtection="0">
      <alignment horizontal="right" vertical="center"/>
    </xf>
    <xf numFmtId="4" fontId="120" fillId="71" borderId="52" applyNumberFormat="0" applyProtection="0">
      <alignment horizontal="left" vertical="center" indent="1"/>
    </xf>
    <xf numFmtId="4" fontId="45" fillId="72" borderId="81" applyNumberFormat="0" applyProtection="0">
      <alignment horizontal="left" vertical="center" indent="1"/>
    </xf>
    <xf numFmtId="4" fontId="52" fillId="73" borderId="0" applyNumberFormat="0" applyProtection="0">
      <alignment horizontal="left" vertical="center" indent="1"/>
    </xf>
    <xf numFmtId="0" fontId="2" fillId="54" borderId="52" applyNumberFormat="0" applyProtection="0">
      <alignment horizontal="left" vertical="center" indent="1"/>
    </xf>
    <xf numFmtId="4" fontId="45" fillId="72" borderId="52" applyNumberFormat="0" applyProtection="0">
      <alignment horizontal="left" vertical="center" indent="1"/>
    </xf>
    <xf numFmtId="4" fontId="45" fillId="74" borderId="52" applyNumberFormat="0" applyProtection="0">
      <alignment horizontal="left" vertical="center" indent="1"/>
    </xf>
    <xf numFmtId="0" fontId="2" fillId="74" borderId="52" applyNumberFormat="0" applyProtection="0">
      <alignment horizontal="left" vertical="center" indent="1"/>
    </xf>
    <xf numFmtId="0" fontId="2" fillId="74" borderId="52" applyNumberFormat="0" applyProtection="0">
      <alignment horizontal="left" vertical="center" indent="1"/>
    </xf>
    <xf numFmtId="0" fontId="2" fillId="75" borderId="52" applyNumberFormat="0" applyProtection="0">
      <alignment horizontal="left" vertical="center" indent="1"/>
    </xf>
    <xf numFmtId="0" fontId="2" fillId="75" borderId="52" applyNumberFormat="0" applyProtection="0">
      <alignment horizontal="left" vertical="center" indent="1"/>
    </xf>
    <xf numFmtId="0" fontId="2" fillId="19" borderId="52" applyNumberFormat="0" applyProtection="0">
      <alignment horizontal="left" vertical="center" indent="1"/>
    </xf>
    <xf numFmtId="0" fontId="2" fillId="19" borderId="52" applyNumberFormat="0" applyProtection="0">
      <alignment horizontal="left" vertical="center" indent="1"/>
    </xf>
    <xf numFmtId="0" fontId="2" fillId="54" borderId="52" applyNumberFormat="0" applyProtection="0">
      <alignment horizontal="left" vertical="center" indent="1"/>
    </xf>
    <xf numFmtId="0" fontId="2" fillId="54" borderId="52" applyNumberFormat="0" applyProtection="0">
      <alignment horizontal="left" vertical="center" indent="1"/>
    </xf>
    <xf numFmtId="4" fontId="45" fillId="20" borderId="52" applyNumberFormat="0" applyProtection="0">
      <alignment vertical="center"/>
    </xf>
    <xf numFmtId="4" fontId="119" fillId="20" borderId="52" applyNumberFormat="0" applyProtection="0">
      <alignment vertical="center"/>
    </xf>
    <xf numFmtId="4" fontId="45" fillId="20" borderId="52" applyNumberFormat="0" applyProtection="0">
      <alignment horizontal="left" vertical="center" indent="1"/>
    </xf>
    <xf numFmtId="4" fontId="45" fillId="20" borderId="52" applyNumberFormat="0" applyProtection="0">
      <alignment horizontal="left" vertical="center" indent="1"/>
    </xf>
    <xf numFmtId="4" fontId="45" fillId="72" borderId="52" applyNumberFormat="0" applyProtection="0">
      <alignment horizontal="right" vertical="center"/>
    </xf>
    <xf numFmtId="4" fontId="119" fillId="72" borderId="52" applyNumberFormat="0" applyProtection="0">
      <alignment horizontal="right" vertical="center"/>
    </xf>
    <xf numFmtId="0" fontId="2" fillId="54" borderId="52" applyNumberFormat="0" applyProtection="0">
      <alignment horizontal="left" vertical="center" indent="1"/>
    </xf>
    <xf numFmtId="0" fontId="2" fillId="54" borderId="52" applyNumberFormat="0" applyProtection="0">
      <alignment horizontal="left" vertical="center" indent="1"/>
    </xf>
    <xf numFmtId="0" fontId="121" fillId="0" borderId="0"/>
    <xf numFmtId="4" fontId="122" fillId="72" borderId="52" applyNumberFormat="0" applyProtection="0">
      <alignment horizontal="right" vertical="center"/>
    </xf>
    <xf numFmtId="18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8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82"/>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8" fontId="79" fillId="77" borderId="83" applyNumberFormat="0" applyFill="0" applyBorder="0" applyAlignment="0"/>
    <xf numFmtId="0" fontId="31" fillId="0" borderId="0" applyNumberFormat="0" applyFill="0" applyAlignment="0" applyProtection="0"/>
    <xf numFmtId="9" fontId="60" fillId="47" borderId="56" applyNumberFormat="0" applyFill="0" applyBorder="0" applyAlignment="0" applyProtection="0">
      <alignment horizontal="center"/>
    </xf>
    <xf numFmtId="49" fontId="127" fillId="0" borderId="74">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8" borderId="47"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7" applyNumberFormat="0" applyFill="0" applyAlignment="0" applyProtection="0"/>
    <xf numFmtId="0" fontId="87" fillId="0" borderId="69" applyNumberFormat="0" applyFill="0" applyAlignment="0" applyProtection="0"/>
    <xf numFmtId="0" fontId="72" fillId="0" borderId="71" applyNumberFormat="0" applyFill="0" applyAlignment="0" applyProtection="0"/>
    <xf numFmtId="0" fontId="120" fillId="0" borderId="64" applyNumberFormat="0" applyFill="0" applyAlignment="0" applyProtection="0"/>
    <xf numFmtId="0" fontId="120" fillId="0" borderId="64" applyNumberFormat="0" applyFill="0" applyAlignment="0" applyProtection="0"/>
    <xf numFmtId="0" fontId="120" fillId="0" borderId="64" applyNumberFormat="0" applyFill="0" applyAlignment="0" applyProtection="0"/>
    <xf numFmtId="198" fontId="79" fillId="77" borderId="84"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67" applyNumberFormat="0" applyFill="0" applyAlignment="0" applyProtection="0"/>
    <xf numFmtId="0" fontId="84" fillId="0" borderId="67" applyNumberFormat="0" applyFill="0" applyAlignment="0" applyProtection="0"/>
    <xf numFmtId="0" fontId="84" fillId="0" borderId="67" applyNumberFormat="0" applyFill="0" applyAlignment="0" applyProtection="0"/>
    <xf numFmtId="40" fontId="134" fillId="79" borderId="73" applyNumberFormat="0" applyProtection="0">
      <alignment horizontal="centerContinuous"/>
    </xf>
    <xf numFmtId="40" fontId="134" fillId="79" borderId="73" applyNumberFormat="0" applyProtection="0">
      <alignment horizontal="centerContinuous"/>
    </xf>
    <xf numFmtId="0" fontId="87" fillId="0" borderId="69" applyNumberFormat="0" applyFill="0" applyAlignment="0" applyProtection="0"/>
    <xf numFmtId="0" fontId="87" fillId="0" borderId="69" applyNumberFormat="0" applyFill="0" applyAlignment="0" applyProtection="0"/>
    <xf numFmtId="0" fontId="87" fillId="0" borderId="69" applyNumberFormat="0" applyFill="0" applyAlignment="0" applyProtection="0"/>
    <xf numFmtId="0" fontId="72" fillId="0" borderId="71" applyNumberFormat="0" applyFill="0" applyAlignment="0" applyProtection="0"/>
    <xf numFmtId="0" fontId="72" fillId="0" borderId="71" applyNumberFormat="0" applyFill="0" applyAlignment="0" applyProtection="0"/>
    <xf numFmtId="0" fontId="72" fillId="0" borderId="7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3" applyNumberFormat="0" applyProtection="0">
      <alignment horizontal="centerContinuous"/>
    </xf>
    <xf numFmtId="40" fontId="134" fillId="79" borderId="73" applyNumberFormat="0" applyProtection="0">
      <alignment horizontal="centerContinuous"/>
    </xf>
    <xf numFmtId="40" fontId="134" fillId="79" borderId="73" applyNumberFormat="0" applyProtection="0">
      <alignment horizontal="centerContinuous"/>
    </xf>
    <xf numFmtId="40" fontId="134" fillId="79" borderId="73" applyNumberFormat="0" applyProtection="0">
      <alignment horizontal="centerContinuous"/>
    </xf>
    <xf numFmtId="40" fontId="134" fillId="79" borderId="73" applyNumberFormat="0" applyProtection="0">
      <alignment horizontal="centerContinuous"/>
    </xf>
    <xf numFmtId="207" fontId="69" fillId="52" borderId="62" applyNumberFormat="0" applyFont="0" applyFill="0" applyProtection="0">
      <alignment horizontal="left" vertical="center" wrapText="1"/>
    </xf>
    <xf numFmtId="0" fontId="64" fillId="0" borderId="60" applyNumberFormat="0" applyFill="0" applyAlignment="0" applyProtection="0"/>
    <xf numFmtId="0" fontId="64" fillId="0" borderId="60" applyNumberFormat="0" applyFill="0" applyAlignment="0" applyProtection="0"/>
    <xf numFmtId="0" fontId="64" fillId="0" borderId="60" applyNumberFormat="0" applyFill="0" applyAlignment="0" applyProtection="0"/>
    <xf numFmtId="200" fontId="2" fillId="19" borderId="0" applyBorder="0" applyAlignment="0"/>
    <xf numFmtId="37" fontId="2" fillId="19" borderId="51"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2" borderId="85" applyNumberFormat="0" applyFont="0" applyAlignment="0" applyProtection="0">
      <alignment horizontal="center" vertical="center" wrapText="1"/>
    </xf>
    <xf numFmtId="9" fontId="79" fillId="0" borderId="86" applyNumberFormat="0" applyFill="0">
      <alignment horizontal="left"/>
    </xf>
    <xf numFmtId="220" fontId="135" fillId="0" borderId="0"/>
    <xf numFmtId="9" fontId="70" fillId="57" borderId="47" applyNumberFormat="0" applyFont="0" applyFill="0" applyBorder="0" applyProtection="0">
      <alignment horizontal="center"/>
    </xf>
    <xf numFmtId="0" fontId="63" fillId="50" borderId="59" applyNumberFormat="0" applyAlignment="0" applyProtection="0"/>
    <xf numFmtId="0" fontId="63" fillId="50" borderId="59" applyNumberFormat="0" applyAlignment="0" applyProtection="0"/>
    <xf numFmtId="0" fontId="63" fillId="50" borderId="59"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8" fontId="2" fillId="0" borderId="0" applyFont="0" applyFill="0" applyBorder="0" applyAlignment="0" applyProtection="0"/>
    <xf numFmtId="170" fontId="2" fillId="0" borderId="0" applyFont="0" applyFill="0" applyBorder="0" applyAlignment="0" applyProtection="0"/>
    <xf numFmtId="168" fontId="137" fillId="0" borderId="0" applyFont="0" applyFill="0" applyBorder="0" applyAlignment="0" applyProtection="0"/>
    <xf numFmtId="170" fontId="137" fillId="0" borderId="0" applyFont="0" applyFill="0" applyBorder="0" applyAlignment="0" applyProtection="0"/>
    <xf numFmtId="180" fontId="138" fillId="0" borderId="0"/>
    <xf numFmtId="180" fontId="139" fillId="0" borderId="0"/>
    <xf numFmtId="168"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9" fontId="140" fillId="0" borderId="0" applyFont="0" applyFill="0" applyBorder="0" applyAlignment="0" applyProtection="0"/>
    <xf numFmtId="167"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25">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8" fillId="3" borderId="3" xfId="0" applyNumberFormat="1" applyFont="1" applyFill="1" applyBorder="1" applyAlignment="1">
      <alignment horizontal="righ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73" fontId="8" fillId="3" borderId="7" xfId="0" applyNumberFormat="1" applyFont="1" applyFill="1" applyBorder="1" applyAlignment="1">
      <alignment horizontal="right" vertical="center"/>
    </xf>
    <xf numFmtId="173" fontId="8" fillId="4" borderId="8" xfId="0" applyNumberFormat="1" applyFont="1" applyFill="1" applyBorder="1" applyAlignment="1">
      <alignment horizontal="right" vertical="center"/>
    </xf>
    <xf numFmtId="173" fontId="8" fillId="3" borderId="9" xfId="0" applyNumberFormat="1" applyFont="1" applyFill="1" applyBorder="1" applyAlignment="1">
      <alignment horizontal="right" vertical="center"/>
    </xf>
    <xf numFmtId="173" fontId="8" fillId="3" borderId="11" xfId="0" applyNumberFormat="1" applyFont="1" applyFill="1" applyBorder="1" applyAlignment="1">
      <alignment horizontal="right" vertical="center"/>
    </xf>
    <xf numFmtId="173" fontId="8" fillId="4" borderId="12" xfId="0" applyNumberFormat="1" applyFont="1" applyFill="1" applyBorder="1" applyAlignment="1">
      <alignment horizontal="right" vertical="center"/>
    </xf>
    <xf numFmtId="173" fontId="8" fillId="3" borderId="13" xfId="0" applyNumberFormat="1" applyFont="1" applyFill="1" applyBorder="1" applyAlignment="1">
      <alignment horizontal="right" vertical="center"/>
    </xf>
    <xf numFmtId="173" fontId="11" fillId="3" borderId="7" xfId="0" applyNumberFormat="1" applyFont="1" applyFill="1" applyBorder="1" applyAlignment="1">
      <alignment horizontal="right" vertical="center"/>
    </xf>
    <xf numFmtId="173" fontId="11" fillId="4" borderId="8" xfId="0" applyNumberFormat="1" applyFont="1" applyFill="1" applyBorder="1" applyAlignment="1">
      <alignment horizontal="right" vertical="center"/>
    </xf>
    <xf numFmtId="173" fontId="11" fillId="3" borderId="9" xfId="0" applyNumberFormat="1" applyFont="1" applyFill="1" applyBorder="1" applyAlignment="1">
      <alignment horizontal="right" vertical="center"/>
    </xf>
    <xf numFmtId="173" fontId="11" fillId="3" borderId="11" xfId="0" applyNumberFormat="1" applyFont="1" applyFill="1" applyBorder="1" applyAlignment="1">
      <alignment horizontal="right" vertical="center"/>
    </xf>
    <xf numFmtId="173" fontId="11" fillId="4" borderId="12" xfId="0" applyNumberFormat="1" applyFont="1" applyFill="1" applyBorder="1" applyAlignment="1">
      <alignment horizontal="right" vertical="center"/>
    </xf>
    <xf numFmtId="173" fontId="11" fillId="3" borderId="13" xfId="0" applyNumberFormat="1" applyFont="1" applyFill="1" applyBorder="1" applyAlignment="1">
      <alignment horizontal="right" vertical="center"/>
    </xf>
    <xf numFmtId="173" fontId="11" fillId="2" borderId="11" xfId="0" applyNumberFormat="1" applyFont="1" applyFill="1" applyBorder="1" applyAlignment="1">
      <alignment horizontal="right" vertical="center"/>
    </xf>
    <xf numFmtId="173" fontId="11" fillId="2" borderId="12" xfId="0" applyNumberFormat="1" applyFont="1" applyFill="1" applyBorder="1" applyAlignment="1">
      <alignment horizontal="right" vertical="center"/>
    </xf>
    <xf numFmtId="173" fontId="11" fillId="2" borderId="13"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73" fontId="11" fillId="2" borderId="9" xfId="0" applyNumberFormat="1" applyFont="1" applyFill="1" applyBorder="1" applyAlignment="1">
      <alignment horizontal="right" vertical="center"/>
    </xf>
    <xf numFmtId="10" fontId="11" fillId="2" borderId="17"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0"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20" xfId="0" applyNumberFormat="1" applyFont="1" applyFill="1" applyBorder="1" applyAlignment="1">
      <alignment horizontal="right" vertical="center"/>
    </xf>
    <xf numFmtId="174" fontId="8" fillId="5" borderId="13" xfId="0" applyNumberFormat="1" applyFont="1" applyFill="1" applyBorder="1" applyAlignment="1">
      <alignment horizontal="right" vertical="center"/>
    </xf>
    <xf numFmtId="174" fontId="8" fillId="3" borderId="9" xfId="0" applyNumberFormat="1" applyFont="1" applyFill="1" applyBorder="1" applyAlignment="1">
      <alignment horizontal="right" vertical="center"/>
    </xf>
    <xf numFmtId="174" fontId="8" fillId="5" borderId="9" xfId="0" applyNumberFormat="1" applyFont="1" applyFill="1" applyBorder="1" applyAlignment="1">
      <alignment horizontal="right" vertical="center"/>
    </xf>
    <xf numFmtId="174" fontId="11" fillId="3" borderId="13" xfId="0" applyNumberFormat="1" applyFont="1" applyFill="1" applyBorder="1" applyAlignment="1">
      <alignment horizontal="right" vertical="center"/>
    </xf>
    <xf numFmtId="174" fontId="11" fillId="5" borderId="13" xfId="0" applyNumberFormat="1" applyFont="1" applyFill="1" applyBorder="1" applyAlignment="1">
      <alignment horizontal="right" vertical="center"/>
    </xf>
    <xf numFmtId="174" fontId="8" fillId="3" borderId="21" xfId="0" applyNumberFormat="1" applyFont="1" applyFill="1" applyBorder="1" applyAlignment="1">
      <alignment horizontal="right" vertical="center"/>
    </xf>
    <xf numFmtId="174" fontId="8" fillId="5" borderId="21" xfId="0" applyNumberFormat="1" applyFont="1" applyFill="1" applyBorder="1" applyAlignment="1">
      <alignment horizontal="right" vertical="center"/>
    </xf>
    <xf numFmtId="174" fontId="11" fillId="2" borderId="13"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3" borderId="11" xfId="0" applyNumberFormat="1" applyFont="1" applyFill="1" applyBorder="1" applyAlignment="1">
      <alignment horizontal="right" vertical="center"/>
    </xf>
    <xf numFmtId="174" fontId="8" fillId="4" borderId="12"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4" fontId="8" fillId="4" borderId="8"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4" fontId="11" fillId="4" borderId="12" xfId="0" applyNumberFormat="1" applyFont="1" applyFill="1" applyBorder="1" applyAlignment="1">
      <alignment horizontal="right" vertical="center"/>
    </xf>
    <xf numFmtId="0" fontId="8" fillId="4" borderId="22" xfId="0" applyFont="1" applyFill="1" applyBorder="1" applyAlignment="1">
      <alignment horizontal="left" vertical="center" indent="2"/>
    </xf>
    <xf numFmtId="174" fontId="8" fillId="3" borderId="24"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173" fontId="11" fillId="3" borderId="3"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4" fontId="8" fillId="5" borderId="24" xfId="0" applyNumberFormat="1" applyFont="1" applyFill="1" applyBorder="1" applyAlignment="1">
      <alignment horizontal="right" vertical="center"/>
    </xf>
    <xf numFmtId="0" fontId="12" fillId="0" borderId="0" xfId="0" applyFont="1"/>
    <xf numFmtId="0" fontId="0" fillId="0" borderId="23" xfId="0" applyBorder="1"/>
    <xf numFmtId="175" fontId="13" fillId="0" borderId="0" xfId="0" applyNumberFormat="1" applyFont="1" applyFill="1" applyAlignment="1">
      <alignment horizontal="center"/>
    </xf>
    <xf numFmtId="173" fontId="12" fillId="0" borderId="0" xfId="0" applyNumberFormat="1" applyFont="1"/>
    <xf numFmtId="0" fontId="14" fillId="0" borderId="26"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6" xfId="0" applyFont="1" applyFill="1" applyBorder="1" applyAlignment="1"/>
    <xf numFmtId="0" fontId="0" fillId="5" borderId="0" xfId="0" applyFill="1"/>
    <xf numFmtId="14" fontId="6" fillId="0" borderId="0" xfId="0" applyNumberFormat="1" applyFont="1"/>
    <xf numFmtId="176" fontId="8" fillId="3" borderId="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31" xfId="0" applyNumberFormat="1" applyFont="1" applyFill="1" applyBorder="1" applyAlignment="1">
      <alignment horizontal="center" vertical="center"/>
    </xf>
    <xf numFmtId="0" fontId="0" fillId="0" borderId="30" xfId="0" applyBorder="1"/>
    <xf numFmtId="177" fontId="8" fillId="3" borderId="3"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2" xfId="1" applyNumberFormat="1" applyFont="1" applyFill="1" applyBorder="1" applyAlignment="1">
      <alignment horizontal="right" vertical="center"/>
    </xf>
    <xf numFmtId="43" fontId="8" fillId="5" borderId="36" xfId="6" applyFont="1" applyFill="1" applyBorder="1" applyAlignment="1">
      <alignment horizontal="right" vertical="center"/>
    </xf>
    <xf numFmtId="3" fontId="8" fillId="0" borderId="31" xfId="1" applyNumberFormat="1" applyFont="1" applyFill="1" applyBorder="1" applyAlignment="1">
      <alignment horizontal="right" vertical="center"/>
    </xf>
    <xf numFmtId="3" fontId="8" fillId="0" borderId="33" xfId="1" applyNumberFormat="1" applyFont="1" applyFill="1" applyBorder="1" applyAlignment="1">
      <alignment horizontal="right" vertical="center"/>
    </xf>
    <xf numFmtId="0" fontId="0" fillId="0" borderId="0" xfId="0" applyBorder="1"/>
    <xf numFmtId="0" fontId="12" fillId="0" borderId="34" xfId="0" applyFont="1" applyBorder="1"/>
    <xf numFmtId="178" fontId="8" fillId="0" borderId="33"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31" xfId="1" applyNumberFormat="1" applyFont="1" applyFill="1" applyBorder="1" applyAlignment="1">
      <alignment horizontal="right" vertical="center"/>
    </xf>
    <xf numFmtId="2" fontId="8" fillId="0" borderId="33" xfId="1" applyNumberFormat="1" applyFont="1" applyFill="1" applyBorder="1" applyAlignment="1">
      <alignment horizontal="right" vertical="center"/>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1" fontId="8" fillId="3" borderId="4" xfId="1" applyNumberFormat="1" applyFont="1" applyFill="1" applyBorder="1" applyAlignment="1">
      <alignment horizontal="right" vertical="center"/>
    </xf>
    <xf numFmtId="10" fontId="8" fillId="3" borderId="4" xfId="1" applyNumberFormat="1" applyFont="1" applyFill="1" applyBorder="1" applyAlignment="1">
      <alignment horizontal="right" vertical="center"/>
    </xf>
    <xf numFmtId="176" fontId="8" fillId="3" borderId="4" xfId="1" applyNumberFormat="1" applyFont="1" applyFill="1" applyBorder="1" applyAlignment="1">
      <alignment horizontal="right" vertical="center"/>
    </xf>
    <xf numFmtId="10" fontId="11" fillId="2" borderId="37" xfId="0" quotePrefix="1" applyNumberFormat="1" applyFont="1" applyFill="1" applyBorder="1" applyAlignment="1">
      <alignment horizontal="center" vertical="center" wrapText="1"/>
    </xf>
    <xf numFmtId="10" fontId="11" fillId="2" borderId="38" xfId="0" applyNumberFormat="1" applyFont="1" applyFill="1" applyBorder="1" applyAlignment="1">
      <alignment horizontal="center" vertical="center"/>
    </xf>
    <xf numFmtId="174"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10" fontId="11" fillId="2" borderId="39" xfId="0" applyNumberFormat="1" applyFont="1" applyFill="1" applyBorder="1" applyAlignment="1">
      <alignment horizontal="center" vertical="center"/>
    </xf>
    <xf numFmtId="173" fontId="8" fillId="3" borderId="8" xfId="0" applyNumberFormat="1" applyFont="1" applyFill="1" applyBorder="1" applyAlignment="1">
      <alignment horizontal="right" vertical="center"/>
    </xf>
    <xf numFmtId="173" fontId="8" fillId="3" borderId="12" xfId="0" applyNumberFormat="1" applyFont="1" applyFill="1" applyBorder="1" applyAlignment="1">
      <alignment horizontal="right" vertical="center"/>
    </xf>
    <xf numFmtId="173" fontId="11" fillId="3" borderId="8" xfId="0" applyNumberFormat="1" applyFont="1" applyFill="1" applyBorder="1" applyAlignment="1">
      <alignment horizontal="right" vertical="center"/>
    </xf>
    <xf numFmtId="173" fontId="11" fillId="3" borderId="12" xfId="0" applyNumberFormat="1" applyFont="1" applyFill="1" applyBorder="1" applyAlignment="1">
      <alignment horizontal="right" vertical="center"/>
    </xf>
    <xf numFmtId="0" fontId="0" fillId="0" borderId="0" xfId="0" applyFill="1" applyBorder="1"/>
    <xf numFmtId="174" fontId="8" fillId="3" borderId="12" xfId="0" applyNumberFormat="1" applyFont="1" applyFill="1" applyBorder="1" applyAlignment="1">
      <alignment horizontal="right" vertical="center"/>
    </xf>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8" fillId="3" borderId="23" xfId="0" applyNumberFormat="1" applyFont="1" applyFill="1" applyBorder="1" applyAlignment="1">
      <alignment horizontal="right" vertical="center"/>
    </xf>
    <xf numFmtId="174" fontId="11" fillId="3" borderId="12" xfId="0" applyNumberFormat="1" applyFont="1" applyFill="1" applyBorder="1" applyAlignment="1">
      <alignment horizontal="right" vertical="center"/>
    </xf>
    <xf numFmtId="174" fontId="8" fillId="3" borderId="8" xfId="0" applyNumberFormat="1" applyFont="1" applyFill="1" applyBorder="1" applyAlignment="1">
      <alignment horizontal="right" vertical="center"/>
    </xf>
    <xf numFmtId="174" fontId="8" fillId="3" borderId="41" xfId="0" applyNumberFormat="1" applyFont="1" applyFill="1" applyBorder="1" applyAlignment="1">
      <alignment horizontal="right" vertical="center"/>
    </xf>
    <xf numFmtId="174" fontId="11" fillId="3" borderId="4"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173" fontId="8" fillId="5" borderId="3" xfId="0" applyNumberFormat="1" applyFont="1" applyFill="1" applyBorder="1" applyAlignment="1">
      <alignment horizontal="right" vertical="center"/>
    </xf>
    <xf numFmtId="176" fontId="8" fillId="5" borderId="3" xfId="1" applyNumberFormat="1" applyFont="1" applyFill="1" applyBorder="1" applyAlignment="1">
      <alignment horizontal="right" vertical="center"/>
    </xf>
    <xf numFmtId="2" fontId="8" fillId="5" borderId="32" xfId="1" applyNumberFormat="1" applyFont="1" applyFill="1" applyBorder="1" applyAlignment="1">
      <alignment horizontal="right" vertical="center"/>
    </xf>
    <xf numFmtId="2" fontId="8" fillId="5" borderId="33" xfId="1" applyNumberFormat="1" applyFont="1" applyFill="1" applyBorder="1" applyAlignment="1">
      <alignment horizontal="right" vertical="center"/>
    </xf>
    <xf numFmtId="2" fontId="8" fillId="5" borderId="31" xfId="1" applyNumberFormat="1" applyFont="1" applyFill="1" applyBorder="1" applyAlignment="1">
      <alignment horizontal="right" vertical="center"/>
    </xf>
    <xf numFmtId="3" fontId="8" fillId="5" borderId="31" xfId="1" applyNumberFormat="1" applyFont="1" applyFill="1" applyBorder="1" applyAlignment="1">
      <alignment horizontal="right" vertical="center"/>
    </xf>
    <xf numFmtId="3" fontId="8" fillId="5" borderId="33" xfId="1" applyNumberFormat="1" applyFont="1" applyFill="1" applyBorder="1" applyAlignment="1">
      <alignment horizontal="right" vertical="center"/>
    </xf>
    <xf numFmtId="178" fontId="8" fillId="5" borderId="33" xfId="1" applyNumberFormat="1" applyFont="1" applyFill="1" applyBorder="1" applyAlignment="1">
      <alignment horizontal="right" vertical="center"/>
    </xf>
    <xf numFmtId="173" fontId="8" fillId="5" borderId="5" xfId="0" applyNumberFormat="1" applyFont="1" applyFill="1" applyBorder="1" applyAlignment="1">
      <alignment horizontal="right" vertical="center"/>
    </xf>
    <xf numFmtId="173" fontId="11" fillId="5" borderId="5" xfId="0" applyNumberFormat="1" applyFont="1" applyFill="1" applyBorder="1" applyAlignment="1">
      <alignment horizontal="right" vertical="center"/>
    </xf>
    <xf numFmtId="171"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6" fontId="8" fillId="5" borderId="5"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177" fontId="8" fillId="5" borderId="3" xfId="1" applyNumberFormat="1" applyFont="1" applyFill="1" applyBorder="1" applyAlignment="1">
      <alignment horizontal="right" vertical="center"/>
    </xf>
    <xf numFmtId="174" fontId="8" fillId="5" borderId="11" xfId="0" applyNumberFormat="1" applyFont="1" applyFill="1" applyBorder="1" applyAlignment="1">
      <alignment horizontal="right" vertical="center"/>
    </xf>
    <xf numFmtId="173" fontId="11" fillId="5" borderId="3" xfId="0"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2" fontId="8" fillId="0" borderId="40" xfId="1" applyNumberFormat="1" applyFont="1" applyFill="1" applyBorder="1" applyAlignment="1">
      <alignment horizontal="right" vertical="center"/>
    </xf>
    <xf numFmtId="2" fontId="8" fillId="5" borderId="40"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89"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4" xfId="0" quotePrefix="1" applyNumberFormat="1" applyFont="1" applyFill="1" applyBorder="1" applyAlignment="1">
      <alignment horizontal="center" vertical="center" wrapText="1"/>
    </xf>
    <xf numFmtId="178" fontId="0" fillId="0" borderId="0" xfId="0" applyNumberFormat="1"/>
    <xf numFmtId="223" fontId="145"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3" borderId="5"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3" borderId="4"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40" xfId="1" applyNumberFormat="1" applyFont="1" applyFill="1" applyBorder="1" applyAlignment="1">
      <alignment horizontal="right" vertical="center"/>
    </xf>
    <xf numFmtId="10" fontId="11" fillId="2" borderId="94" xfId="0" applyNumberFormat="1" applyFont="1" applyFill="1" applyBorder="1" applyAlignment="1">
      <alignment horizontal="center" vertical="center"/>
    </xf>
    <xf numFmtId="2" fontId="8" fillId="5" borderId="93" xfId="1" applyNumberFormat="1" applyFont="1" applyFill="1" applyBorder="1" applyAlignment="1">
      <alignment horizontal="right" vertical="center"/>
    </xf>
    <xf numFmtId="2" fontId="8" fillId="5" borderId="36" xfId="1" applyNumberFormat="1" applyFont="1" applyFill="1" applyBorder="1" applyAlignment="1">
      <alignment horizontal="right" vertical="center"/>
    </xf>
    <xf numFmtId="43" fontId="8" fillId="5" borderId="95" xfId="6" applyFont="1" applyFill="1" applyBorder="1" applyAlignment="1">
      <alignment horizontal="right" vertical="center"/>
    </xf>
    <xf numFmtId="2" fontId="8" fillId="5" borderId="94" xfId="1" applyNumberFormat="1" applyFont="1" applyFill="1" applyBorder="1" applyAlignment="1">
      <alignment horizontal="right" vertical="center"/>
    </xf>
    <xf numFmtId="3" fontId="8" fillId="5" borderId="94" xfId="1" applyNumberFormat="1" applyFont="1" applyFill="1" applyBorder="1" applyAlignment="1">
      <alignment horizontal="right" vertical="center"/>
    </xf>
    <xf numFmtId="3" fontId="8" fillId="5" borderId="36" xfId="1" applyNumberFormat="1" applyFont="1" applyFill="1" applyBorder="1" applyAlignment="1">
      <alignment horizontal="right" vertical="center"/>
    </xf>
    <xf numFmtId="178" fontId="8" fillId="5" borderId="36" xfId="1" applyNumberFormat="1" applyFont="1" applyFill="1" applyBorder="1" applyAlignment="1">
      <alignment horizontal="right" vertical="center"/>
    </xf>
    <xf numFmtId="0" fontId="147" fillId="4" borderId="0" xfId="0" applyFont="1" applyFill="1" applyBorder="1" applyAlignment="1">
      <alignment vertical="center"/>
    </xf>
    <xf numFmtId="0" fontId="11" fillId="2" borderId="14" xfId="0" quotePrefix="1" applyNumberFormat="1" applyFont="1" applyFill="1" applyBorder="1" applyAlignment="1">
      <alignment horizontal="center" vertical="center" wrapText="1"/>
    </xf>
    <xf numFmtId="0" fontId="11" fillId="2" borderId="14" xfId="0" quotePrefix="1" applyNumberFormat="1" applyFont="1" applyFill="1" applyBorder="1" applyAlignment="1">
      <alignment horizontal="center" vertical="center" wrapText="1"/>
    </xf>
    <xf numFmtId="0" fontId="149" fillId="0" borderId="0" xfId="0" applyFont="1"/>
    <xf numFmtId="0" fontId="11" fillId="2" borderId="0" xfId="0" applyFont="1" applyFill="1" applyAlignment="1"/>
    <xf numFmtId="10" fontId="11" fillId="2" borderId="96" xfId="0" applyNumberFormat="1" applyFont="1" applyFill="1" applyBorder="1" applyAlignment="1">
      <alignment horizontal="center" vertical="center"/>
    </xf>
    <xf numFmtId="0" fontId="6" fillId="0" borderId="90" xfId="0" applyFont="1" applyBorder="1"/>
    <xf numFmtId="0" fontId="6" fillId="0" borderId="0" xfId="0" applyFont="1" applyAlignment="1">
      <alignment horizontal="left" indent="1"/>
    </xf>
    <xf numFmtId="0" fontId="5" fillId="0" borderId="90" xfId="0" applyFont="1" applyBorder="1"/>
    <xf numFmtId="0" fontId="148" fillId="0" borderId="0" xfId="0" applyFont="1"/>
    <xf numFmtId="224" fontId="0" fillId="0" borderId="0" xfId="6" applyNumberFormat="1" applyFont="1"/>
    <xf numFmtId="43" fontId="145"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97" xfId="0" applyBorder="1"/>
    <xf numFmtId="224" fontId="6" fillId="0" borderId="90" xfId="6" applyNumberFormat="1" applyFont="1" applyBorder="1"/>
    <xf numFmtId="224" fontId="6" fillId="0" borderId="0" xfId="6" applyNumberFormat="1" applyFont="1"/>
    <xf numFmtId="224" fontId="5" fillId="0" borderId="90" xfId="6" applyNumberFormat="1" applyFont="1" applyBorder="1"/>
    <xf numFmtId="224" fontId="5" fillId="0" borderId="0" xfId="6" applyNumberFormat="1" applyFont="1"/>
    <xf numFmtId="173" fontId="11" fillId="3" borderId="101" xfId="0" applyNumberFormat="1" applyFont="1" applyFill="1" applyBorder="1" applyAlignment="1">
      <alignment horizontal="right" vertical="center"/>
    </xf>
    <xf numFmtId="173" fontId="11" fillId="4" borderId="101" xfId="0" applyNumberFormat="1" applyFont="1" applyFill="1" applyBorder="1" applyAlignment="1">
      <alignment horizontal="right" vertical="center"/>
    </xf>
    <xf numFmtId="173" fontId="11" fillId="3" borderId="102" xfId="0" applyNumberFormat="1" applyFont="1" applyFill="1" applyBorder="1" applyAlignment="1">
      <alignment horizontal="right" vertical="center"/>
    </xf>
    <xf numFmtId="173" fontId="11" fillId="3" borderId="99" xfId="0" applyNumberFormat="1" applyFont="1" applyFill="1" applyBorder="1" applyAlignment="1">
      <alignment horizontal="right" vertical="center"/>
    </xf>
    <xf numFmtId="173" fontId="11" fillId="4" borderId="99" xfId="0" applyNumberFormat="1" applyFont="1" applyFill="1" applyBorder="1" applyAlignment="1">
      <alignment horizontal="right" vertical="center"/>
    </xf>
    <xf numFmtId="173" fontId="11" fillId="3" borderId="100" xfId="0" applyNumberFormat="1" applyFont="1" applyFill="1" applyBorder="1" applyAlignment="1">
      <alignment horizontal="right" vertical="center"/>
    </xf>
    <xf numFmtId="173" fontId="8" fillId="3" borderId="103" xfId="0" applyNumberFormat="1" applyFont="1" applyFill="1" applyBorder="1" applyAlignment="1">
      <alignment horizontal="right" vertical="center"/>
    </xf>
    <xf numFmtId="173" fontId="8" fillId="4" borderId="103" xfId="0" applyNumberFormat="1" applyFont="1" applyFill="1" applyBorder="1" applyAlignment="1">
      <alignment horizontal="right" vertical="center"/>
    </xf>
    <xf numFmtId="173" fontId="8" fillId="3" borderId="104" xfId="0" applyNumberFormat="1" applyFont="1" applyFill="1" applyBorder="1" applyAlignment="1">
      <alignment horizontal="right" vertical="center"/>
    </xf>
    <xf numFmtId="173" fontId="11" fillId="3" borderId="105" xfId="0" applyNumberFormat="1" applyFont="1" applyFill="1" applyBorder="1" applyAlignment="1">
      <alignment horizontal="right" vertical="center"/>
    </xf>
    <xf numFmtId="173" fontId="11" fillId="3" borderId="98" xfId="0" applyNumberFormat="1" applyFont="1" applyFill="1" applyBorder="1" applyAlignment="1">
      <alignment horizontal="right" vertical="center"/>
    </xf>
    <xf numFmtId="173" fontId="8" fillId="3" borderId="106" xfId="0" applyNumberFormat="1" applyFont="1" applyFill="1" applyBorder="1" applyAlignment="1">
      <alignment horizontal="right" vertical="center"/>
    </xf>
    <xf numFmtId="10" fontId="11" fillId="2" borderId="27" xfId="0" applyNumberFormat="1" applyFont="1" applyFill="1" applyBorder="1" applyAlignment="1">
      <alignment horizontal="center" vertical="center"/>
    </xf>
    <xf numFmtId="173" fontId="8" fillId="3" borderId="28" xfId="0" applyNumberFormat="1" applyFont="1" applyFill="1" applyBorder="1" applyAlignment="1">
      <alignment horizontal="right" vertical="center"/>
    </xf>
    <xf numFmtId="173" fontId="11" fillId="3" borderId="28" xfId="0" applyNumberFormat="1" applyFont="1" applyFill="1" applyBorder="1" applyAlignment="1">
      <alignment horizontal="right" vertical="center"/>
    </xf>
    <xf numFmtId="0" fontId="23" fillId="0" borderId="107" xfId="0" applyFont="1" applyBorder="1"/>
    <xf numFmtId="171" fontId="8" fillId="3" borderId="28" xfId="1" applyNumberFormat="1" applyFont="1" applyFill="1" applyBorder="1" applyAlignment="1">
      <alignment horizontal="right" vertical="center"/>
    </xf>
    <xf numFmtId="10" fontId="8" fillId="3" borderId="28" xfId="1" applyNumberFormat="1" applyFont="1" applyFill="1" applyBorder="1" applyAlignment="1">
      <alignment horizontal="right" vertical="center"/>
    </xf>
    <xf numFmtId="176" fontId="8" fillId="3" borderId="28" xfId="1" applyNumberFormat="1" applyFont="1" applyFill="1" applyBorder="1" applyAlignment="1">
      <alignment horizontal="right" vertical="center"/>
    </xf>
    <xf numFmtId="0" fontId="23" fillId="0" borderId="107" xfId="0" quotePrefix="1" applyFont="1" applyBorder="1"/>
    <xf numFmtId="174" fontId="8" fillId="3" borderId="20" xfId="0" applyNumberFormat="1" applyFont="1" applyFill="1" applyBorder="1" applyAlignment="1">
      <alignment horizontal="right" vertical="center"/>
    </xf>
    <xf numFmtId="9" fontId="8" fillId="3" borderId="28" xfId="1" applyNumberFormat="1" applyFont="1" applyFill="1" applyBorder="1" applyAlignment="1">
      <alignment horizontal="right" vertical="center"/>
    </xf>
    <xf numFmtId="10" fontId="11" fillId="2" borderId="109" xfId="0" applyNumberFormat="1" applyFont="1" applyFill="1" applyBorder="1" applyAlignment="1">
      <alignment horizontal="center" vertical="center"/>
    </xf>
    <xf numFmtId="173" fontId="8" fillId="4" borderId="110" xfId="0" applyNumberFormat="1" applyFont="1" applyFill="1" applyBorder="1" applyAlignment="1">
      <alignment horizontal="right" vertical="center"/>
    </xf>
    <xf numFmtId="173" fontId="11" fillId="4" borderId="110" xfId="0" applyNumberFormat="1" applyFont="1" applyFill="1" applyBorder="1" applyAlignment="1">
      <alignment horizontal="right" vertical="center"/>
    </xf>
    <xf numFmtId="0" fontId="23" fillId="0" borderId="0" xfId="0" applyFont="1" applyBorder="1"/>
    <xf numFmtId="171" fontId="8" fillId="4" borderId="110" xfId="1" applyNumberFormat="1" applyFont="1" applyFill="1" applyBorder="1" applyAlignment="1">
      <alignment horizontal="right" vertical="center"/>
    </xf>
    <xf numFmtId="10" fontId="8" fillId="4" borderId="110" xfId="1" applyNumberFormat="1" applyFont="1" applyFill="1" applyBorder="1" applyAlignment="1">
      <alignment horizontal="right" vertical="center"/>
    </xf>
    <xf numFmtId="176" fontId="8" fillId="4" borderId="110" xfId="1" applyNumberFormat="1" applyFont="1" applyFill="1" applyBorder="1" applyAlignment="1">
      <alignment horizontal="right" vertical="center"/>
    </xf>
    <xf numFmtId="0" fontId="23" fillId="0" borderId="0" xfId="0" quotePrefix="1" applyFont="1" applyBorder="1"/>
    <xf numFmtId="9" fontId="8" fillId="4" borderId="110" xfId="1" applyNumberFormat="1" applyFont="1" applyFill="1" applyBorder="1" applyAlignment="1">
      <alignment horizontal="right" vertical="center"/>
    </xf>
    <xf numFmtId="173" fontId="8" fillId="4" borderId="109" xfId="0" applyNumberFormat="1" applyFont="1" applyFill="1" applyBorder="1" applyAlignment="1">
      <alignment horizontal="right" vertical="center"/>
    </xf>
    <xf numFmtId="173" fontId="8" fillId="4" borderId="111" xfId="0" applyNumberFormat="1" applyFont="1" applyFill="1" applyBorder="1" applyAlignment="1">
      <alignment horizontal="right" vertical="center"/>
    </xf>
    <xf numFmtId="173" fontId="11" fillId="4" borderId="109" xfId="0" applyNumberFormat="1" applyFont="1" applyFill="1" applyBorder="1" applyAlignment="1">
      <alignment horizontal="right" vertical="center"/>
    </xf>
    <xf numFmtId="173" fontId="11" fillId="4" borderId="111" xfId="0" applyNumberFormat="1" applyFont="1" applyFill="1" applyBorder="1" applyAlignment="1">
      <alignment horizontal="right" vertical="center"/>
    </xf>
    <xf numFmtId="173" fontId="11" fillId="4" borderId="112" xfId="0" applyNumberFormat="1" applyFont="1" applyFill="1" applyBorder="1" applyAlignment="1">
      <alignment horizontal="right" vertical="center"/>
    </xf>
    <xf numFmtId="173" fontId="8" fillId="4" borderId="113" xfId="0" applyNumberFormat="1" applyFont="1" applyFill="1" applyBorder="1" applyAlignment="1">
      <alignment horizontal="right" vertical="center"/>
    </xf>
    <xf numFmtId="173" fontId="11" fillId="4" borderId="114" xfId="0" applyNumberFormat="1" applyFont="1" applyFill="1" applyBorder="1" applyAlignment="1">
      <alignment horizontal="right" vertical="center"/>
    </xf>
    <xf numFmtId="173" fontId="11" fillId="2" borderId="111" xfId="0" applyNumberFormat="1" applyFont="1" applyFill="1" applyBorder="1" applyAlignment="1">
      <alignment horizontal="right" vertical="center"/>
    </xf>
    <xf numFmtId="173" fontId="11" fillId="2" borderId="109" xfId="0" applyNumberFormat="1" applyFont="1" applyFill="1" applyBorder="1" applyAlignment="1">
      <alignment horizontal="right" vertical="center"/>
    </xf>
    <xf numFmtId="173" fontId="8" fillId="5" borderId="28" xfId="0" applyNumberFormat="1" applyFont="1" applyFill="1" applyBorder="1" applyAlignment="1">
      <alignment horizontal="right" vertical="center"/>
    </xf>
    <xf numFmtId="173" fontId="8" fillId="5" borderId="27" xfId="0" applyNumberFormat="1" applyFont="1" applyFill="1" applyBorder="1" applyAlignment="1">
      <alignment horizontal="right" vertical="center"/>
    </xf>
    <xf numFmtId="173" fontId="8" fillId="5" borderId="25" xfId="0" applyNumberFormat="1" applyFont="1" applyFill="1" applyBorder="1" applyAlignment="1">
      <alignment horizontal="right" vertical="center"/>
    </xf>
    <xf numFmtId="173" fontId="11" fillId="5" borderId="27" xfId="0" applyNumberFormat="1" applyFont="1" applyFill="1" applyBorder="1" applyAlignment="1">
      <alignment horizontal="right" vertical="center"/>
    </xf>
    <xf numFmtId="173" fontId="11" fillId="5" borderId="25" xfId="0" applyNumberFormat="1" applyFont="1" applyFill="1" applyBorder="1" applyAlignment="1">
      <alignment horizontal="right" vertical="center"/>
    </xf>
    <xf numFmtId="173" fontId="11" fillId="5" borderId="115" xfId="0" applyNumberFormat="1" applyFont="1" applyFill="1" applyBorder="1" applyAlignment="1">
      <alignment horizontal="right" vertical="center"/>
    </xf>
    <xf numFmtId="173" fontId="8" fillId="5" borderId="116" xfId="0" applyNumberFormat="1" applyFont="1" applyFill="1" applyBorder="1" applyAlignment="1">
      <alignment horizontal="right" vertical="center"/>
    </xf>
    <xf numFmtId="173" fontId="11" fillId="5" borderId="117" xfId="0" applyNumberFormat="1" applyFont="1" applyFill="1" applyBorder="1" applyAlignment="1">
      <alignment horizontal="right" vertical="center"/>
    </xf>
    <xf numFmtId="173" fontId="8" fillId="3" borderId="27" xfId="0" applyNumberFormat="1" applyFont="1" applyFill="1" applyBorder="1" applyAlignment="1">
      <alignment horizontal="right" vertical="center"/>
    </xf>
    <xf numFmtId="173" fontId="8" fillId="3" borderId="25" xfId="0" applyNumberFormat="1" applyFont="1" applyFill="1" applyBorder="1" applyAlignment="1">
      <alignment horizontal="right" vertical="center"/>
    </xf>
    <xf numFmtId="173" fontId="11" fillId="3" borderId="27" xfId="0" applyNumberFormat="1" applyFont="1" applyFill="1" applyBorder="1" applyAlignment="1">
      <alignment horizontal="right" vertical="center"/>
    </xf>
    <xf numFmtId="173" fontId="11" fillId="3" borderId="25" xfId="0" applyNumberFormat="1" applyFont="1" applyFill="1" applyBorder="1" applyAlignment="1">
      <alignment horizontal="right" vertical="center"/>
    </xf>
    <xf numFmtId="173" fontId="11" fillId="3" borderId="115" xfId="0" applyNumberFormat="1" applyFont="1" applyFill="1" applyBorder="1" applyAlignment="1">
      <alignment horizontal="right" vertical="center"/>
    </xf>
    <xf numFmtId="173" fontId="8" fillId="3" borderId="116" xfId="0" applyNumberFormat="1" applyFont="1" applyFill="1" applyBorder="1" applyAlignment="1">
      <alignment horizontal="right" vertical="center"/>
    </xf>
    <xf numFmtId="173" fontId="11" fillId="3" borderId="117" xfId="0" applyNumberFormat="1" applyFont="1" applyFill="1" applyBorder="1" applyAlignment="1">
      <alignment horizontal="right" vertical="center"/>
    </xf>
    <xf numFmtId="173" fontId="8" fillId="3" borderId="111" xfId="0" applyNumberFormat="1" applyFont="1" applyFill="1" applyBorder="1" applyAlignment="1">
      <alignment horizontal="right" vertical="center"/>
    </xf>
    <xf numFmtId="174" fontId="8" fillId="5" borderId="118" xfId="0" applyNumberFormat="1" applyFont="1" applyFill="1" applyBorder="1" applyAlignment="1">
      <alignment horizontal="right" vertical="center"/>
    </xf>
    <xf numFmtId="174" fontId="8" fillId="5" borderId="119" xfId="0" applyNumberFormat="1" applyFont="1" applyFill="1" applyBorder="1" applyAlignment="1">
      <alignment horizontal="right" vertical="center"/>
    </xf>
    <xf numFmtId="174" fontId="8" fillId="5" borderId="120" xfId="0" applyNumberFormat="1" applyFont="1" applyFill="1" applyBorder="1" applyAlignment="1">
      <alignment horizontal="right" vertical="center"/>
    </xf>
    <xf numFmtId="174" fontId="11" fillId="5" borderId="119" xfId="0" applyNumberFormat="1" applyFont="1" applyFill="1" applyBorder="1" applyAlignment="1">
      <alignment horizontal="right" vertical="center"/>
    </xf>
    <xf numFmtId="174" fontId="8" fillId="5" borderId="121" xfId="0" applyNumberFormat="1" applyFont="1" applyFill="1" applyBorder="1" applyAlignment="1">
      <alignment horizontal="right" vertical="center"/>
    </xf>
    <xf numFmtId="174" fontId="11" fillId="2" borderId="119" xfId="0" applyNumberFormat="1" applyFont="1" applyFill="1" applyBorder="1" applyAlignment="1">
      <alignment horizontal="right" vertical="center"/>
    </xf>
    <xf numFmtId="0" fontId="0" fillId="0" borderId="107" xfId="0" applyBorder="1"/>
    <xf numFmtId="174" fontId="11" fillId="4" borderId="110" xfId="0" applyNumberFormat="1" applyFont="1" applyFill="1" applyBorder="1" applyAlignment="1">
      <alignment horizontal="right" vertical="center"/>
    </xf>
    <xf numFmtId="174" fontId="8" fillId="4" borderId="109" xfId="0" applyNumberFormat="1" applyFont="1" applyFill="1" applyBorder="1" applyAlignment="1">
      <alignment horizontal="right" vertical="center"/>
    </xf>
    <xf numFmtId="174" fontId="8" fillId="4" borderId="111" xfId="0" applyNumberFormat="1" applyFont="1" applyFill="1" applyBorder="1" applyAlignment="1">
      <alignment horizontal="right" vertical="center"/>
    </xf>
    <xf numFmtId="174" fontId="11" fillId="4" borderId="111" xfId="0" applyNumberFormat="1" applyFont="1" applyFill="1" applyBorder="1" applyAlignment="1">
      <alignment horizontal="right" vertical="center"/>
    </xf>
    <xf numFmtId="174" fontId="11" fillId="2" borderId="111" xfId="0" applyNumberFormat="1" applyFont="1" applyFill="1" applyBorder="1" applyAlignment="1">
      <alignment horizontal="right" vertical="center"/>
    </xf>
    <xf numFmtId="10" fontId="11" fillId="2" borderId="123" xfId="0" applyNumberFormat="1" applyFont="1" applyFill="1" applyBorder="1" applyAlignment="1">
      <alignment horizontal="center" vertical="center"/>
    </xf>
    <xf numFmtId="174" fontId="8" fillId="3" borderId="124" xfId="0" applyNumberFormat="1" applyFont="1" applyFill="1" applyBorder="1" applyAlignment="1">
      <alignment horizontal="right" vertical="center"/>
    </xf>
    <xf numFmtId="174" fontId="8" fillId="3" borderId="125" xfId="0" applyNumberFormat="1" applyFont="1" applyFill="1" applyBorder="1" applyAlignment="1">
      <alignment horizontal="right" vertical="center"/>
    </xf>
    <xf numFmtId="174" fontId="8" fillId="3" borderId="126" xfId="0" applyNumberFormat="1" applyFont="1" applyFill="1" applyBorder="1" applyAlignment="1">
      <alignment horizontal="right" vertical="center"/>
    </xf>
    <xf numFmtId="174" fontId="8" fillId="3" borderId="127" xfId="0" applyNumberFormat="1" applyFont="1" applyFill="1" applyBorder="1" applyAlignment="1">
      <alignment horizontal="right" vertical="center"/>
    </xf>
    <xf numFmtId="174" fontId="11" fillId="3" borderId="126" xfId="0" applyNumberFormat="1" applyFont="1" applyFill="1" applyBorder="1" applyAlignment="1">
      <alignment horizontal="right" vertical="center"/>
    </xf>
    <xf numFmtId="174" fontId="8" fillId="3" borderId="128" xfId="0" applyNumberFormat="1" applyFont="1" applyFill="1" applyBorder="1" applyAlignment="1">
      <alignment horizontal="right" vertical="center"/>
    </xf>
    <xf numFmtId="174" fontId="11" fillId="2" borderId="126" xfId="0" applyNumberFormat="1" applyFont="1" applyFill="1" applyBorder="1" applyAlignment="1">
      <alignment horizontal="right" vertical="center"/>
    </xf>
    <xf numFmtId="0" fontId="0" fillId="0" borderId="95" xfId="0" applyBorder="1"/>
    <xf numFmtId="174" fontId="11" fillId="3" borderId="124" xfId="0" applyNumberFormat="1" applyFont="1" applyFill="1" applyBorder="1" applyAlignment="1">
      <alignment horizontal="right" vertical="center"/>
    </xf>
    <xf numFmtId="177" fontId="8" fillId="4" borderId="110" xfId="1" applyNumberFormat="1" applyFont="1" applyFill="1" applyBorder="1" applyAlignment="1">
      <alignment horizontal="right" vertical="center"/>
    </xf>
    <xf numFmtId="0" fontId="6" fillId="0" borderId="0" xfId="0" applyFont="1" applyBorder="1"/>
    <xf numFmtId="0" fontId="7" fillId="0" borderId="107" xfId="0" applyFont="1" applyBorder="1"/>
    <xf numFmtId="176" fontId="8" fillId="5" borderId="28" xfId="1" applyNumberFormat="1" applyFont="1" applyFill="1" applyBorder="1" applyAlignment="1">
      <alignment horizontal="right" vertical="center"/>
    </xf>
    <xf numFmtId="177" fontId="8" fillId="5" borderId="28" xfId="1" applyNumberFormat="1" applyFont="1" applyFill="1" applyBorder="1" applyAlignment="1">
      <alignment horizontal="right" vertical="center"/>
    </xf>
    <xf numFmtId="174" fontId="8" fillId="5" borderId="25" xfId="0" applyNumberFormat="1" applyFont="1" applyFill="1" applyBorder="1" applyAlignment="1">
      <alignment horizontal="right" vertical="center"/>
    </xf>
    <xf numFmtId="173" fontId="8" fillId="3" borderId="131" xfId="0" applyNumberFormat="1" applyFont="1" applyFill="1" applyBorder="1" applyAlignment="1">
      <alignment horizontal="right" vertical="center"/>
    </xf>
    <xf numFmtId="173" fontId="11" fillId="3" borderId="131" xfId="0" applyNumberFormat="1" applyFont="1" applyFill="1" applyBorder="1" applyAlignment="1">
      <alignment horizontal="right" vertical="center"/>
    </xf>
    <xf numFmtId="0" fontId="23" fillId="0" borderId="129" xfId="0" quotePrefix="1" applyFont="1" applyBorder="1"/>
    <xf numFmtId="176" fontId="8" fillId="3" borderId="131" xfId="1" applyNumberFormat="1" applyFont="1" applyFill="1" applyBorder="1" applyAlignment="1">
      <alignment horizontal="right" vertical="center"/>
    </xf>
    <xf numFmtId="177" fontId="8" fillId="3" borderId="131" xfId="1" applyNumberFormat="1" applyFont="1" applyFill="1" applyBorder="1" applyAlignment="1">
      <alignment horizontal="right" vertical="center"/>
    </xf>
    <xf numFmtId="0" fontId="0" fillId="0" borderId="129" xfId="0" applyBorder="1"/>
    <xf numFmtId="174" fontId="8" fillId="3" borderId="132" xfId="0" applyNumberFormat="1" applyFont="1" applyFill="1" applyBorder="1" applyAlignment="1">
      <alignment horizontal="right" vertical="center"/>
    </xf>
    <xf numFmtId="173" fontId="11" fillId="5" borderId="28" xfId="0" applyNumberFormat="1" applyFont="1" applyFill="1" applyBorder="1" applyAlignment="1">
      <alignment horizontal="right" vertical="center"/>
    </xf>
    <xf numFmtId="173" fontId="8" fillId="4" borderId="133" xfId="0" applyNumberFormat="1" applyFont="1" applyFill="1" applyBorder="1" applyAlignment="1">
      <alignment horizontal="right" vertical="center"/>
    </xf>
    <xf numFmtId="173" fontId="11" fillId="4" borderId="133" xfId="0" applyNumberFormat="1" applyFont="1" applyFill="1" applyBorder="1" applyAlignment="1">
      <alignment horizontal="right" vertical="center"/>
    </xf>
    <xf numFmtId="0" fontId="7" fillId="0" borderId="134" xfId="0" applyFont="1" applyBorder="1"/>
    <xf numFmtId="176" fontId="8" fillId="4" borderId="133" xfId="1" applyNumberFormat="1" applyFont="1" applyFill="1" applyBorder="1" applyAlignment="1">
      <alignment horizontal="right" vertical="center"/>
    </xf>
    <xf numFmtId="177" fontId="8" fillId="4" borderId="133" xfId="1" applyNumberFormat="1" applyFont="1" applyFill="1" applyBorder="1" applyAlignment="1">
      <alignment horizontal="right" vertical="center"/>
    </xf>
    <xf numFmtId="174" fontId="8" fillId="4" borderId="135" xfId="0" applyNumberFormat="1" applyFont="1" applyFill="1" applyBorder="1" applyAlignment="1">
      <alignment horizontal="right" vertical="center"/>
    </xf>
    <xf numFmtId="0" fontId="8" fillId="0" borderId="0" xfId="0" applyFont="1" applyBorder="1"/>
    <xf numFmtId="0" fontId="144" fillId="0" borderId="107" xfId="0" applyFont="1" applyBorder="1"/>
    <xf numFmtId="0" fontId="143" fillId="0" borderId="129" xfId="0" applyFont="1" applyBorder="1"/>
    <xf numFmtId="2" fontId="8" fillId="0" borderId="136" xfId="1" applyNumberFormat="1" applyFont="1" applyFill="1" applyBorder="1" applyAlignment="1">
      <alignment horizontal="right" vertical="center"/>
    </xf>
    <xf numFmtId="2" fontId="8" fillId="0" borderId="137" xfId="1" applyNumberFormat="1" applyFont="1" applyFill="1" applyBorder="1" applyAlignment="1">
      <alignment horizontal="right" vertical="center"/>
    </xf>
    <xf numFmtId="2" fontId="8" fillId="5" borderId="137" xfId="1" applyNumberFormat="1" applyFont="1" applyFill="1" applyBorder="1" applyAlignment="1">
      <alignment horizontal="right" vertical="center"/>
    </xf>
    <xf numFmtId="2" fontId="8" fillId="5" borderId="138" xfId="1" applyNumberFormat="1" applyFont="1" applyFill="1" applyBorder="1" applyAlignment="1">
      <alignment horizontal="right" vertical="center"/>
    </xf>
    <xf numFmtId="174" fontId="11" fillId="3" borderId="131" xfId="0" applyNumberFormat="1" applyFont="1" applyFill="1" applyBorder="1" applyAlignment="1">
      <alignment horizontal="right" vertical="center"/>
    </xf>
    <xf numFmtId="174" fontId="8" fillId="3" borderId="131" xfId="0" applyNumberFormat="1" applyFont="1" applyFill="1" applyBorder="1" applyAlignment="1">
      <alignment horizontal="right" vertical="center"/>
    </xf>
    <xf numFmtId="224" fontId="5" fillId="0" borderId="144" xfId="6" applyNumberFormat="1" applyFont="1" applyBorder="1"/>
    <xf numFmtId="224" fontId="6" fillId="0" borderId="107" xfId="6" applyNumberFormat="1" applyFont="1" applyBorder="1"/>
    <xf numFmtId="224" fontId="6" fillId="0" borderId="144" xfId="6" applyNumberFormat="1" applyFont="1" applyBorder="1"/>
    <xf numFmtId="0" fontId="143" fillId="0" borderId="107" xfId="0" applyFont="1" applyBorder="1"/>
    <xf numFmtId="177" fontId="8" fillId="3" borderId="28" xfId="1" applyNumberFormat="1" applyFont="1" applyFill="1" applyBorder="1" applyAlignment="1">
      <alignment horizontal="right" vertical="center"/>
    </xf>
    <xf numFmtId="173" fontId="11" fillId="2" borderId="27" xfId="0" applyNumberFormat="1" applyFont="1" applyFill="1" applyBorder="1" applyAlignment="1">
      <alignment horizontal="right" vertical="center"/>
    </xf>
    <xf numFmtId="173" fontId="11" fillId="2" borderId="25" xfId="0" applyNumberFormat="1" applyFont="1" applyFill="1" applyBorder="1" applyAlignment="1">
      <alignment horizontal="right" vertical="center"/>
    </xf>
    <xf numFmtId="10" fontId="11" fillId="2" borderId="118" xfId="0" applyNumberFormat="1" applyFont="1" applyFill="1" applyBorder="1" applyAlignment="1">
      <alignment horizontal="center" vertical="center"/>
    </xf>
    <xf numFmtId="10" fontId="11" fillId="2" borderId="143"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6" xfId="0" applyFont="1" applyBorder="1" applyAlignment="1">
      <alignment vertical="center"/>
    </xf>
    <xf numFmtId="0" fontId="143" fillId="0" borderId="0" xfId="0" applyFont="1"/>
    <xf numFmtId="0" fontId="5" fillId="0" borderId="90" xfId="0" applyFont="1" applyBorder="1" applyAlignment="1">
      <alignment vertical="center"/>
    </xf>
    <xf numFmtId="0" fontId="6" fillId="0" borderId="90" xfId="0" applyFont="1" applyBorder="1" applyAlignment="1">
      <alignment vertical="center"/>
    </xf>
    <xf numFmtId="174" fontId="8" fillId="4" borderId="110" xfId="0" applyNumberFormat="1" applyFont="1" applyFill="1" applyBorder="1" applyAlignment="1">
      <alignment horizontal="right" vertical="center"/>
    </xf>
    <xf numFmtId="0" fontId="8" fillId="0" borderId="95" xfId="0" applyFont="1" applyBorder="1"/>
    <xf numFmtId="0" fontId="6" fillId="0" borderId="95" xfId="0" applyFont="1" applyBorder="1"/>
    <xf numFmtId="177" fontId="8" fillId="3" borderId="124" xfId="1" applyNumberFormat="1" applyFont="1" applyFill="1" applyBorder="1" applyAlignment="1">
      <alignment horizontal="right" vertical="center"/>
    </xf>
    <xf numFmtId="176" fontId="8" fillId="3" borderId="124" xfId="1" applyNumberFormat="1" applyFont="1" applyFill="1" applyBorder="1" applyAlignment="1">
      <alignment horizontal="right" vertical="center"/>
    </xf>
    <xf numFmtId="0" fontId="23" fillId="0" borderId="95" xfId="0" quotePrefix="1" applyFont="1" applyBorder="1"/>
    <xf numFmtId="173" fontId="11" fillId="3" borderId="124" xfId="0" applyNumberFormat="1" applyFont="1" applyFill="1" applyBorder="1" applyAlignment="1">
      <alignment horizontal="right" vertical="center"/>
    </xf>
    <xf numFmtId="173" fontId="8" fillId="3" borderId="124" xfId="0" applyNumberFormat="1" applyFont="1" applyFill="1" applyBorder="1" applyAlignment="1">
      <alignment horizontal="right" vertical="center"/>
    </xf>
    <xf numFmtId="0" fontId="150" fillId="0" borderId="0" xfId="0" applyFont="1"/>
    <xf numFmtId="0" fontId="8" fillId="4" borderId="1" xfId="0" applyFont="1" applyFill="1" applyBorder="1" applyAlignment="1">
      <alignment horizontal="left" vertical="center" indent="1"/>
    </xf>
    <xf numFmtId="0" fontId="147"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20"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3" borderId="4"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3" borderId="4"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5" borderId="5" xfId="0" applyNumberFormat="1" applyFont="1" applyFill="1" applyBorder="1" applyAlignment="1">
      <alignment horizontal="right" vertical="center"/>
    </xf>
    <xf numFmtId="174" fontId="11" fillId="5" borderId="2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3" borderId="5" xfId="1" applyNumberFormat="1" applyFont="1" applyFill="1" applyBorder="1" applyAlignment="1">
      <alignment horizontal="right" vertical="center"/>
    </xf>
    <xf numFmtId="171" fontId="8" fillId="4" borderId="6" xfId="1" applyNumberFormat="1" applyFont="1" applyFill="1" applyBorder="1" applyAlignment="1">
      <alignment horizontal="right" vertical="center"/>
    </xf>
    <xf numFmtId="171" fontId="8" fillId="3" borderId="4" xfId="1" applyNumberFormat="1" applyFont="1" applyFill="1" applyBorder="1" applyAlignment="1">
      <alignment horizontal="right" vertical="center"/>
    </xf>
    <xf numFmtId="171" fontId="8" fillId="0" borderId="0"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1" xfId="0" applyNumberFormat="1" applyFont="1" applyFill="1" applyBorder="1" applyAlignment="1">
      <alignment horizontal="right" vertical="center"/>
    </xf>
    <xf numFmtId="174" fontId="8" fillId="4" borderId="12"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1" xfId="0" applyNumberFormat="1" applyFont="1" applyFill="1" applyBorder="1" applyAlignment="1">
      <alignment horizontal="right" vertical="center"/>
    </xf>
    <xf numFmtId="174" fontId="8" fillId="4" borderId="12"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1" xfId="0" applyNumberFormat="1" applyFont="1" applyFill="1" applyBorder="1" applyAlignment="1">
      <alignment horizontal="right" vertical="center"/>
    </xf>
    <xf numFmtId="174" fontId="8" fillId="4" borderId="12"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1"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1" xfId="0" applyNumberFormat="1" applyFont="1" applyFill="1" applyBorder="1" applyAlignment="1">
      <alignment horizontal="right" vertical="center"/>
    </xf>
    <xf numFmtId="174" fontId="8" fillId="4" borderId="12"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1"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174" fontId="8" fillId="3" borderId="5" xfId="0" applyNumberFormat="1" applyFont="1" applyFill="1" applyBorder="1" applyAlignment="1">
      <alignment horizontal="right" vertical="center"/>
    </xf>
    <xf numFmtId="174" fontId="8" fillId="3" borderId="13" xfId="0" applyNumberFormat="1" applyFont="1" applyFill="1" applyBorder="1" applyAlignment="1">
      <alignment horizontal="right" vertical="center"/>
    </xf>
    <xf numFmtId="174" fontId="11" fillId="3" borderId="3"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3" borderId="11" xfId="0" applyNumberFormat="1" applyFont="1" applyFill="1" applyBorder="1" applyAlignment="1">
      <alignment horizontal="right" vertical="center"/>
    </xf>
    <xf numFmtId="174" fontId="8" fillId="4" borderId="12" xfId="0" applyNumberFormat="1" applyFont="1" applyFill="1" applyBorder="1" applyAlignment="1">
      <alignment horizontal="right" vertical="center"/>
    </xf>
    <xf numFmtId="174" fontId="8" fillId="4" borderId="139"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3" borderId="5"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7" fontId="8" fillId="3" borderId="5" xfId="1"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0" fontId="11" fillId="2" borderId="39" xfId="0" applyNumberFormat="1" applyFont="1" applyFill="1" applyBorder="1" applyAlignment="1">
      <alignment horizontal="center" vertical="center"/>
    </xf>
    <xf numFmtId="174" fontId="8" fillId="4" borderId="40" xfId="0" applyNumberFormat="1" applyFont="1" applyFill="1" applyBorder="1" applyAlignment="1">
      <alignment horizontal="right" vertical="center"/>
    </xf>
    <xf numFmtId="174" fontId="8" fillId="5" borderId="11" xfId="0" applyNumberFormat="1" applyFont="1" applyFill="1" applyBorder="1" applyAlignment="1">
      <alignment horizontal="right" vertical="center"/>
    </xf>
    <xf numFmtId="10" fontId="11" fillId="2" borderId="96" xfId="0" applyNumberFormat="1" applyFont="1" applyFill="1" applyBorder="1" applyAlignment="1">
      <alignment horizontal="center" vertical="center"/>
    </xf>
    <xf numFmtId="174" fontId="8" fillId="3" borderId="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6" xfId="0" applyNumberFormat="1" applyFont="1" applyFill="1" applyBorder="1" applyAlignment="1">
      <alignment horizontal="right" vertical="center"/>
    </xf>
    <xf numFmtId="174" fontId="11" fillId="4" borderId="6" xfId="0" applyNumberFormat="1" applyFont="1" applyFill="1" applyBorder="1" applyAlignment="1">
      <alignment horizontal="right" vertical="center"/>
    </xf>
    <xf numFmtId="173" fontId="2" fillId="0" borderId="0" xfId="0" applyNumberFormat="1" applyFont="1" applyBorder="1"/>
    <xf numFmtId="173" fontId="12" fillId="0" borderId="0" xfId="0" applyNumberFormat="1" applyFont="1" applyBorder="1"/>
    <xf numFmtId="0" fontId="12" fillId="0" borderId="0" xfId="0" applyFont="1" applyBorder="1"/>
    <xf numFmtId="178" fontId="8" fillId="0" borderId="132" xfId="1" applyNumberFormat="1" applyFont="1" applyFill="1" applyBorder="1" applyAlignment="1">
      <alignment horizontal="right" vertical="center"/>
    </xf>
    <xf numFmtId="3" fontId="8" fillId="0" borderId="132" xfId="1" applyNumberFormat="1" applyFont="1" applyFill="1" applyBorder="1" applyAlignment="1">
      <alignment horizontal="right" vertical="center"/>
    </xf>
    <xf numFmtId="3" fontId="8" fillId="0" borderId="130" xfId="1" applyNumberFormat="1" applyFont="1" applyFill="1" applyBorder="1" applyAlignment="1">
      <alignment horizontal="right" vertical="center"/>
    </xf>
    <xf numFmtId="0" fontId="8" fillId="0" borderId="132" xfId="1" applyNumberFormat="1" applyFont="1" applyFill="1" applyBorder="1" applyAlignment="1">
      <alignment horizontal="right" vertical="center"/>
    </xf>
    <xf numFmtId="2" fontId="8" fillId="0" borderId="130" xfId="1" applyNumberFormat="1" applyFont="1" applyFill="1" applyBorder="1" applyAlignment="1">
      <alignment horizontal="right" vertical="center"/>
    </xf>
    <xf numFmtId="2" fontId="8" fillId="0" borderId="132" xfId="1" applyNumberFormat="1" applyFont="1" applyFill="1" applyBorder="1" applyAlignment="1">
      <alignment horizontal="right" vertical="center"/>
    </xf>
    <xf numFmtId="2" fontId="8" fillId="0" borderId="142" xfId="1" applyNumberFormat="1" applyFont="1" applyFill="1" applyBorder="1" applyAlignment="1">
      <alignment horizontal="right" vertical="center"/>
    </xf>
    <xf numFmtId="2" fontId="8" fillId="0" borderId="131" xfId="1" applyNumberFormat="1" applyFont="1" applyFill="1" applyBorder="1" applyAlignment="1">
      <alignment horizontal="right" vertical="center"/>
    </xf>
    <xf numFmtId="0" fontId="11" fillId="2" borderId="141"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3" fontId="8" fillId="5" borderId="29" xfId="4" applyNumberFormat="1" applyFont="1" applyFill="1" applyBorder="1" applyAlignment="1">
      <alignment vertical="center" wrapText="1"/>
    </xf>
    <xf numFmtId="2" fontId="8" fillId="0" borderId="28" xfId="1" applyNumberFormat="1" applyFont="1" applyFill="1" applyBorder="1" applyAlignment="1">
      <alignment horizontal="right" vertical="center"/>
    </xf>
    <xf numFmtId="3" fontId="8" fillId="0" borderId="27" xfId="1" applyNumberFormat="1" applyFont="1" applyFill="1" applyBorder="1" applyAlignment="1">
      <alignment horizontal="right" vertical="center"/>
    </xf>
    <xf numFmtId="3" fontId="8" fillId="0" borderId="25" xfId="1" applyNumberFormat="1" applyFont="1" applyFill="1" applyBorder="1" applyAlignment="1">
      <alignment horizontal="right" vertical="center"/>
    </xf>
    <xf numFmtId="2" fontId="8" fillId="0" borderId="25" xfId="1" applyNumberFormat="1" applyFont="1" applyFill="1" applyBorder="1" applyAlignment="1">
      <alignment horizontal="right" vertical="center"/>
    </xf>
    <xf numFmtId="2" fontId="151" fillId="0" borderId="25" xfId="1" applyNumberFormat="1" applyFont="1" applyFill="1" applyBorder="1" applyAlignment="1">
      <alignment horizontal="right" vertical="center"/>
    </xf>
    <xf numFmtId="2" fontId="8" fillId="0" borderId="27" xfId="1" applyNumberFormat="1" applyFont="1" applyFill="1" applyBorder="1" applyAlignment="1">
      <alignment horizontal="right" vertical="center"/>
    </xf>
    <xf numFmtId="0" fontId="8" fillId="0" borderId="25" xfId="1" applyNumberFormat="1" applyFont="1" applyFill="1" applyBorder="1" applyAlignment="1">
      <alignment horizontal="right" vertical="center"/>
    </xf>
    <xf numFmtId="43" fontId="0" fillId="0" borderId="0" xfId="0" applyNumberFormat="1" applyBorder="1"/>
    <xf numFmtId="178" fontId="8" fillId="0" borderId="25" xfId="1" applyNumberFormat="1" applyFont="1" applyFill="1" applyBorder="1" applyAlignment="1">
      <alignment horizontal="right" vertical="center"/>
    </xf>
    <xf numFmtId="43" fontId="0" fillId="0" borderId="23" xfId="6" applyFont="1" applyBorder="1"/>
    <xf numFmtId="0" fontId="153" fillId="0" borderId="0" xfId="0" applyFont="1"/>
    <xf numFmtId="179" fontId="0" fillId="0" borderId="0" xfId="0" applyNumberFormat="1"/>
    <xf numFmtId="9" fontId="0" fillId="0" borderId="0" xfId="1" applyFont="1"/>
    <xf numFmtId="224" fontId="6" fillId="3" borderId="90" xfId="6" applyNumberFormat="1" applyFont="1" applyFill="1" applyBorder="1"/>
    <xf numFmtId="224" fontId="6" fillId="3" borderId="0" xfId="6" applyNumberFormat="1" applyFont="1" applyFill="1"/>
    <xf numFmtId="224" fontId="5" fillId="3" borderId="90" xfId="6" applyNumberFormat="1" applyFont="1" applyFill="1" applyBorder="1"/>
    <xf numFmtId="0" fontId="143" fillId="0" borderId="145" xfId="0" applyFont="1" applyBorder="1"/>
    <xf numFmtId="0" fontId="143" fillId="0" borderId="97" xfId="0" applyFont="1" applyBorder="1"/>
    <xf numFmtId="174" fontId="8" fillId="3" borderId="130" xfId="0" applyNumberFormat="1" applyFont="1" applyFill="1" applyBorder="1" applyAlignment="1">
      <alignment horizontal="right" vertical="center"/>
    </xf>
    <xf numFmtId="174" fontId="8" fillId="3" borderId="129" xfId="0" applyNumberFormat="1" applyFont="1" applyFill="1" applyBorder="1" applyAlignment="1">
      <alignment horizontal="right" vertical="center"/>
    </xf>
    <xf numFmtId="174" fontId="11" fillId="3" borderId="132" xfId="0" applyNumberFormat="1" applyFont="1" applyFill="1" applyBorder="1" applyAlignment="1">
      <alignment horizontal="right" vertical="center"/>
    </xf>
    <xf numFmtId="174" fontId="8" fillId="3" borderId="147" xfId="0" applyNumberFormat="1" applyFont="1" applyFill="1" applyBorder="1" applyAlignment="1">
      <alignment horizontal="right" vertical="center"/>
    </xf>
    <xf numFmtId="174" fontId="11" fillId="2" borderId="132" xfId="0" applyNumberFormat="1" applyFont="1" applyFill="1" applyBorder="1" applyAlignment="1">
      <alignment horizontal="right" vertical="center"/>
    </xf>
    <xf numFmtId="224" fontId="6" fillId="3" borderId="148" xfId="6" applyNumberFormat="1" applyFont="1" applyFill="1" applyBorder="1"/>
    <xf numFmtId="224" fontId="6" fillId="3" borderId="129" xfId="6" applyNumberFormat="1" applyFont="1" applyFill="1" applyBorder="1"/>
    <xf numFmtId="224" fontId="5" fillId="3" borderId="148"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0" fontId="12" fillId="0" borderId="149" xfId="0" applyFont="1" applyBorder="1"/>
    <xf numFmtId="224" fontId="11" fillId="2" borderId="141" xfId="6" quotePrefix="1" applyNumberFormat="1" applyFont="1" applyFill="1" applyBorder="1" applyAlignment="1">
      <alignment horizontal="center" vertical="center"/>
    </xf>
    <xf numFmtId="224" fontId="11" fillId="2" borderId="92"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9" xfId="0" quotePrefix="1" applyNumberFormat="1" applyFont="1" applyFill="1" applyBorder="1" applyAlignment="1">
      <alignment horizontal="center" vertical="center"/>
    </xf>
    <xf numFmtId="0" fontId="8" fillId="4" borderId="150" xfId="0" applyFont="1" applyFill="1" applyBorder="1" applyAlignment="1">
      <alignment vertical="center"/>
    </xf>
    <xf numFmtId="177" fontId="8" fillId="3" borderId="4" xfId="1" applyNumberFormat="1" applyFont="1" applyFill="1" applyBorder="1" applyAlignment="1">
      <alignment horizontal="right" vertical="center"/>
    </xf>
    <xf numFmtId="224" fontId="6" fillId="3" borderId="144" xfId="6" applyNumberFormat="1" applyFont="1" applyFill="1" applyBorder="1"/>
    <xf numFmtId="224" fontId="6" fillId="3" borderId="107" xfId="6" applyNumberFormat="1" applyFont="1" applyFill="1" applyBorder="1"/>
    <xf numFmtId="224" fontId="5" fillId="3" borderId="144" xfId="6" applyNumberFormat="1" applyFont="1" applyFill="1" applyBorder="1"/>
    <xf numFmtId="174" fontId="8" fillId="3" borderId="110" xfId="0" applyNumberFormat="1" applyFont="1" applyFill="1" applyBorder="1" applyAlignment="1">
      <alignment horizontal="right" vertical="center"/>
    </xf>
    <xf numFmtId="174" fontId="11" fillId="3" borderId="110" xfId="0" applyNumberFormat="1" applyFont="1" applyFill="1" applyBorder="1" applyAlignment="1">
      <alignment horizontal="right" vertical="center"/>
    </xf>
    <xf numFmtId="174" fontId="8" fillId="3" borderId="118" xfId="0" applyNumberFormat="1" applyFont="1" applyFill="1" applyBorder="1" applyAlignment="1">
      <alignment horizontal="right" vertical="center"/>
    </xf>
    <xf numFmtId="174" fontId="8" fillId="3" borderId="119" xfId="0" applyNumberFormat="1" applyFont="1" applyFill="1" applyBorder="1" applyAlignment="1">
      <alignment horizontal="right" vertical="center"/>
    </xf>
    <xf numFmtId="174" fontId="8" fillId="3" borderId="120" xfId="0" applyNumberFormat="1" applyFont="1" applyFill="1" applyBorder="1" applyAlignment="1">
      <alignment horizontal="right" vertical="center"/>
    </xf>
    <xf numFmtId="174" fontId="11" fillId="3" borderId="119" xfId="0" applyNumberFormat="1" applyFont="1" applyFill="1" applyBorder="1" applyAlignment="1">
      <alignment horizontal="right" vertical="center"/>
    </xf>
    <xf numFmtId="174" fontId="8" fillId="3" borderId="121" xfId="0" applyNumberFormat="1" applyFont="1" applyFill="1" applyBorder="1" applyAlignment="1">
      <alignment horizontal="right" vertical="center"/>
    </xf>
    <xf numFmtId="174" fontId="8" fillId="3" borderId="109" xfId="0" applyNumberFormat="1" applyFont="1" applyFill="1" applyBorder="1" applyAlignment="1">
      <alignment horizontal="right" vertical="center"/>
    </xf>
    <xf numFmtId="174" fontId="8" fillId="3" borderId="111" xfId="0" applyNumberFormat="1" applyFont="1" applyFill="1" applyBorder="1" applyAlignment="1">
      <alignment horizontal="right" vertical="center"/>
    </xf>
    <xf numFmtId="174" fontId="11" fillId="3" borderId="111" xfId="0" applyNumberFormat="1" applyFont="1" applyFill="1" applyBorder="1" applyAlignment="1">
      <alignment horizontal="right" vertical="center"/>
    </xf>
    <xf numFmtId="10" fontId="0" fillId="0" borderId="0" xfId="0" applyNumberFormat="1"/>
    <xf numFmtId="173" fontId="8" fillId="3" borderId="110" xfId="0" applyNumberFormat="1" applyFont="1" applyFill="1" applyBorder="1" applyAlignment="1">
      <alignment horizontal="right" vertical="center"/>
    </xf>
    <xf numFmtId="173" fontId="11" fillId="3" borderId="110" xfId="0" applyNumberFormat="1" applyFont="1" applyFill="1" applyBorder="1" applyAlignment="1">
      <alignment horizontal="right" vertical="center"/>
    </xf>
    <xf numFmtId="10" fontId="11" fillId="2" borderId="151" xfId="0" applyNumberFormat="1" applyFont="1" applyFill="1" applyBorder="1" applyAlignment="1">
      <alignment horizontal="center" vertical="center"/>
    </xf>
    <xf numFmtId="171" fontId="8" fillId="3" borderId="110" xfId="1" applyNumberFormat="1" applyFont="1" applyFill="1" applyBorder="1" applyAlignment="1">
      <alignment horizontal="right" vertical="center"/>
    </xf>
    <xf numFmtId="10" fontId="8" fillId="3" borderId="110" xfId="1" applyNumberFormat="1" applyFont="1" applyFill="1" applyBorder="1" applyAlignment="1">
      <alignment horizontal="right" vertical="center"/>
    </xf>
    <xf numFmtId="176" fontId="8" fillId="3" borderId="110" xfId="1" applyNumberFormat="1" applyFont="1" applyFill="1" applyBorder="1" applyAlignment="1">
      <alignment horizontal="right" vertical="center"/>
    </xf>
    <xf numFmtId="171" fontId="8" fillId="3" borderId="152" xfId="1" applyNumberFormat="1" applyFont="1" applyFill="1" applyBorder="1" applyAlignment="1">
      <alignment horizontal="right" vertical="center"/>
    </xf>
    <xf numFmtId="10" fontId="8" fillId="3" borderId="152" xfId="1" applyNumberFormat="1" applyFont="1" applyFill="1" applyBorder="1" applyAlignment="1">
      <alignment horizontal="right" vertical="center"/>
    </xf>
    <xf numFmtId="176" fontId="8" fillId="3" borderId="152" xfId="1" applyNumberFormat="1" applyFont="1" applyFill="1" applyBorder="1" applyAlignment="1">
      <alignment horizontal="right" vertical="center"/>
    </xf>
    <xf numFmtId="174" fontId="8" fillId="3" borderId="152" xfId="0" applyNumberFormat="1" applyFont="1" applyFill="1" applyBorder="1" applyAlignment="1">
      <alignment horizontal="right" vertical="center"/>
    </xf>
    <xf numFmtId="174" fontId="11" fillId="3" borderId="152" xfId="0" applyNumberFormat="1" applyFont="1" applyFill="1" applyBorder="1" applyAlignment="1">
      <alignment horizontal="right" vertical="center"/>
    </xf>
    <xf numFmtId="171" fontId="8" fillId="3" borderId="153" xfId="1" applyNumberFormat="1" applyFont="1" applyFill="1" applyBorder="1" applyAlignment="1">
      <alignment horizontal="right" vertical="center"/>
    </xf>
    <xf numFmtId="9" fontId="8" fillId="3" borderId="153" xfId="1" applyNumberFormat="1" applyFont="1" applyFill="1" applyBorder="1" applyAlignment="1">
      <alignment horizontal="right" vertical="center"/>
    </xf>
    <xf numFmtId="0" fontId="23" fillId="0" borderId="154" xfId="0" applyFont="1" applyBorder="1"/>
    <xf numFmtId="173" fontId="8" fillId="0" borderId="153" xfId="0" applyNumberFormat="1" applyFont="1" applyFill="1" applyBorder="1" applyAlignment="1">
      <alignment horizontal="right" vertical="center"/>
    </xf>
    <xf numFmtId="173" fontId="11" fillId="0" borderId="153" xfId="0" applyNumberFormat="1" applyFont="1" applyFill="1" applyBorder="1" applyAlignment="1">
      <alignment horizontal="right" vertical="center"/>
    </xf>
    <xf numFmtId="171" fontId="8" fillId="0" borderId="153" xfId="1" applyNumberFormat="1" applyFont="1" applyFill="1" applyBorder="1" applyAlignment="1">
      <alignment horizontal="right" vertical="center"/>
    </xf>
    <xf numFmtId="10" fontId="8" fillId="0" borderId="153" xfId="1" applyNumberFormat="1" applyFont="1" applyFill="1" applyBorder="1" applyAlignment="1">
      <alignment horizontal="right" vertical="center"/>
    </xf>
    <xf numFmtId="176" fontId="8" fillId="0" borderId="153" xfId="1" applyNumberFormat="1" applyFont="1" applyFill="1" applyBorder="1" applyAlignment="1">
      <alignment horizontal="right" vertical="center"/>
    </xf>
    <xf numFmtId="10" fontId="11" fillId="0" borderId="149" xfId="0" applyNumberFormat="1" applyFont="1" applyFill="1" applyBorder="1" applyAlignment="1">
      <alignment horizontal="center" vertical="center" wrapText="1"/>
    </xf>
    <xf numFmtId="10" fontId="11" fillId="2" borderId="155" xfId="0" quotePrefix="1" applyNumberFormat="1" applyFont="1" applyFill="1" applyBorder="1" applyAlignment="1">
      <alignment horizontal="center" vertical="center" wrapText="1"/>
    </xf>
    <xf numFmtId="10" fontId="11" fillId="2" borderId="156" xfId="0" quotePrefix="1" applyNumberFormat="1" applyFont="1" applyFill="1" applyBorder="1" applyAlignment="1">
      <alignment horizontal="center" vertical="center" wrapText="1"/>
    </xf>
    <xf numFmtId="10" fontId="11" fillId="2" borderId="146" xfId="0" quotePrefix="1" applyNumberFormat="1" applyFont="1" applyFill="1" applyBorder="1" applyAlignment="1">
      <alignment horizontal="center" vertical="center" wrapText="1"/>
    </xf>
    <xf numFmtId="10" fontId="11" fillId="2" borderId="157" xfId="0" applyNumberFormat="1" applyFont="1" applyFill="1" applyBorder="1" applyAlignment="1">
      <alignment horizontal="center" vertical="center"/>
    </xf>
    <xf numFmtId="10" fontId="11" fillId="2" borderId="158" xfId="0" applyNumberFormat="1" applyFont="1" applyFill="1" applyBorder="1" applyAlignment="1">
      <alignment horizontal="center" vertical="center"/>
    </xf>
    <xf numFmtId="10" fontId="11" fillId="2" borderId="102" xfId="0" applyNumberFormat="1" applyFont="1" applyFill="1" applyBorder="1" applyAlignment="1">
      <alignment horizontal="center" vertical="center"/>
    </xf>
    <xf numFmtId="10" fontId="11" fillId="2" borderId="112" xfId="0" applyNumberFormat="1" applyFont="1" applyFill="1" applyBorder="1" applyAlignment="1">
      <alignment horizontal="center" vertical="center"/>
    </xf>
    <xf numFmtId="10" fontId="11" fillId="2" borderId="159" xfId="0" applyNumberFormat="1" applyFont="1" applyFill="1" applyBorder="1" applyAlignment="1">
      <alignment horizontal="center" vertical="center"/>
    </xf>
    <xf numFmtId="10" fontId="11" fillId="2" borderId="160" xfId="0" applyNumberFormat="1" applyFont="1" applyFill="1" applyBorder="1" applyAlignment="1">
      <alignment horizontal="center" vertical="center"/>
    </xf>
    <xf numFmtId="173" fontId="8" fillId="3" borderId="161" xfId="0" applyNumberFormat="1" applyFont="1" applyFill="1" applyBorder="1" applyAlignment="1">
      <alignment horizontal="right" vertical="center"/>
    </xf>
    <xf numFmtId="173" fontId="8" fillId="4" borderId="161" xfId="0" applyNumberFormat="1" applyFont="1" applyFill="1" applyBorder="1" applyAlignment="1">
      <alignment horizontal="right" vertical="center"/>
    </xf>
    <xf numFmtId="173" fontId="8" fillId="3" borderId="162" xfId="0" applyNumberFormat="1" applyFont="1" applyFill="1" applyBorder="1" applyAlignment="1">
      <alignment horizontal="right" vertical="center"/>
    </xf>
    <xf numFmtId="173" fontId="8" fillId="4" borderId="163" xfId="0" applyNumberFormat="1" applyFont="1" applyFill="1" applyBorder="1" applyAlignment="1">
      <alignment horizontal="right" vertical="center"/>
    </xf>
    <xf numFmtId="173" fontId="8" fillId="0" borderId="164" xfId="0" applyNumberFormat="1" applyFont="1" applyFill="1" applyBorder="1" applyAlignment="1">
      <alignment horizontal="right" vertical="center"/>
    </xf>
    <xf numFmtId="173" fontId="8" fillId="3" borderId="165" xfId="0" applyNumberFormat="1" applyFont="1" applyFill="1" applyBorder="1" applyAlignment="1">
      <alignment horizontal="right" vertical="center"/>
    </xf>
    <xf numFmtId="173" fontId="8" fillId="5" borderId="162" xfId="0" applyNumberFormat="1" applyFont="1" applyFill="1" applyBorder="1" applyAlignment="1">
      <alignment horizontal="right" vertical="center"/>
    </xf>
    <xf numFmtId="173" fontId="8" fillId="3" borderId="166" xfId="0" applyNumberFormat="1" applyFont="1" applyFill="1" applyBorder="1" applyAlignment="1">
      <alignment horizontal="right" vertical="center"/>
    </xf>
    <xf numFmtId="173" fontId="8" fillId="0" borderId="167" xfId="0" applyNumberFormat="1" applyFont="1" applyFill="1" applyBorder="1" applyAlignment="1">
      <alignment horizontal="right" vertical="center"/>
    </xf>
    <xf numFmtId="173" fontId="8" fillId="3" borderId="163" xfId="0" applyNumberFormat="1" applyFont="1" applyFill="1" applyBorder="1" applyAlignment="1">
      <alignment horizontal="right" vertical="center"/>
    </xf>
    <xf numFmtId="10" fontId="11" fillId="2" borderId="168" xfId="0" applyNumberFormat="1" applyFont="1" applyFill="1" applyBorder="1" applyAlignment="1">
      <alignment horizontal="center" vertical="center"/>
    </xf>
    <xf numFmtId="171" fontId="8" fillId="3" borderId="161" xfId="1" applyNumberFormat="1" applyFont="1" applyFill="1" applyBorder="1" applyAlignment="1">
      <alignment horizontal="right" vertical="center"/>
    </xf>
    <xf numFmtId="171" fontId="8" fillId="4" borderId="161" xfId="1" applyNumberFormat="1" applyFont="1" applyFill="1" applyBorder="1" applyAlignment="1">
      <alignment horizontal="right" vertical="center"/>
    </xf>
    <xf numFmtId="171" fontId="8" fillId="3" borderId="162" xfId="1" applyNumberFormat="1" applyFont="1" applyFill="1" applyBorder="1" applyAlignment="1">
      <alignment horizontal="right" vertical="center"/>
    </xf>
    <xf numFmtId="171" fontId="8" fillId="4" borderId="163" xfId="1" applyNumberFormat="1" applyFont="1" applyFill="1" applyBorder="1" applyAlignment="1">
      <alignment horizontal="right" vertical="center"/>
    </xf>
    <xf numFmtId="171" fontId="8" fillId="0" borderId="164" xfId="1" applyNumberFormat="1" applyFont="1" applyFill="1" applyBorder="1" applyAlignment="1">
      <alignment horizontal="right" vertical="center"/>
    </xf>
    <xf numFmtId="171" fontId="8" fillId="3" borderId="165" xfId="1" applyNumberFormat="1" applyFont="1" applyFill="1" applyBorder="1" applyAlignment="1">
      <alignment horizontal="right" vertical="center"/>
    </xf>
    <xf numFmtId="171" fontId="8" fillId="5" borderId="162" xfId="1" applyNumberFormat="1" applyFont="1" applyFill="1" applyBorder="1" applyAlignment="1">
      <alignment horizontal="right" vertical="center"/>
    </xf>
    <xf numFmtId="171" fontId="8" fillId="3" borderId="166" xfId="1" applyNumberFormat="1" applyFont="1" applyFill="1" applyBorder="1" applyAlignment="1">
      <alignment horizontal="right" vertical="center"/>
    </xf>
    <xf numFmtId="171" fontId="8" fillId="3" borderId="169" xfId="1" applyNumberFormat="1" applyFont="1" applyFill="1" applyBorder="1" applyAlignment="1">
      <alignment horizontal="right" vertical="center"/>
    </xf>
    <xf numFmtId="171" fontId="8" fillId="0" borderId="167" xfId="1" applyNumberFormat="1" applyFont="1" applyFill="1" applyBorder="1" applyAlignment="1">
      <alignment horizontal="right" vertical="center"/>
    </xf>
    <xf numFmtId="171" fontId="8" fillId="3" borderId="163" xfId="1" applyNumberFormat="1" applyFont="1" applyFill="1" applyBorder="1" applyAlignment="1">
      <alignment horizontal="right" vertical="center"/>
    </xf>
    <xf numFmtId="10" fontId="11" fillId="2" borderId="170" xfId="0" applyNumberFormat="1" applyFont="1" applyFill="1" applyBorder="1" applyAlignment="1">
      <alignment horizontal="center" vertical="center"/>
    </xf>
    <xf numFmtId="10" fontId="11" fillId="2" borderId="171" xfId="0" quotePrefix="1" applyNumberFormat="1" applyFont="1" applyFill="1" applyBorder="1" applyAlignment="1">
      <alignment horizontal="center" vertical="center"/>
    </xf>
    <xf numFmtId="10" fontId="11" fillId="2" borderId="112" xfId="0" quotePrefix="1" applyNumberFormat="1" applyFont="1" applyFill="1" applyBorder="1" applyAlignment="1">
      <alignment horizontal="center" vertical="center"/>
    </xf>
    <xf numFmtId="174" fontId="8" fillId="3" borderId="161" xfId="0" applyNumberFormat="1" applyFont="1" applyFill="1" applyBorder="1" applyAlignment="1">
      <alignment horizontal="right" vertical="center"/>
    </xf>
    <xf numFmtId="174" fontId="8" fillId="5" borderId="162" xfId="0" applyNumberFormat="1" applyFont="1" applyFill="1" applyBorder="1" applyAlignment="1">
      <alignment horizontal="right" vertical="center"/>
    </xf>
    <xf numFmtId="174" fontId="8" fillId="3" borderId="162" xfId="0" applyNumberFormat="1" applyFont="1" applyFill="1" applyBorder="1" applyAlignment="1">
      <alignment horizontal="right" vertical="center"/>
    </xf>
    <xf numFmtId="174" fontId="8" fillId="5" borderId="172" xfId="0" applyNumberFormat="1" applyFont="1" applyFill="1" applyBorder="1" applyAlignment="1">
      <alignment horizontal="right" vertical="center"/>
    </xf>
    <xf numFmtId="174" fontId="8" fillId="0" borderId="164" xfId="0" applyNumberFormat="1" applyFont="1" applyFill="1" applyBorder="1" applyAlignment="1">
      <alignment horizontal="right" vertical="center"/>
    </xf>
    <xf numFmtId="174" fontId="8" fillId="3" borderId="172" xfId="0" applyNumberFormat="1" applyFont="1" applyFill="1" applyBorder="1" applyAlignment="1">
      <alignment horizontal="right" vertical="center"/>
    </xf>
    <xf numFmtId="174" fontId="8" fillId="3" borderId="169" xfId="0" applyNumberFormat="1" applyFont="1" applyFill="1" applyBorder="1" applyAlignment="1">
      <alignment horizontal="right" vertical="center"/>
    </xf>
    <xf numFmtId="171" fontId="8" fillId="5" borderId="165" xfId="1" applyNumberFormat="1" applyFont="1" applyFill="1" applyBorder="1" applyAlignment="1">
      <alignment horizontal="right" vertical="center"/>
    </xf>
    <xf numFmtId="171" fontId="8" fillId="3" borderId="167" xfId="1" applyNumberFormat="1" applyFont="1" applyFill="1" applyBorder="1" applyAlignment="1">
      <alignment horizontal="right" vertical="center"/>
    </xf>
    <xf numFmtId="173" fontId="8" fillId="0" borderId="28" xfId="0" applyNumberFormat="1" applyFont="1" applyFill="1" applyBorder="1" applyAlignment="1">
      <alignment horizontal="right" vertical="center"/>
    </xf>
    <xf numFmtId="173" fontId="8" fillId="0" borderId="27" xfId="0" applyNumberFormat="1" applyFont="1" applyFill="1" applyBorder="1" applyAlignment="1">
      <alignment horizontal="right" vertical="center"/>
    </xf>
    <xf numFmtId="173" fontId="8" fillId="0" borderId="25" xfId="0" applyNumberFormat="1" applyFont="1" applyFill="1" applyBorder="1" applyAlignment="1">
      <alignment horizontal="right" vertical="center"/>
    </xf>
    <xf numFmtId="173" fontId="11" fillId="0" borderId="27" xfId="0" applyNumberFormat="1" applyFont="1" applyFill="1" applyBorder="1" applyAlignment="1">
      <alignment horizontal="right" vertical="center"/>
    </xf>
    <xf numFmtId="173" fontId="11" fillId="0" borderId="25" xfId="0" applyNumberFormat="1" applyFont="1" applyFill="1" applyBorder="1" applyAlignment="1">
      <alignment horizontal="right" vertical="center"/>
    </xf>
    <xf numFmtId="173" fontId="11" fillId="0" borderId="115" xfId="0" applyNumberFormat="1" applyFont="1" applyFill="1" applyBorder="1" applyAlignment="1">
      <alignment horizontal="right" vertical="center"/>
    </xf>
    <xf numFmtId="173" fontId="8" fillId="0" borderId="116" xfId="0" applyNumberFormat="1" applyFont="1" applyFill="1" applyBorder="1" applyAlignment="1">
      <alignment horizontal="right" vertical="center"/>
    </xf>
    <xf numFmtId="173" fontId="11" fillId="0" borderId="117" xfId="0" applyNumberFormat="1" applyFont="1" applyFill="1" applyBorder="1" applyAlignment="1">
      <alignment horizontal="right" vertical="center"/>
    </xf>
    <xf numFmtId="10" fontId="11" fillId="2" borderId="173" xfId="0" applyNumberFormat="1" applyFont="1" applyFill="1" applyBorder="1" applyAlignment="1">
      <alignment horizontal="center" vertical="center"/>
    </xf>
    <xf numFmtId="174" fontId="8" fillId="0" borderId="20" xfId="0" applyNumberFormat="1" applyFont="1" applyFill="1" applyBorder="1" applyAlignment="1">
      <alignment horizontal="right" vertical="center"/>
    </xf>
    <xf numFmtId="174" fontId="8" fillId="0" borderId="118" xfId="0" applyNumberFormat="1" applyFont="1" applyFill="1" applyBorder="1" applyAlignment="1">
      <alignment horizontal="right" vertical="center"/>
    </xf>
    <xf numFmtId="174" fontId="8" fillId="0" borderId="119" xfId="0" applyNumberFormat="1" applyFont="1" applyFill="1" applyBorder="1" applyAlignment="1">
      <alignment horizontal="right" vertical="center"/>
    </xf>
    <xf numFmtId="174" fontId="8" fillId="0" borderId="120" xfId="0" applyNumberFormat="1" applyFont="1" applyFill="1" applyBorder="1" applyAlignment="1">
      <alignment horizontal="right" vertical="center"/>
    </xf>
    <xf numFmtId="174" fontId="11" fillId="0" borderId="119" xfId="0" applyNumberFormat="1" applyFont="1" applyFill="1" applyBorder="1" applyAlignment="1">
      <alignment horizontal="right" vertical="center"/>
    </xf>
    <xf numFmtId="174" fontId="8" fillId="0" borderId="121" xfId="0" applyNumberFormat="1" applyFont="1" applyFill="1" applyBorder="1" applyAlignment="1">
      <alignment horizontal="right" vertical="center"/>
    </xf>
    <xf numFmtId="174" fontId="11" fillId="0" borderId="110" xfId="0" applyNumberFormat="1" applyFont="1" applyFill="1" applyBorder="1" applyAlignment="1">
      <alignment horizontal="right" vertical="center"/>
    </xf>
    <xf numFmtId="174" fontId="8" fillId="0" borderId="109" xfId="0" applyNumberFormat="1" applyFont="1" applyFill="1" applyBorder="1" applyAlignment="1">
      <alignment horizontal="right" vertical="center"/>
    </xf>
    <xf numFmtId="174" fontId="8" fillId="0" borderId="111" xfId="0" applyNumberFormat="1" applyFont="1" applyFill="1" applyBorder="1" applyAlignment="1">
      <alignment horizontal="right" vertical="center"/>
    </xf>
    <xf numFmtId="174" fontId="11" fillId="0" borderId="111" xfId="0" applyNumberFormat="1" applyFont="1" applyFill="1" applyBorder="1" applyAlignment="1">
      <alignment horizontal="right" vertical="center"/>
    </xf>
    <xf numFmtId="173" fontId="11" fillId="0" borderId="28" xfId="0" applyNumberFormat="1" applyFont="1" applyFill="1" applyBorder="1" applyAlignment="1">
      <alignment horizontal="right" vertical="center"/>
    </xf>
    <xf numFmtId="176" fontId="8" fillId="0" borderId="28" xfId="1" applyNumberFormat="1" applyFont="1" applyFill="1" applyBorder="1" applyAlignment="1">
      <alignment horizontal="right" vertical="center"/>
    </xf>
    <xf numFmtId="177" fontId="8" fillId="0" borderId="28" xfId="1" applyNumberFormat="1" applyFont="1" applyFill="1" applyBorder="1" applyAlignment="1">
      <alignment horizontal="right" vertical="center"/>
    </xf>
    <xf numFmtId="173" fontId="8" fillId="0" borderId="4" xfId="0" applyNumberFormat="1" applyFont="1" applyFill="1" applyBorder="1" applyAlignment="1">
      <alignment horizontal="right" vertical="center"/>
    </xf>
    <xf numFmtId="173" fontId="11" fillId="0" borderId="4" xfId="0" applyNumberFormat="1" applyFont="1" applyFill="1" applyBorder="1" applyAlignment="1">
      <alignment horizontal="right" vertical="center"/>
    </xf>
    <xf numFmtId="176" fontId="8" fillId="0" borderId="4" xfId="1" applyNumberFormat="1" applyFont="1" applyFill="1" applyBorder="1" applyAlignment="1">
      <alignment horizontal="right" vertical="center"/>
    </xf>
    <xf numFmtId="177" fontId="8" fillId="0" borderId="4" xfId="1" applyNumberFormat="1" applyFont="1" applyFill="1" applyBorder="1" applyAlignment="1">
      <alignment horizontal="right" vertical="center"/>
    </xf>
    <xf numFmtId="174" fontId="8" fillId="0" borderId="12" xfId="0" applyNumberFormat="1" applyFont="1" applyFill="1" applyBorder="1" applyAlignment="1">
      <alignment horizontal="right" vertical="center"/>
    </xf>
    <xf numFmtId="224" fontId="6" fillId="0" borderId="144" xfId="6" applyNumberFormat="1" applyFont="1" applyFill="1" applyBorder="1"/>
    <xf numFmtId="224" fontId="6" fillId="0" borderId="107" xfId="6" applyNumberFormat="1" applyFont="1" applyFill="1" applyBorder="1"/>
    <xf numFmtId="224" fontId="5" fillId="0" borderId="144" xfId="6" applyNumberFormat="1" applyFont="1" applyFill="1" applyBorder="1"/>
    <xf numFmtId="174" fontId="8" fillId="0" borderId="110" xfId="0" applyNumberFormat="1" applyFont="1" applyFill="1" applyBorder="1" applyAlignment="1">
      <alignment horizontal="right" vertical="center"/>
    </xf>
    <xf numFmtId="10" fontId="11" fillId="2" borderId="91" xfId="0" quotePrefix="1" applyNumberFormat="1" applyFont="1" applyFill="1" applyBorder="1" applyAlignment="1">
      <alignment horizontal="center" vertical="center" wrapText="1"/>
    </xf>
    <xf numFmtId="10" fontId="11" fillId="2" borderId="92" xfId="0" quotePrefix="1" applyNumberFormat="1" applyFont="1" applyFill="1" applyBorder="1" applyAlignment="1">
      <alignment horizontal="center" vertical="center" wrapText="1"/>
    </xf>
    <xf numFmtId="0" fontId="11" fillId="2" borderId="91" xfId="6" quotePrefix="1" applyNumberFormat="1" applyFont="1" applyFill="1" applyBorder="1" applyAlignment="1">
      <alignment horizontal="center" vertical="center" wrapText="1"/>
    </xf>
    <xf numFmtId="0" fontId="11" fillId="2" borderId="92" xfId="6" quotePrefix="1" applyNumberFormat="1" applyFont="1" applyFill="1" applyBorder="1" applyAlignment="1">
      <alignment horizontal="center" vertical="center" wrapText="1"/>
    </xf>
    <xf numFmtId="0" fontId="11" fillId="2" borderId="146" xfId="6" quotePrefix="1" applyNumberFormat="1" applyFont="1" applyFill="1" applyBorder="1" applyAlignment="1">
      <alignment horizontal="center" vertical="center" wrapText="1"/>
    </xf>
    <xf numFmtId="10" fontId="11" fillId="2" borderId="146" xfId="0" quotePrefix="1" applyNumberFormat="1" applyFont="1" applyFill="1" applyBorder="1" applyAlignment="1">
      <alignment horizontal="center" vertical="center" wrapText="1"/>
    </xf>
    <xf numFmtId="10" fontId="11" fillId="2" borderId="92" xfId="0" applyNumberFormat="1" applyFont="1" applyFill="1" applyBorder="1" applyAlignment="1">
      <alignment horizontal="center" vertical="center" wrapText="1"/>
    </xf>
    <xf numFmtId="10" fontId="11" fillId="2" borderId="146" xfId="0" applyNumberFormat="1" applyFont="1" applyFill="1" applyBorder="1" applyAlignment="1">
      <alignment horizontal="center" vertical="center" wrapText="1"/>
    </xf>
    <xf numFmtId="10" fontId="11" fillId="2" borderId="14" xfId="0" quotePrefix="1"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08" xfId="0" applyNumberFormat="1" applyFont="1" applyFill="1" applyBorder="1" applyAlignment="1">
      <alignment horizontal="center" vertical="center" wrapText="1"/>
    </xf>
    <xf numFmtId="10" fontId="11" fillId="2" borderId="87" xfId="0" quotePrefix="1" applyNumberFormat="1" applyFont="1" applyFill="1" applyBorder="1" applyAlignment="1">
      <alignment horizontal="center" vertical="center" wrapText="1"/>
    </xf>
    <xf numFmtId="10" fontId="11" fillId="2" borderId="88" xfId="0" quotePrefix="1" applyNumberFormat="1" applyFont="1" applyFill="1" applyBorder="1" applyAlignment="1">
      <alignment horizontal="center" vertical="center" wrapText="1"/>
    </xf>
    <xf numFmtId="10" fontId="11" fillId="2" borderId="114" xfId="0" quotePrefix="1" applyNumberFormat="1" applyFont="1" applyFill="1" applyBorder="1" applyAlignment="1">
      <alignment horizontal="center" vertical="center" wrapText="1"/>
    </xf>
    <xf numFmtId="10" fontId="11" fillId="2" borderId="122" xfId="0" quotePrefix="1" applyNumberFormat="1" applyFont="1" applyFill="1" applyBorder="1" applyAlignment="1">
      <alignment horizontal="center" vertical="center"/>
    </xf>
    <xf numFmtId="10" fontId="11" fillId="2" borderId="88" xfId="0" quotePrefix="1" applyNumberFormat="1" applyFont="1" applyFill="1" applyBorder="1" applyAlignment="1">
      <alignment horizontal="center" vertical="center"/>
    </xf>
    <xf numFmtId="0" fontId="6" fillId="0" borderId="0" xfId="0" applyFont="1" applyAlignment="1">
      <alignment horizontal="left" vertical="top" wrapText="1"/>
    </xf>
    <xf numFmtId="0" fontId="6" fillId="0" borderId="35" xfId="0" applyFont="1" applyBorder="1" applyAlignment="1">
      <alignment horizontal="left" vertical="top" wrapText="1"/>
    </xf>
    <xf numFmtId="10" fontId="11" fillId="2" borderId="140" xfId="0" quotePrefix="1" applyNumberFormat="1" applyFont="1" applyFill="1" applyBorder="1" applyAlignment="1">
      <alignment horizontal="center" vertical="center" wrapText="1"/>
    </xf>
    <xf numFmtId="10" fontId="11" fillId="2" borderId="122" xfId="0" quotePrefix="1" applyNumberFormat="1" applyFont="1" applyFill="1" applyBorder="1" applyAlignment="1">
      <alignment horizontal="center" vertical="center" wrapText="1"/>
    </xf>
    <xf numFmtId="10" fontId="11" fillId="2" borderId="16" xfId="0" applyNumberFormat="1" applyFont="1" applyFill="1" applyBorder="1" applyAlignment="1">
      <alignment horizontal="center" vertical="center" wrapText="1"/>
    </xf>
    <xf numFmtId="10" fontId="11" fillId="2" borderId="15" xfId="0" quotePrefix="1" applyNumberFormat="1" applyFont="1" applyFill="1" applyBorder="1" applyAlignment="1">
      <alignment horizontal="center" vertical="center" wrapText="1"/>
    </xf>
    <xf numFmtId="0" fontId="6" fillId="0" borderId="0" xfId="0" applyFont="1" applyAlignment="1">
      <alignment horizontal="center" vertical="center" wrapText="1"/>
    </xf>
    <xf numFmtId="0" fontId="11" fillId="2" borderId="14" xfId="0" quotePrefix="1" applyNumberFormat="1" applyFont="1" applyFill="1" applyBorder="1" applyAlignment="1">
      <alignment horizontal="center" vertical="center" wrapText="1"/>
    </xf>
  </cellXfs>
  <cellStyles count="1748">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1" xfId="1119" xr:uid="{00000000-0005-0000-0000-00005A040000}"/>
    <cellStyle name="Comma 11 2" xfId="1704" xr:uid="{00000000-0005-0000-0000-00005B040000}"/>
    <cellStyle name="Comma 12" xfId="1120" xr:uid="{00000000-0005-0000-0000-00005C040000}"/>
    <cellStyle name="Comma 12 2" xfId="1705" xr:uid="{00000000-0005-0000-0000-00005D040000}"/>
    <cellStyle name="Comma 13" xfId="1121" xr:uid="{00000000-0005-0000-0000-00005E040000}"/>
    <cellStyle name="Comma 13 2" xfId="1706" xr:uid="{00000000-0005-0000-0000-00005F040000}"/>
    <cellStyle name="Comma 14" xfId="1122" xr:uid="{00000000-0005-0000-0000-000060040000}"/>
    <cellStyle name="Comma 14 2" xfId="1707" xr:uid="{00000000-0005-0000-0000-000061040000}"/>
    <cellStyle name="Comma 15" xfId="1123" xr:uid="{00000000-0005-0000-0000-000062040000}"/>
    <cellStyle name="Comma 15 2" xfId="1708" xr:uid="{00000000-0005-0000-0000-000063040000}"/>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5" xfId="1127" xr:uid="{00000000-0005-0000-0000-000068040000}"/>
    <cellStyle name="Comma 5 2" xfId="1710" xr:uid="{00000000-0005-0000-0000-000069040000}"/>
    <cellStyle name="Comma 6" xfId="1128" xr:uid="{00000000-0005-0000-0000-00006A040000}"/>
    <cellStyle name="Comma 6 2" xfId="1711" xr:uid="{00000000-0005-0000-0000-00006B040000}"/>
    <cellStyle name="Comma 7" xfId="1129" xr:uid="{00000000-0005-0000-0000-00006C040000}"/>
    <cellStyle name="Comma 7 2" xfId="1712" xr:uid="{00000000-0005-0000-0000-00006D040000}"/>
    <cellStyle name="Comma 8" xfId="1130" xr:uid="{00000000-0005-0000-0000-00006E040000}"/>
    <cellStyle name="Comma 8 2" xfId="1713" xr:uid="{00000000-0005-0000-0000-00006F040000}"/>
    <cellStyle name="Comma 9" xfId="1131" xr:uid="{00000000-0005-0000-0000-000070040000}"/>
    <cellStyle name="Comma 9 2" xfId="1714" xr:uid="{00000000-0005-0000-0000-000071040000}"/>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1" xfId="1152" xr:uid="{00000000-0005-0000-0000-000087040000}"/>
    <cellStyle name="Dezimal 11 2" xfId="1716" xr:uid="{00000000-0005-0000-0000-00008804000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3" xfId="1718" xr:uid="{00000000-0005-0000-0000-00008D040000}"/>
    <cellStyle name="Dezimal 2 3" xfId="1156" xr:uid="{00000000-0005-0000-0000-00008E040000}"/>
    <cellStyle name="Dezimal 2 3 2" xfId="1720" xr:uid="{00000000-0005-0000-0000-00008F040000}"/>
    <cellStyle name="Dezimal 2 4" xfId="1717" xr:uid="{00000000-0005-0000-0000-000090040000}"/>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3" xfId="1722" xr:uid="{00000000-0005-0000-0000-000095040000}"/>
    <cellStyle name="Dezimal 3 3" xfId="1160" xr:uid="{00000000-0005-0000-0000-000096040000}"/>
    <cellStyle name="Dezimal 3 3 2" xfId="1724" xr:uid="{00000000-0005-0000-0000-000097040000}"/>
    <cellStyle name="Dezimal 3 4" xfId="1161" xr:uid="{00000000-0005-0000-0000-000098040000}"/>
    <cellStyle name="Dezimal 3 4 2" xfId="1725" xr:uid="{00000000-0005-0000-0000-000099040000}"/>
    <cellStyle name="Dezimal 3 5" xfId="1162" xr:uid="{00000000-0005-0000-0000-00009A040000}"/>
    <cellStyle name="Dezimal 3 5 2" xfId="1726" xr:uid="{00000000-0005-0000-0000-00009B040000}"/>
    <cellStyle name="Dezimal 3 6" xfId="1721" xr:uid="{00000000-0005-0000-0000-00009C040000}"/>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3" xfId="1166" xr:uid="{00000000-0005-0000-0000-0000A1040000}"/>
    <cellStyle name="Dezimal 4 3 2" xfId="1729" xr:uid="{00000000-0005-0000-0000-0000A2040000}"/>
    <cellStyle name="Dezimal 4 4" xfId="1167" xr:uid="{00000000-0005-0000-0000-0000A3040000}"/>
    <cellStyle name="Dezimal 4 4 2" xfId="1730" xr:uid="{00000000-0005-0000-0000-0000A4040000}"/>
    <cellStyle name="Dezimal 4 5" xfId="1727" xr:uid="{00000000-0005-0000-0000-0000A5040000}"/>
    <cellStyle name="Dezimal 5" xfId="1168" xr:uid="{00000000-0005-0000-0000-0000A6040000}"/>
    <cellStyle name="Dezimal 5 2" xfId="1169" xr:uid="{00000000-0005-0000-0000-0000A7040000}"/>
    <cellStyle name="Dezimal 5 2 2" xfId="1732" xr:uid="{00000000-0005-0000-0000-0000A8040000}"/>
    <cellStyle name="Dezimal 5 3" xfId="1170" xr:uid="{00000000-0005-0000-0000-0000A9040000}"/>
    <cellStyle name="Dezimal 5 3 2" xfId="1733" xr:uid="{00000000-0005-0000-0000-0000AA040000}"/>
    <cellStyle name="Dezimal 5 4" xfId="1731" xr:uid="{00000000-0005-0000-0000-0000AB040000}"/>
    <cellStyle name="Dezimal 6" xfId="1171" xr:uid="{00000000-0005-0000-0000-0000AC040000}"/>
    <cellStyle name="Dezimal 6 2" xfId="1172" xr:uid="{00000000-0005-0000-0000-0000AD040000}"/>
    <cellStyle name="Dezimal 6 2 2" xfId="1735" xr:uid="{00000000-0005-0000-0000-0000AE040000}"/>
    <cellStyle name="Dezimal 6 3" xfId="1173" xr:uid="{00000000-0005-0000-0000-0000AF040000}"/>
    <cellStyle name="Dezimal 6 3 2" xfId="1736" xr:uid="{00000000-0005-0000-0000-0000B0040000}"/>
    <cellStyle name="Dezimal 6 4" xfId="1734" xr:uid="{00000000-0005-0000-0000-0000B1040000}"/>
    <cellStyle name="Dezimal 7" xfId="1174" xr:uid="{00000000-0005-0000-0000-0000B2040000}"/>
    <cellStyle name="Dezimal 7 2" xfId="1737" xr:uid="{00000000-0005-0000-0000-0000B3040000}"/>
    <cellStyle name="Dezimal 8" xfId="1175" xr:uid="{00000000-0005-0000-0000-0000B4040000}"/>
    <cellStyle name="Dezimal 8 2" xfId="1176" xr:uid="{00000000-0005-0000-0000-0000B5040000}"/>
    <cellStyle name="Dezimal 8 2 2" xfId="1739" xr:uid="{00000000-0005-0000-0000-0000B6040000}"/>
    <cellStyle name="Dezimal 8 3" xfId="1738" xr:uid="{00000000-0005-0000-0000-0000B7040000}"/>
    <cellStyle name="Dezimal 9" xfId="1177" xr:uid="{00000000-0005-0000-0000-0000B8040000}"/>
    <cellStyle name="Dezimal 9 2" xfId="1178" xr:uid="{00000000-0005-0000-0000-0000B9040000}"/>
    <cellStyle name="Dezimal 9 2 2" xfId="1741" xr:uid="{00000000-0005-0000-0000-0000BA040000}"/>
    <cellStyle name="Dezimal 9 3" xfId="1179" xr:uid="{00000000-0005-0000-0000-0000BB040000}"/>
    <cellStyle name="Dezimal 9 3 2" xfId="1742" xr:uid="{00000000-0005-0000-0000-0000BC040000}"/>
    <cellStyle name="Dezimal 9 4" xfId="1740" xr:uid="{00000000-0005-0000-0000-0000BD040000}"/>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3" xfId="1303" xr:uid="{00000000-0005-0000-0000-00003B050000}"/>
    <cellStyle name="Komma 4" xfId="1304" xr:uid="{00000000-0005-0000-0000-00003C050000}"/>
    <cellStyle name="Komma 4 2" xfId="1744" xr:uid="{00000000-0005-0000-0000-00003D050000}"/>
    <cellStyle name="Komma 5" xfId="1305" xr:uid="{00000000-0005-0000-0000-00003E050000}"/>
    <cellStyle name="Komma 5 2" xfId="1745" xr:uid="{00000000-0005-0000-0000-00003F050000}"/>
    <cellStyle name="Komma 6" xfId="1702" xr:uid="{00000000-0005-0000-0000-000040050000}"/>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3" xfId="1746" xr:uid="{00000000-0005-0000-0000-00005B050000}"/>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230">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409575</xdr:colOff>
      <xdr:row>0</xdr:row>
      <xdr:rowOff>0</xdr:rowOff>
    </xdr:from>
    <xdr:ext cx="839883" cy="415850"/>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5100" y="0"/>
          <a:ext cx="839883" cy="415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17</xdr:col>
      <xdr:colOff>190500</xdr:colOff>
      <xdr:row>0</xdr:row>
      <xdr:rowOff>0</xdr:rowOff>
    </xdr:from>
    <xdr:to>
      <xdr:col>18</xdr:col>
      <xdr:colOff>430308</xdr:colOff>
      <xdr:row>1</xdr:row>
      <xdr:rowOff>206300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125" y="0"/>
          <a:ext cx="687483" cy="41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190500</xdr:colOff>
      <xdr:row>0</xdr:row>
      <xdr:rowOff>0</xdr:rowOff>
    </xdr:from>
    <xdr:to>
      <xdr:col>18</xdr:col>
      <xdr:colOff>430308</xdr:colOff>
      <xdr:row>2</xdr:row>
      <xdr:rowOff>15800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975" y="0"/>
          <a:ext cx="687483"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187325</xdr:colOff>
      <xdr:row>0</xdr:row>
      <xdr:rowOff>0</xdr:rowOff>
    </xdr:from>
    <xdr:to>
      <xdr:col>14</xdr:col>
      <xdr:colOff>427133</xdr:colOff>
      <xdr:row>2</xdr:row>
      <xdr:rowOff>15800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950" y="0"/>
          <a:ext cx="687483"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180975</xdr:colOff>
      <xdr:row>0</xdr:row>
      <xdr:rowOff>0</xdr:rowOff>
    </xdr:from>
    <xdr:to>
      <xdr:col>18</xdr:col>
      <xdr:colOff>420783</xdr:colOff>
      <xdr:row>1</xdr:row>
      <xdr:rowOff>206300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6350"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200025</xdr:colOff>
      <xdr:row>0</xdr:row>
      <xdr:rowOff>0</xdr:rowOff>
    </xdr:from>
    <xdr:to>
      <xdr:col>14</xdr:col>
      <xdr:colOff>439833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0"/>
          <a:ext cx="687483"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180975</xdr:colOff>
      <xdr:row>0</xdr:row>
      <xdr:rowOff>0</xdr:rowOff>
    </xdr:from>
    <xdr:to>
      <xdr:col>14</xdr:col>
      <xdr:colOff>420783</xdr:colOff>
      <xdr:row>1</xdr:row>
      <xdr:rowOff>206300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0"/>
          <a:ext cx="687483" cy="415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34850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workbookViewId="0">
      <selection activeCell="B34" sqref="B34"/>
    </sheetView>
  </sheetViews>
  <sheetFormatPr baseColWidth="10" defaultColWidth="11.42578125" defaultRowHeight="15"/>
  <cols>
    <col min="1" max="1" width="12.85546875" customWidth="1"/>
  </cols>
  <sheetData>
    <row r="1" spans="1:6" ht="16.5">
      <c r="A1" s="2" t="s">
        <v>29</v>
      </c>
    </row>
    <row r="4" spans="1:6" ht="16.5">
      <c r="A4" s="106"/>
    </row>
    <row r="5" spans="1:6" ht="16.5">
      <c r="A5" s="105" t="s">
        <v>96</v>
      </c>
      <c r="F5" s="9" t="s">
        <v>101</v>
      </c>
    </row>
    <row r="6" spans="1:6" ht="16.5">
      <c r="A6" s="106"/>
    </row>
    <row r="7" spans="1:6" ht="16.5">
      <c r="A7" s="105" t="s">
        <v>25</v>
      </c>
    </row>
    <row r="8" spans="1:6">
      <c r="A8" s="107" t="s">
        <v>13</v>
      </c>
      <c r="F8" s="9" t="s">
        <v>97</v>
      </c>
    </row>
    <row r="9" spans="1:6">
      <c r="A9" s="107" t="s">
        <v>11</v>
      </c>
      <c r="F9" s="9" t="s">
        <v>97</v>
      </c>
    </row>
    <row r="10" spans="1:6">
      <c r="A10" s="107" t="s">
        <v>12</v>
      </c>
      <c r="F10" s="9" t="s">
        <v>97</v>
      </c>
    </row>
    <row r="11" spans="1:6">
      <c r="A11" s="107" t="s">
        <v>15</v>
      </c>
      <c r="F11" s="9" t="s">
        <v>97</v>
      </c>
    </row>
    <row r="12" spans="1:6" ht="16.5">
      <c r="A12" s="106"/>
      <c r="F12" s="8"/>
    </row>
    <row r="13" spans="1:6" ht="16.5">
      <c r="A13" s="105" t="s">
        <v>26</v>
      </c>
      <c r="F13" s="9" t="s">
        <v>98</v>
      </c>
    </row>
    <row r="14" spans="1:6" ht="16.5">
      <c r="A14" s="106"/>
      <c r="F14" s="9"/>
    </row>
    <row r="15" spans="1:6" ht="16.5">
      <c r="A15" s="105" t="s">
        <v>27</v>
      </c>
      <c r="F15" s="9" t="s">
        <v>99</v>
      </c>
    </row>
    <row r="16" spans="1:6" ht="16.5">
      <c r="A16" s="106"/>
      <c r="F16" s="9"/>
    </row>
    <row r="17" spans="1:7" ht="16.5">
      <c r="A17" s="105" t="s">
        <v>28</v>
      </c>
      <c r="F17" s="9" t="s">
        <v>100</v>
      </c>
    </row>
    <row r="18" spans="1:7" ht="16.5">
      <c r="A18" s="106"/>
      <c r="G18" s="9"/>
    </row>
    <row r="19" spans="1:7" ht="16.5">
      <c r="A19" s="105" t="s">
        <v>157</v>
      </c>
      <c r="F19" s="9" t="s">
        <v>162</v>
      </c>
    </row>
    <row r="20" spans="1:7" ht="16.5">
      <c r="A20" s="106"/>
      <c r="G20" s="9"/>
    </row>
    <row r="21" spans="1:7" ht="16.5">
      <c r="A21" s="105" t="s">
        <v>160</v>
      </c>
      <c r="F21" s="9" t="s">
        <v>173</v>
      </c>
    </row>
    <row r="22" spans="1:7" ht="16.5">
      <c r="A22" s="106"/>
      <c r="G22" s="9"/>
    </row>
    <row r="23" spans="1:7" ht="16.5">
      <c r="A23" s="105" t="s">
        <v>102</v>
      </c>
      <c r="F23" s="9" t="s">
        <v>155</v>
      </c>
      <c r="G23" s="9"/>
    </row>
    <row r="24" spans="1:7">
      <c r="G24" s="9"/>
    </row>
    <row r="25" spans="1:7" ht="16.5">
      <c r="A25" s="105" t="s">
        <v>108</v>
      </c>
      <c r="F25" s="9" t="s">
        <v>156</v>
      </c>
      <c r="G25" s="9"/>
    </row>
    <row r="34" spans="1:2">
      <c r="A34" s="4" t="s">
        <v>24</v>
      </c>
      <c r="B34" s="94">
        <f ca="1">TODAY()</f>
        <v>43887</v>
      </c>
    </row>
    <row r="36" spans="1:2">
      <c r="A36" s="4" t="s">
        <v>84</v>
      </c>
    </row>
    <row r="37" spans="1:2">
      <c r="A37" s="4" t="s">
        <v>212</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4"/>
  <sheetViews>
    <sheetView showGridLines="0" zoomScaleNormal="100" workbookViewId="0">
      <pane xSplit="2" ySplit="5" topLeftCell="C6" activePane="bottomRight" state="frozen"/>
      <selection activeCell="B34" sqref="B34"/>
      <selection pane="topRight" activeCell="B34" sqref="B34"/>
      <selection pane="bottomLeft" activeCell="B34" sqref="B34"/>
      <selection pane="bottomRight" activeCell="B34" sqref="B34"/>
    </sheetView>
  </sheetViews>
  <sheetFormatPr baseColWidth="10" defaultColWidth="11.42578125" defaultRowHeight="15"/>
  <cols>
    <col min="1" max="1" width="1.7109375" customWidth="1"/>
    <col min="2" max="2" width="37.7109375" customWidth="1"/>
    <col min="3" max="8" width="10.85546875" customWidth="1"/>
    <col min="9" max="11" width="10.85546875" style="405" customWidth="1"/>
    <col min="12" max="12" width="1.85546875" style="113" customWidth="1"/>
    <col min="13" max="15" width="9.7109375" style="113" customWidth="1"/>
    <col min="16" max="17" width="11.42578125" style="83"/>
  </cols>
  <sheetData>
    <row r="1" spans="1:18" ht="17.25">
      <c r="A1" s="92" t="s">
        <v>96</v>
      </c>
      <c r="B1" s="93"/>
      <c r="C1" s="93"/>
      <c r="D1" s="93"/>
      <c r="E1" s="93"/>
      <c r="F1" s="93"/>
      <c r="G1" s="93"/>
      <c r="H1" s="93"/>
      <c r="I1" s="93"/>
      <c r="J1" s="93"/>
      <c r="K1" s="93"/>
    </row>
    <row r="2" spans="1:18">
      <c r="A2" s="93"/>
      <c r="B2" s="93"/>
      <c r="C2" s="93"/>
      <c r="D2" s="93"/>
      <c r="E2" s="93"/>
      <c r="F2" s="93"/>
      <c r="G2" s="93"/>
      <c r="H2" s="93"/>
      <c r="I2" s="93"/>
      <c r="J2" s="93"/>
      <c r="K2" s="93"/>
    </row>
    <row r="3" spans="1:18" ht="15.75" thickBot="1">
      <c r="A3" s="93"/>
      <c r="B3" s="93"/>
      <c r="C3" s="93"/>
      <c r="D3" s="93"/>
      <c r="E3" s="93"/>
      <c r="F3" s="93"/>
      <c r="G3" s="93"/>
      <c r="H3" s="93"/>
      <c r="I3" s="93"/>
      <c r="J3" s="93"/>
      <c r="K3" s="93"/>
    </row>
    <row r="4" spans="1:18" ht="18" thickTop="1">
      <c r="A4" s="92"/>
      <c r="B4" s="454"/>
      <c r="C4" s="453">
        <v>2017</v>
      </c>
      <c r="D4" s="601" t="s">
        <v>75</v>
      </c>
      <c r="E4" s="602"/>
      <c r="F4" s="602"/>
      <c r="G4" s="602"/>
      <c r="H4" s="603">
        <v>2019</v>
      </c>
      <c r="I4" s="604"/>
      <c r="J4" s="604"/>
      <c r="K4" s="605"/>
      <c r="L4" s="486"/>
      <c r="M4" s="488" t="s">
        <v>74</v>
      </c>
      <c r="N4" s="487" t="s">
        <v>75</v>
      </c>
      <c r="O4" s="487" t="s">
        <v>141</v>
      </c>
    </row>
    <row r="5" spans="1:18" ht="16.5">
      <c r="A5" s="91"/>
      <c r="B5" s="90"/>
      <c r="C5" s="297" t="s">
        <v>73</v>
      </c>
      <c r="D5" s="100" t="s">
        <v>70</v>
      </c>
      <c r="E5" s="100" t="s">
        <v>71</v>
      </c>
      <c r="F5" s="100" t="s">
        <v>72</v>
      </c>
      <c r="G5" s="100" t="s">
        <v>73</v>
      </c>
      <c r="H5" s="241" t="s">
        <v>70</v>
      </c>
      <c r="I5" s="241" t="s">
        <v>71</v>
      </c>
      <c r="J5" s="241" t="s">
        <v>72</v>
      </c>
      <c r="K5" s="241" t="s">
        <v>73</v>
      </c>
      <c r="L5" s="444"/>
      <c r="M5" s="125" t="s">
        <v>110</v>
      </c>
      <c r="N5" s="200" t="s">
        <v>110</v>
      </c>
      <c r="O5" s="200" t="s">
        <v>110</v>
      </c>
      <c r="Q5" s="89"/>
    </row>
    <row r="6" spans="1:18">
      <c r="A6" s="88"/>
      <c r="B6" s="10" t="s">
        <v>183</v>
      </c>
      <c r="C6" s="452">
        <v>1.218</v>
      </c>
      <c r="D6" s="108">
        <v>1.165</v>
      </c>
      <c r="E6" s="108">
        <v>1.53</v>
      </c>
      <c r="F6" s="156">
        <v>1.6060690344943778</v>
      </c>
      <c r="G6" s="156">
        <v>1.4352164311046323</v>
      </c>
      <c r="H6" s="457">
        <v>1.284950575868544</v>
      </c>
      <c r="I6" s="457">
        <v>1.6184363796619772</v>
      </c>
      <c r="J6" s="457">
        <v>1.6536018391924006</v>
      </c>
      <c r="K6" s="457">
        <v>1.5703011095259602</v>
      </c>
      <c r="L6" s="443"/>
      <c r="M6" s="108">
        <v>5.0039999999999996</v>
      </c>
      <c r="N6" s="201">
        <v>5.7478912593959643</v>
      </c>
      <c r="O6" s="201">
        <v>6.1699152177278132</v>
      </c>
      <c r="P6" s="86"/>
      <c r="Q6" s="85"/>
      <c r="R6" s="172"/>
    </row>
    <row r="7" spans="1:18">
      <c r="A7" s="87"/>
      <c r="B7" s="11" t="s">
        <v>184</v>
      </c>
      <c r="C7" s="452">
        <v>1.4790000000000001</v>
      </c>
      <c r="D7" s="108">
        <v>0.86599999999999999</v>
      </c>
      <c r="E7" s="108">
        <v>1.1640000000000001</v>
      </c>
      <c r="F7" s="156">
        <v>1.2486085324279856</v>
      </c>
      <c r="G7" s="156">
        <v>1.0899615693563851</v>
      </c>
      <c r="H7" s="457">
        <v>0.97939539955964605</v>
      </c>
      <c r="I7" s="457">
        <v>1.2310231712803914</v>
      </c>
      <c r="J7" s="457">
        <v>1.2581533259665727</v>
      </c>
      <c r="K7" s="457">
        <v>1.1874253513515549</v>
      </c>
      <c r="L7" s="443"/>
      <c r="M7" s="108">
        <v>4.4920000000000009</v>
      </c>
      <c r="N7" s="201">
        <v>4.3809228823578454</v>
      </c>
      <c r="O7" s="201">
        <v>4.6894622861201141</v>
      </c>
      <c r="P7" s="86"/>
      <c r="Q7" s="85"/>
      <c r="R7" s="172"/>
    </row>
    <row r="8" spans="1:18" s="350" customFormat="1">
      <c r="A8" s="349"/>
      <c r="B8" s="347" t="s">
        <v>163</v>
      </c>
      <c r="C8" s="451">
        <v>1.218</v>
      </c>
      <c r="D8" s="108">
        <v>1.165</v>
      </c>
      <c r="E8" s="331">
        <v>1.53</v>
      </c>
      <c r="F8" s="332">
        <v>1.6050677445726234</v>
      </c>
      <c r="G8" s="332">
        <v>1.3739939120155535</v>
      </c>
      <c r="H8" s="330">
        <v>1.284950575868544</v>
      </c>
      <c r="I8" s="330">
        <v>1.5435836971026107</v>
      </c>
      <c r="J8" s="330">
        <v>1.6536018391924006</v>
      </c>
      <c r="K8" s="330">
        <v>1.4937259578910791</v>
      </c>
      <c r="L8" s="442"/>
      <c r="M8" s="331">
        <v>5.0039999999999996</v>
      </c>
      <c r="N8" s="333">
        <v>5.6856650924529655</v>
      </c>
      <c r="O8" s="333">
        <v>6.0167649144580508</v>
      </c>
      <c r="P8" s="346"/>
      <c r="Q8" s="345"/>
      <c r="R8" s="346"/>
    </row>
    <row r="9" spans="1:18" s="350" customFormat="1">
      <c r="A9" s="349"/>
      <c r="B9" s="348" t="s">
        <v>179</v>
      </c>
      <c r="C9" s="451">
        <v>1.4790000000000001</v>
      </c>
      <c r="D9" s="108">
        <v>0.86599999999999999</v>
      </c>
      <c r="E9" s="331">
        <v>1.165</v>
      </c>
      <c r="F9" s="332">
        <v>1.2496098223497403</v>
      </c>
      <c r="G9" s="332">
        <v>1.0287390502673062</v>
      </c>
      <c r="H9" s="330">
        <v>0.97939539955964605</v>
      </c>
      <c r="I9" s="330">
        <v>1.1551589659837362</v>
      </c>
      <c r="J9" s="330">
        <v>1.2581533259665727</v>
      </c>
      <c r="K9" s="330">
        <v>1.1088081956730771</v>
      </c>
      <c r="L9" s="442"/>
      <c r="M9" s="331">
        <v>4.4910000000000005</v>
      </c>
      <c r="N9" s="333">
        <v>4.3186967154148475</v>
      </c>
      <c r="O9" s="333">
        <v>4.5342699788067549</v>
      </c>
      <c r="P9" s="346"/>
      <c r="Q9" s="345"/>
      <c r="R9" s="346"/>
    </row>
    <row r="10" spans="1:18">
      <c r="A10" s="87"/>
      <c r="B10" s="10" t="s">
        <v>95</v>
      </c>
      <c r="C10" s="450">
        <v>35.179000000000002</v>
      </c>
      <c r="D10" s="118">
        <v>34.230999999999995</v>
      </c>
      <c r="E10" s="450">
        <v>34.696999999999996</v>
      </c>
      <c r="F10" s="157">
        <v>35.127823243399376</v>
      </c>
      <c r="G10" s="157">
        <v>35.335834616471523</v>
      </c>
      <c r="H10" s="460">
        <v>35.856104424345091</v>
      </c>
      <c r="I10" s="450">
        <v>36.227581115959104</v>
      </c>
      <c r="J10" s="450">
        <v>36.759997300670186</v>
      </c>
      <c r="K10" s="450">
        <v>37.487009184857406</v>
      </c>
      <c r="L10" s="443"/>
      <c r="M10" s="118">
        <v>35.179000000000002</v>
      </c>
      <c r="N10" s="202">
        <v>35.335834616471523</v>
      </c>
      <c r="O10" s="202">
        <v>37.487009184857406</v>
      </c>
      <c r="P10" s="86"/>
      <c r="Q10" s="85"/>
      <c r="R10" s="172"/>
    </row>
    <row r="11" spans="1:18">
      <c r="A11" s="87"/>
      <c r="B11" s="10" t="s">
        <v>126</v>
      </c>
      <c r="C11" s="450">
        <v>30.314</v>
      </c>
      <c r="D11" s="118">
        <v>29.327999999999999</v>
      </c>
      <c r="E11" s="118">
        <v>29.735999999999997</v>
      </c>
      <c r="F11" s="157">
        <v>30.113883775834584</v>
      </c>
      <c r="G11" s="157">
        <v>30.22929535436614</v>
      </c>
      <c r="H11" s="460">
        <v>30.392259243602805</v>
      </c>
      <c r="I11" s="460">
        <v>30.454003325860175</v>
      </c>
      <c r="J11" s="460">
        <v>31.132176032621441</v>
      </c>
      <c r="K11" s="460">
        <v>31.016477340117873</v>
      </c>
      <c r="L11" s="443"/>
      <c r="M11" s="118">
        <v>30.314</v>
      </c>
      <c r="N11" s="202">
        <v>30.22929535436614</v>
      </c>
      <c r="O11" s="202">
        <v>31.016477340117873</v>
      </c>
      <c r="P11" s="86"/>
      <c r="Q11" s="85"/>
      <c r="R11" s="172"/>
    </row>
    <row r="12" spans="1:18">
      <c r="A12" s="87"/>
      <c r="B12" s="10" t="s">
        <v>128</v>
      </c>
      <c r="C12" s="450">
        <v>0.57999999999999996</v>
      </c>
      <c r="D12" s="174"/>
      <c r="E12" s="174"/>
      <c r="F12" s="175"/>
      <c r="G12" s="175">
        <v>2.1800000000000002</v>
      </c>
      <c r="H12" s="461"/>
      <c r="I12" s="461"/>
      <c r="J12" s="461"/>
      <c r="K12" s="460">
        <v>2.6103876712828815</v>
      </c>
      <c r="L12" s="443"/>
      <c r="M12" s="174">
        <v>0.57999999999999996</v>
      </c>
      <c r="N12" s="202">
        <v>2.1800000000000002</v>
      </c>
      <c r="O12" s="202">
        <v>2.6103876712828815</v>
      </c>
      <c r="P12" s="86"/>
      <c r="Q12" s="85"/>
      <c r="R12" s="172"/>
    </row>
    <row r="13" spans="1:18">
      <c r="A13" s="87"/>
      <c r="B13" s="10" t="s">
        <v>94</v>
      </c>
      <c r="C13" s="450">
        <v>48</v>
      </c>
      <c r="D13" s="109">
        <v>48.5</v>
      </c>
      <c r="E13" s="109">
        <v>44.32</v>
      </c>
      <c r="F13" s="109">
        <v>48.2</v>
      </c>
      <c r="G13" s="109">
        <v>48.2</v>
      </c>
      <c r="H13" s="460">
        <v>42.06</v>
      </c>
      <c r="I13" s="460">
        <v>44.88</v>
      </c>
      <c r="J13" s="460">
        <v>38.54</v>
      </c>
      <c r="K13" s="460">
        <v>40.659999999999997</v>
      </c>
      <c r="L13" s="443"/>
      <c r="M13" s="174">
        <v>48</v>
      </c>
      <c r="N13" s="109">
        <v>48.2</v>
      </c>
      <c r="O13" s="109">
        <v>44.88</v>
      </c>
      <c r="P13" s="86"/>
      <c r="Q13" s="85"/>
      <c r="R13" s="172"/>
    </row>
    <row r="14" spans="1:18">
      <c r="A14" s="87"/>
      <c r="B14" s="11" t="s">
        <v>93</v>
      </c>
      <c r="C14" s="449">
        <v>41.2</v>
      </c>
      <c r="D14" s="109">
        <v>43.08</v>
      </c>
      <c r="E14" s="109">
        <v>37.76</v>
      </c>
      <c r="F14" s="109">
        <v>37.76</v>
      </c>
      <c r="G14" s="109">
        <v>34.159999999999997</v>
      </c>
      <c r="H14" s="462">
        <v>36.1</v>
      </c>
      <c r="I14" s="462">
        <v>36.54</v>
      </c>
      <c r="J14" s="462">
        <v>32.5</v>
      </c>
      <c r="K14" s="462">
        <v>34.619999999999997</v>
      </c>
      <c r="L14" s="443"/>
      <c r="M14" s="198">
        <v>41.2</v>
      </c>
      <c r="N14" s="203">
        <v>34.159999999999997</v>
      </c>
      <c r="O14" s="203">
        <v>32.5</v>
      </c>
      <c r="P14" s="86"/>
      <c r="Q14" s="85"/>
      <c r="R14" s="172"/>
    </row>
    <row r="15" spans="1:18">
      <c r="A15" s="87"/>
      <c r="B15" s="10" t="s">
        <v>92</v>
      </c>
      <c r="C15" s="448">
        <v>44.46</v>
      </c>
      <c r="D15" s="109">
        <v>44.58</v>
      </c>
      <c r="E15" s="109">
        <v>40</v>
      </c>
      <c r="F15" s="109">
        <v>40</v>
      </c>
      <c r="G15" s="109">
        <v>35.840000000000003</v>
      </c>
      <c r="H15" s="463">
        <v>39.340000000000003</v>
      </c>
      <c r="I15" s="463">
        <v>36.86</v>
      </c>
      <c r="J15" s="463">
        <v>36.119999999999997</v>
      </c>
      <c r="K15" s="463">
        <v>40.6</v>
      </c>
      <c r="L15" s="443"/>
      <c r="M15" s="199">
        <v>44.46</v>
      </c>
      <c r="N15" s="109">
        <v>35.840000000000003</v>
      </c>
      <c r="O15" s="109">
        <v>40.6</v>
      </c>
      <c r="P15" s="86"/>
      <c r="Q15" s="85"/>
      <c r="R15" s="172"/>
    </row>
    <row r="16" spans="1:18">
      <c r="A16" s="87"/>
      <c r="B16" s="11" t="s">
        <v>89</v>
      </c>
      <c r="C16" s="449">
        <v>1.263822166633503</v>
      </c>
      <c r="D16" s="117">
        <v>1.3027088629788726</v>
      </c>
      <c r="E16" s="117">
        <v>1.1528374211026891</v>
      </c>
      <c r="F16" s="158">
        <v>1.1386985103757068</v>
      </c>
      <c r="G16" s="158">
        <v>1.0142678215754801</v>
      </c>
      <c r="H16" s="462">
        <v>1.0971632482554201</v>
      </c>
      <c r="I16" s="462">
        <v>1.0174568343941215</v>
      </c>
      <c r="J16" s="462">
        <v>0.9825898436434729</v>
      </c>
      <c r="K16" s="462">
        <v>1.083041855907781</v>
      </c>
      <c r="L16" s="443"/>
      <c r="M16" s="117">
        <v>1.263822166633503</v>
      </c>
      <c r="N16" s="204">
        <v>1.0142678215754801</v>
      </c>
      <c r="O16" s="204">
        <v>1.083041855907781</v>
      </c>
      <c r="P16" s="86"/>
      <c r="Q16" s="85"/>
      <c r="R16" s="172"/>
    </row>
    <row r="17" spans="1:18">
      <c r="A17" s="87"/>
      <c r="B17" s="10" t="s">
        <v>88</v>
      </c>
      <c r="C17" s="450">
        <v>1.466649073035561</v>
      </c>
      <c r="D17" s="118">
        <v>1.5200490998363339</v>
      </c>
      <c r="E17" s="118">
        <v>1.3451708366962605</v>
      </c>
      <c r="F17" s="157">
        <v>1.3282909736172492</v>
      </c>
      <c r="G17" s="157">
        <v>1.1856048769864391</v>
      </c>
      <c r="H17" s="460">
        <v>1.2944085428029044</v>
      </c>
      <c r="I17" s="460">
        <v>1.2103499039385781</v>
      </c>
      <c r="J17" s="460">
        <v>1.1602144341645806</v>
      </c>
      <c r="K17" s="460">
        <v>1.3089816601283226</v>
      </c>
      <c r="L17" s="443"/>
      <c r="M17" s="118">
        <v>1.466649073035561</v>
      </c>
      <c r="N17" s="202">
        <v>1.1856048769864391</v>
      </c>
      <c r="O17" s="202">
        <v>1.3089816601283226</v>
      </c>
      <c r="P17" s="86"/>
      <c r="Q17" s="85"/>
      <c r="R17" s="173"/>
    </row>
    <row r="18" spans="1:18">
      <c r="A18" s="87"/>
      <c r="B18" s="11" t="s">
        <v>199</v>
      </c>
      <c r="C18" s="447">
        <v>100000000</v>
      </c>
      <c r="D18" s="110">
        <v>100000000</v>
      </c>
      <c r="E18" s="110">
        <v>100000000</v>
      </c>
      <c r="F18" s="159">
        <v>99183487</v>
      </c>
      <c r="G18" s="159">
        <v>98794893</v>
      </c>
      <c r="H18" s="458">
        <v>98794893</v>
      </c>
      <c r="I18" s="458">
        <v>98794893</v>
      </c>
      <c r="J18" s="458">
        <v>98794893</v>
      </c>
      <c r="K18" s="458">
        <v>87937130</v>
      </c>
      <c r="L18" s="443"/>
      <c r="M18" s="110">
        <v>100000000</v>
      </c>
      <c r="N18" s="205">
        <v>98794893</v>
      </c>
      <c r="O18" s="205">
        <v>87937130</v>
      </c>
      <c r="P18" s="86"/>
      <c r="Q18" s="85"/>
      <c r="R18" s="172"/>
    </row>
    <row r="19" spans="1:18">
      <c r="A19" s="87"/>
      <c r="B19" s="10" t="s">
        <v>182</v>
      </c>
      <c r="C19" s="446">
        <v>100000000</v>
      </c>
      <c r="D19" s="111">
        <v>100000000</v>
      </c>
      <c r="E19" s="111">
        <v>100000000</v>
      </c>
      <c r="F19" s="160">
        <v>99871174</v>
      </c>
      <c r="G19" s="160">
        <v>99636540.455391988</v>
      </c>
      <c r="H19" s="459">
        <v>98836486.309332296</v>
      </c>
      <c r="I19" s="459">
        <v>98860852.370000005</v>
      </c>
      <c r="J19" s="459">
        <v>98875071.449999988</v>
      </c>
      <c r="K19" s="459">
        <v>97942999</v>
      </c>
      <c r="L19" s="443"/>
      <c r="M19" s="111">
        <v>100000000</v>
      </c>
      <c r="N19" s="206">
        <v>99636540.455391988</v>
      </c>
      <c r="O19" s="206">
        <v>97942999</v>
      </c>
      <c r="P19" s="86"/>
      <c r="Q19" s="85"/>
      <c r="R19" s="172"/>
    </row>
    <row r="20" spans="1:18">
      <c r="A20" s="87"/>
      <c r="B20" s="10" t="s">
        <v>91</v>
      </c>
      <c r="C20" s="445">
        <v>4.4459999999999997</v>
      </c>
      <c r="D20" s="114">
        <v>4.4580000000000002</v>
      </c>
      <c r="E20" s="114">
        <v>4</v>
      </c>
      <c r="F20" s="161">
        <v>3.9673394800000001</v>
      </c>
      <c r="G20" s="161">
        <v>3.5408089651200005</v>
      </c>
      <c r="H20" s="465">
        <v>3.8865910906200005</v>
      </c>
      <c r="I20" s="465">
        <v>3.6415797559800001</v>
      </c>
      <c r="J20" s="465">
        <v>3.56847153516</v>
      </c>
      <c r="K20" s="465">
        <v>3.5702474780000002</v>
      </c>
      <c r="L20" s="443"/>
      <c r="M20" s="114">
        <v>4.4459999999999997</v>
      </c>
      <c r="N20" s="207">
        <v>3.5408089651200005</v>
      </c>
      <c r="O20" s="207">
        <v>3.5702474780000002</v>
      </c>
      <c r="P20" s="86"/>
      <c r="Q20" s="85"/>
      <c r="R20" s="173"/>
    </row>
    <row r="21" spans="1:18">
      <c r="C21" s="84"/>
      <c r="D21" s="112"/>
      <c r="E21" s="464"/>
      <c r="F21" s="464"/>
      <c r="G21" s="464"/>
      <c r="H21" s="466"/>
      <c r="I21" s="466"/>
      <c r="J21" s="466"/>
      <c r="K21" s="466"/>
    </row>
    <row r="22" spans="1:18">
      <c r="B22" s="208" t="s">
        <v>178</v>
      </c>
      <c r="C22" s="84"/>
      <c r="H22" s="84"/>
      <c r="I22" s="84"/>
      <c r="J22" s="84"/>
      <c r="K22" s="84"/>
    </row>
    <row r="23" spans="1:18" ht="16.5">
      <c r="B23" s="363" t="s">
        <v>180</v>
      </c>
      <c r="C23" s="4"/>
      <c r="D23" s="1"/>
      <c r="E23" s="1"/>
      <c r="F23" s="1"/>
      <c r="G23" s="1"/>
      <c r="H23" s="4"/>
      <c r="I23" s="4"/>
      <c r="J23" s="4"/>
      <c r="K23" s="4"/>
    </row>
    <row r="24" spans="1:18" ht="16.5">
      <c r="B24" s="363" t="s">
        <v>181</v>
      </c>
      <c r="C24" s="4"/>
      <c r="D24" s="1"/>
      <c r="E24" s="1"/>
      <c r="F24" s="1"/>
      <c r="G24" s="1"/>
      <c r="H24" s="4"/>
      <c r="I24" s="4"/>
      <c r="J24" s="4"/>
      <c r="K24" s="4"/>
    </row>
    <row r="25" spans="1:18" ht="16.5">
      <c r="B25" s="4"/>
      <c r="C25" s="4"/>
      <c r="D25" s="1"/>
      <c r="E25" s="1"/>
      <c r="F25" s="1"/>
      <c r="G25" s="1"/>
      <c r="H25" s="4"/>
      <c r="I25" s="4"/>
      <c r="J25" s="4"/>
      <c r="K25" s="4"/>
    </row>
    <row r="26" spans="1:18" ht="16.5">
      <c r="B26" s="4"/>
      <c r="C26" s="4"/>
      <c r="D26" s="1"/>
      <c r="E26" s="1"/>
      <c r="F26" s="1"/>
      <c r="G26" s="1"/>
      <c r="H26" s="4"/>
      <c r="I26" s="4"/>
      <c r="J26" s="4"/>
      <c r="K26" s="4"/>
    </row>
    <row r="27" spans="1:18" ht="16.5">
      <c r="B27" s="4"/>
      <c r="C27" s="4"/>
      <c r="D27" s="1"/>
      <c r="E27" s="1"/>
      <c r="F27" s="1"/>
      <c r="G27" s="1"/>
      <c r="H27" s="4"/>
      <c r="I27" s="4"/>
      <c r="J27" s="4"/>
      <c r="K27" s="4"/>
    </row>
    <row r="28" spans="1:18" ht="16.5">
      <c r="B28" s="4"/>
      <c r="C28" s="4"/>
      <c r="D28" s="1"/>
      <c r="E28" s="1"/>
      <c r="F28" s="1"/>
      <c r="G28" s="1"/>
      <c r="H28" s="4"/>
      <c r="I28" s="4"/>
      <c r="J28" s="4"/>
      <c r="K28" s="4"/>
    </row>
    <row r="29" spans="1:18" ht="16.5">
      <c r="B29" s="4"/>
      <c r="C29" s="4"/>
      <c r="D29" s="1"/>
      <c r="E29" s="1"/>
      <c r="F29" s="1"/>
      <c r="G29" s="1"/>
      <c r="H29" s="4"/>
      <c r="I29" s="4"/>
      <c r="J29" s="4"/>
      <c r="K29" s="4"/>
    </row>
    <row r="34" spans="2:2">
      <c r="B34" s="5"/>
    </row>
  </sheetData>
  <mergeCells count="2">
    <mergeCell ref="D4:G4"/>
    <mergeCell ref="H4:K4"/>
  </mergeCells>
  <conditionalFormatting sqref="C5">
    <cfRule type="containsErrors" dxfId="1229" priority="17">
      <formula>ISERROR(C5)</formula>
    </cfRule>
  </conditionalFormatting>
  <conditionalFormatting sqref="H5">
    <cfRule type="containsErrors" dxfId="1228" priority="14">
      <formula>ISERROR(H5)</formula>
    </cfRule>
  </conditionalFormatting>
  <conditionalFormatting sqref="M5">
    <cfRule type="containsErrors" dxfId="1227" priority="13">
      <formula>ISERROR(M5)</formula>
    </cfRule>
  </conditionalFormatting>
  <conditionalFormatting sqref="M4">
    <cfRule type="containsErrors" dxfId="1226" priority="12">
      <formula>ISERROR(M4)</formula>
    </cfRule>
  </conditionalFormatting>
  <conditionalFormatting sqref="N4">
    <cfRule type="containsErrors" dxfId="1225" priority="11">
      <formula>ISERROR(N4)</formula>
    </cfRule>
  </conditionalFormatting>
  <conditionalFormatting sqref="I5">
    <cfRule type="containsErrors" dxfId="1224" priority="10">
      <formula>ISERROR(I5)</formula>
    </cfRule>
  </conditionalFormatting>
  <conditionalFormatting sqref="L5">
    <cfRule type="containsErrors" dxfId="1223" priority="9">
      <formula>ISERROR(L5)</formula>
    </cfRule>
  </conditionalFormatting>
  <conditionalFormatting sqref="J5">
    <cfRule type="containsErrors" dxfId="1222" priority="3">
      <formula>ISERROR(J5)</formula>
    </cfRule>
  </conditionalFormatting>
  <conditionalFormatting sqref="K5">
    <cfRule type="containsErrors" dxfId="1221" priority="2">
      <formula>ISERROR(K5)</formula>
    </cfRule>
  </conditionalFormatting>
  <conditionalFormatting sqref="O4">
    <cfRule type="containsErrors" dxfId="1220" priority="1">
      <formula>ISERROR(O4)</formula>
    </cfRule>
  </conditionalFormatting>
  <pageMargins left="0.19685039370078741" right="0.1574803149606299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D22:H27 D5:H5 D4:G4 P15:P27 N26:N27 M4:N5 M21:N22 P10:P14 P4:Q9 O4:O5 Q10:Q14 N25 N23:N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1"/>
  <sheetViews>
    <sheetView showGridLines="0" zoomScaleNormal="100" workbookViewId="0">
      <pane xSplit="1" ySplit="2" topLeftCell="B17" activePane="bottomRight" state="frozen"/>
      <selection activeCell="B34" sqref="B34"/>
      <selection pane="topRight" activeCell="B34" sqref="B34"/>
      <selection pane="bottomLeft" activeCell="B34" sqref="B34"/>
      <selection pane="bottomRight" activeCell="B34" sqref="B34"/>
    </sheetView>
  </sheetViews>
  <sheetFormatPr baseColWidth="10" defaultColWidth="11.42578125" defaultRowHeight="16.5"/>
  <cols>
    <col min="1" max="1" width="33.5703125" style="1" customWidth="1"/>
    <col min="2" max="4" width="6.7109375" style="1" customWidth="1"/>
    <col min="5" max="5" width="6.7109375" customWidth="1"/>
    <col min="6" max="6" width="1.85546875" style="127" customWidth="1"/>
    <col min="7" max="10" width="6.7109375" customWidth="1"/>
    <col min="11" max="11" width="1.85546875" style="127" customWidth="1"/>
    <col min="12" max="12" width="6.7109375" customWidth="1"/>
    <col min="13" max="15" width="6.7109375" style="405" customWidth="1"/>
    <col min="16" max="16" width="1.85546875" style="127" customWidth="1"/>
    <col min="17" max="18" width="6.7109375" customWidth="1"/>
    <col min="19" max="19" width="6.7109375" style="405" customWidth="1"/>
  </cols>
  <sheetData>
    <row r="1" spans="1:19">
      <c r="A1" s="2" t="s">
        <v>23</v>
      </c>
    </row>
    <row r="2" spans="1:19">
      <c r="A2" s="6" t="s">
        <v>14</v>
      </c>
    </row>
    <row r="3" spans="1:19" ht="17.25" thickBot="1">
      <c r="B3" s="115"/>
      <c r="C3" s="115"/>
      <c r="D3" s="115"/>
      <c r="E3" s="115"/>
      <c r="F3" s="132"/>
      <c r="G3" s="115"/>
      <c r="H3" s="115"/>
      <c r="I3" s="115"/>
      <c r="J3" s="115"/>
      <c r="K3" s="132"/>
      <c r="L3" s="115"/>
      <c r="M3" s="115"/>
      <c r="N3" s="115"/>
      <c r="O3" s="115"/>
      <c r="P3" s="132"/>
      <c r="Q3" s="115"/>
      <c r="R3" s="115"/>
      <c r="S3" s="115"/>
    </row>
    <row r="4" spans="1:19" ht="15.75" thickTop="1">
      <c r="A4" s="7" t="s">
        <v>13</v>
      </c>
      <c r="B4" s="601" t="s">
        <v>74</v>
      </c>
      <c r="C4" s="607"/>
      <c r="D4" s="607"/>
      <c r="E4" s="608"/>
      <c r="F4" s="526"/>
      <c r="G4" s="601" t="s">
        <v>75</v>
      </c>
      <c r="H4" s="602"/>
      <c r="I4" s="602"/>
      <c r="J4" s="602"/>
      <c r="K4" s="526"/>
      <c r="L4" s="601" t="s">
        <v>141</v>
      </c>
      <c r="M4" s="602"/>
      <c r="N4" s="602"/>
      <c r="O4" s="606"/>
      <c r="P4" s="526"/>
      <c r="Q4" s="527" t="s">
        <v>74</v>
      </c>
      <c r="R4" s="528" t="s">
        <v>75</v>
      </c>
      <c r="S4" s="529" t="s">
        <v>141</v>
      </c>
    </row>
    <row r="5" spans="1:19" ht="15">
      <c r="A5" s="3"/>
      <c r="B5" s="530" t="s">
        <v>70</v>
      </c>
      <c r="C5" s="531" t="s">
        <v>71</v>
      </c>
      <c r="D5" s="532" t="s">
        <v>72</v>
      </c>
      <c r="E5" s="533" t="s">
        <v>73</v>
      </c>
      <c r="F5" s="129"/>
      <c r="G5" s="530" t="s">
        <v>70</v>
      </c>
      <c r="H5" s="531" t="s">
        <v>71</v>
      </c>
      <c r="I5" s="531" t="s">
        <v>72</v>
      </c>
      <c r="J5" s="531" t="s">
        <v>73</v>
      </c>
      <c r="K5" s="129"/>
      <c r="L5" s="530" t="s">
        <v>70</v>
      </c>
      <c r="M5" s="531" t="s">
        <v>71</v>
      </c>
      <c r="N5" s="534" t="s">
        <v>72</v>
      </c>
      <c r="O5" s="533" t="s">
        <v>73</v>
      </c>
      <c r="P5" s="129"/>
      <c r="Q5" s="535" t="s">
        <v>110</v>
      </c>
      <c r="R5" s="535" t="s">
        <v>110</v>
      </c>
      <c r="S5" s="533" t="s">
        <v>110</v>
      </c>
    </row>
    <row r="6" spans="1:19" ht="15">
      <c r="A6" s="10" t="s">
        <v>0</v>
      </c>
      <c r="B6" s="536">
        <v>196.2</v>
      </c>
      <c r="C6" s="537">
        <v>197.9</v>
      </c>
      <c r="D6" s="538">
        <v>196</v>
      </c>
      <c r="E6" s="539">
        <v>203.2</v>
      </c>
      <c r="F6" s="540"/>
      <c r="G6" s="541">
        <v>208</v>
      </c>
      <c r="H6" s="537">
        <v>203.1</v>
      </c>
      <c r="I6" s="538">
        <v>213</v>
      </c>
      <c r="J6" s="542">
        <v>216.3</v>
      </c>
      <c r="K6" s="540"/>
      <c r="L6" s="543">
        <v>214.5</v>
      </c>
      <c r="M6" s="542">
        <v>220.6</v>
      </c>
      <c r="N6" s="538">
        <v>220</v>
      </c>
      <c r="O6" s="542">
        <v>223.9</v>
      </c>
      <c r="P6" s="540"/>
      <c r="Q6" s="536">
        <v>793.1</v>
      </c>
      <c r="R6" s="544">
        <v>840.5</v>
      </c>
      <c r="S6" s="545">
        <v>879</v>
      </c>
    </row>
    <row r="7" spans="1:19" ht="15">
      <c r="A7" s="10" t="s">
        <v>1</v>
      </c>
      <c r="B7" s="119">
        <v>49.8</v>
      </c>
      <c r="C7" s="19">
        <v>56.3</v>
      </c>
      <c r="D7" s="20">
        <v>44.8</v>
      </c>
      <c r="E7" s="252">
        <v>66.099999999999994</v>
      </c>
      <c r="F7" s="130"/>
      <c r="G7" s="18">
        <v>74.5</v>
      </c>
      <c r="H7" s="19">
        <v>71.5</v>
      </c>
      <c r="I7" s="20">
        <v>66.599999999999994</v>
      </c>
      <c r="J7" s="162">
        <v>70.2</v>
      </c>
      <c r="K7" s="130"/>
      <c r="L7" s="242">
        <v>72.5</v>
      </c>
      <c r="M7" s="162">
        <v>70</v>
      </c>
      <c r="N7" s="414">
        <v>70.8</v>
      </c>
      <c r="O7" s="162">
        <v>70</v>
      </c>
      <c r="P7" s="130"/>
      <c r="Q7" s="119">
        <v>216.9</v>
      </c>
      <c r="R7" s="521">
        <v>282.8</v>
      </c>
      <c r="S7" s="507">
        <v>283.5</v>
      </c>
    </row>
    <row r="8" spans="1:19" ht="15">
      <c r="A8" s="13" t="s">
        <v>2</v>
      </c>
      <c r="B8" s="120">
        <v>246</v>
      </c>
      <c r="C8" s="73">
        <v>254.2</v>
      </c>
      <c r="D8" s="74">
        <v>240.79999999999998</v>
      </c>
      <c r="E8" s="253">
        <v>269.3</v>
      </c>
      <c r="F8" s="131"/>
      <c r="G8" s="72">
        <v>282.5</v>
      </c>
      <c r="H8" s="73">
        <v>274.59999999999997</v>
      </c>
      <c r="I8" s="74">
        <v>279.60000000000002</v>
      </c>
      <c r="J8" s="163">
        <v>286.5</v>
      </c>
      <c r="K8" s="131"/>
      <c r="L8" s="243">
        <v>287.10000000000002</v>
      </c>
      <c r="M8" s="163">
        <v>290.59999999999997</v>
      </c>
      <c r="N8" s="428">
        <v>290.8</v>
      </c>
      <c r="O8" s="163">
        <v>293.89999999999998</v>
      </c>
      <c r="P8" s="131"/>
      <c r="Q8" s="120">
        <v>1010</v>
      </c>
      <c r="R8" s="522">
        <v>1123.3</v>
      </c>
      <c r="S8" s="508">
        <v>1162.5</v>
      </c>
    </row>
    <row r="9" spans="1:19" ht="21">
      <c r="A9" s="14" t="s">
        <v>9</v>
      </c>
      <c r="B9" s="119">
        <v>18.399999999999999</v>
      </c>
      <c r="C9" s="19">
        <v>1.3</v>
      </c>
      <c r="D9" s="20">
        <v>9.3000000000000007</v>
      </c>
      <c r="E9" s="252">
        <v>81.2</v>
      </c>
      <c r="F9" s="130"/>
      <c r="G9" s="18">
        <v>15.3</v>
      </c>
      <c r="H9" s="19">
        <v>9.8000000000000007</v>
      </c>
      <c r="I9" s="20">
        <v>18.899999999999999</v>
      </c>
      <c r="J9" s="162">
        <v>3.4</v>
      </c>
      <c r="K9" s="130"/>
      <c r="L9" s="242">
        <v>11.2</v>
      </c>
      <c r="M9" s="162">
        <v>22.4</v>
      </c>
      <c r="N9" s="414">
        <v>24.1</v>
      </c>
      <c r="O9" s="162">
        <v>20.399999999999999</v>
      </c>
      <c r="P9" s="130"/>
      <c r="Q9" s="119">
        <v>110.39999999999999</v>
      </c>
      <c r="R9" s="521">
        <v>47.4</v>
      </c>
      <c r="S9" s="507">
        <v>78</v>
      </c>
    </row>
    <row r="10" spans="1:19" ht="15">
      <c r="A10" s="13" t="s">
        <v>3</v>
      </c>
      <c r="B10" s="120">
        <v>264.3</v>
      </c>
      <c r="C10" s="73">
        <v>255.5</v>
      </c>
      <c r="D10" s="74">
        <v>250.1</v>
      </c>
      <c r="E10" s="253">
        <v>350.6</v>
      </c>
      <c r="F10" s="131"/>
      <c r="G10" s="72">
        <v>297.89999999999998</v>
      </c>
      <c r="H10" s="73">
        <v>284.39999999999998</v>
      </c>
      <c r="I10" s="74">
        <v>298.5</v>
      </c>
      <c r="J10" s="163">
        <v>289.89999999999998</v>
      </c>
      <c r="K10" s="131"/>
      <c r="L10" s="243">
        <v>298.3</v>
      </c>
      <c r="M10" s="163">
        <v>313</v>
      </c>
      <c r="N10" s="428">
        <v>314.89999999999998</v>
      </c>
      <c r="O10" s="163">
        <v>314.3</v>
      </c>
      <c r="P10" s="131"/>
      <c r="Q10" s="120">
        <v>1120.4000000000001</v>
      </c>
      <c r="R10" s="522">
        <v>1170.7</v>
      </c>
      <c r="S10" s="508">
        <v>1240.5</v>
      </c>
    </row>
    <row r="11" spans="1:19" ht="15">
      <c r="A11" s="13" t="s">
        <v>4</v>
      </c>
      <c r="B11" s="120">
        <v>-107.4</v>
      </c>
      <c r="C11" s="73">
        <v>-110.5</v>
      </c>
      <c r="D11" s="74">
        <v>-103.1</v>
      </c>
      <c r="E11" s="253">
        <v>-207.5</v>
      </c>
      <c r="F11" s="131"/>
      <c r="G11" s="72">
        <v>-130</v>
      </c>
      <c r="H11" s="73">
        <v>-124.8</v>
      </c>
      <c r="I11" s="74">
        <v>-126.5</v>
      </c>
      <c r="J11" s="163">
        <v>-136.4</v>
      </c>
      <c r="K11" s="131"/>
      <c r="L11" s="243">
        <v>-126.4</v>
      </c>
      <c r="M11" s="163">
        <v>-136</v>
      </c>
      <c r="N11" s="428">
        <v>-133.4</v>
      </c>
      <c r="O11" s="163">
        <v>-133.9</v>
      </c>
      <c r="P11" s="131"/>
      <c r="Q11" s="120">
        <v>-528.5</v>
      </c>
      <c r="R11" s="522">
        <v>-517.9</v>
      </c>
      <c r="S11" s="508">
        <v>-529.70000000000005</v>
      </c>
    </row>
    <row r="12" spans="1:19" ht="15">
      <c r="A12" s="10" t="s">
        <v>5</v>
      </c>
      <c r="B12" s="119">
        <v>-25.2</v>
      </c>
      <c r="C12" s="19">
        <v>-2.9</v>
      </c>
      <c r="D12" s="20">
        <v>-1.7</v>
      </c>
      <c r="E12" s="252">
        <v>-4</v>
      </c>
      <c r="F12" s="130"/>
      <c r="G12" s="18">
        <v>-36.700000000000003</v>
      </c>
      <c r="H12" s="19">
        <v>-2.8</v>
      </c>
      <c r="I12" s="20">
        <v>-2.2000000000000002</v>
      </c>
      <c r="J12" s="162">
        <v>1.5</v>
      </c>
      <c r="K12" s="130"/>
      <c r="L12" s="242">
        <v>-34.200000000000003</v>
      </c>
      <c r="M12" s="162">
        <v>-2.9</v>
      </c>
      <c r="N12" s="414">
        <v>-2.1</v>
      </c>
      <c r="O12" s="162">
        <v>-3.2</v>
      </c>
      <c r="P12" s="130"/>
      <c r="Q12" s="119">
        <v>-33.799999999999997</v>
      </c>
      <c r="R12" s="521">
        <v>-40.1</v>
      </c>
      <c r="S12" s="507">
        <v>-42.4</v>
      </c>
    </row>
    <row r="13" spans="1:19" ht="15">
      <c r="A13" s="10" t="s">
        <v>10</v>
      </c>
      <c r="B13" s="119">
        <v>-11.1</v>
      </c>
      <c r="C13" s="19">
        <v>-15.600000000000001</v>
      </c>
      <c r="D13" s="20">
        <v>-17</v>
      </c>
      <c r="E13" s="252">
        <v>-18.2</v>
      </c>
      <c r="F13" s="130"/>
      <c r="G13" s="18">
        <v>-15.799999999999999</v>
      </c>
      <c r="H13" s="19">
        <v>-4.9000000000000004</v>
      </c>
      <c r="I13" s="20">
        <v>-11.2</v>
      </c>
      <c r="J13" s="162">
        <v>-13.200000000000001</v>
      </c>
      <c r="K13" s="130"/>
      <c r="L13" s="242">
        <v>-11.9</v>
      </c>
      <c r="M13" s="162">
        <v>-15.3</v>
      </c>
      <c r="N13" s="414">
        <v>-17.099999999999998</v>
      </c>
      <c r="O13" s="162">
        <v>-25</v>
      </c>
      <c r="P13" s="130"/>
      <c r="Q13" s="119">
        <v>-61.800000000000004</v>
      </c>
      <c r="R13" s="521">
        <v>-45.1</v>
      </c>
      <c r="S13" s="507">
        <v>-69.3</v>
      </c>
    </row>
    <row r="14" spans="1:19" ht="15">
      <c r="A14" s="13" t="s">
        <v>6</v>
      </c>
      <c r="B14" s="120">
        <v>121.8</v>
      </c>
      <c r="C14" s="73">
        <v>127.1</v>
      </c>
      <c r="D14" s="74">
        <v>129.6</v>
      </c>
      <c r="E14" s="253">
        <v>121.8</v>
      </c>
      <c r="F14" s="131"/>
      <c r="G14" s="72">
        <v>116.5</v>
      </c>
      <c r="H14" s="73">
        <v>153</v>
      </c>
      <c r="I14" s="74">
        <v>160.4</v>
      </c>
      <c r="J14" s="163">
        <v>143</v>
      </c>
      <c r="K14" s="131"/>
      <c r="L14" s="243">
        <v>127</v>
      </c>
      <c r="M14" s="163">
        <v>160</v>
      </c>
      <c r="N14" s="428">
        <v>163.5</v>
      </c>
      <c r="O14" s="163">
        <v>153.80000000000001</v>
      </c>
      <c r="P14" s="131"/>
      <c r="Q14" s="120">
        <v>500.4</v>
      </c>
      <c r="R14" s="522">
        <v>572.70000000000005</v>
      </c>
      <c r="S14" s="508">
        <v>604.29999999999995</v>
      </c>
    </row>
    <row r="15" spans="1:19" ht="15">
      <c r="A15" s="10" t="s">
        <v>7</v>
      </c>
      <c r="B15" s="119">
        <v>-26.3</v>
      </c>
      <c r="C15" s="19">
        <v>-20.399999999999999</v>
      </c>
      <c r="D15" s="20">
        <v>-30.8</v>
      </c>
      <c r="E15" s="252">
        <v>26.1</v>
      </c>
      <c r="F15" s="130"/>
      <c r="G15" s="18">
        <v>-29.9</v>
      </c>
      <c r="H15" s="19">
        <v>-36.5</v>
      </c>
      <c r="I15" s="20">
        <v>-35.5</v>
      </c>
      <c r="J15" s="162">
        <v>-34.4</v>
      </c>
      <c r="K15" s="130"/>
      <c r="L15" s="242">
        <v>-30.2</v>
      </c>
      <c r="M15" s="162">
        <v>-38.299999999999997</v>
      </c>
      <c r="N15" s="414">
        <v>-39.1</v>
      </c>
      <c r="O15" s="162">
        <v>-37.4</v>
      </c>
      <c r="P15" s="130"/>
      <c r="Q15" s="119">
        <v>-51.199999999999996</v>
      </c>
      <c r="R15" s="521">
        <v>-136.19999999999999</v>
      </c>
      <c r="S15" s="507">
        <v>-145</v>
      </c>
    </row>
    <row r="16" spans="1:19" ht="15">
      <c r="A16" s="13" t="s">
        <v>8</v>
      </c>
      <c r="B16" s="120">
        <v>95.5</v>
      </c>
      <c r="C16" s="73">
        <v>106.89999999999999</v>
      </c>
      <c r="D16" s="74">
        <v>98.7</v>
      </c>
      <c r="E16" s="253">
        <v>147.9</v>
      </c>
      <c r="F16" s="131"/>
      <c r="G16" s="72">
        <v>86.6</v>
      </c>
      <c r="H16" s="73">
        <v>116.4</v>
      </c>
      <c r="I16" s="74">
        <v>124.7</v>
      </c>
      <c r="J16" s="163">
        <v>108.60000000000001</v>
      </c>
      <c r="K16" s="131"/>
      <c r="L16" s="243">
        <v>96.8</v>
      </c>
      <c r="M16" s="163">
        <v>121.7</v>
      </c>
      <c r="N16" s="428">
        <v>124.4</v>
      </c>
      <c r="O16" s="163">
        <v>116.1</v>
      </c>
      <c r="P16" s="131"/>
      <c r="Q16" s="120">
        <v>449.1</v>
      </c>
      <c r="R16" s="522">
        <v>436.5</v>
      </c>
      <c r="S16" s="508">
        <v>459.1</v>
      </c>
    </row>
    <row r="17" spans="1:20" ht="15.75" thickBot="1">
      <c r="A17" s="4"/>
      <c r="B17" s="254"/>
      <c r="C17" s="254"/>
      <c r="D17" s="254"/>
      <c r="E17" s="244"/>
      <c r="F17" s="132"/>
      <c r="G17" s="115"/>
      <c r="H17" s="115"/>
      <c r="I17" s="115"/>
      <c r="J17" s="115"/>
      <c r="K17" s="132"/>
      <c r="L17" s="244"/>
      <c r="M17" s="254"/>
      <c r="N17" s="254"/>
      <c r="O17" s="244"/>
      <c r="P17" s="132"/>
      <c r="Q17" s="115"/>
      <c r="R17" s="520"/>
      <c r="S17" s="244"/>
    </row>
    <row r="18" spans="1:20" ht="15.75" thickTop="1">
      <c r="A18" s="7" t="s">
        <v>11</v>
      </c>
      <c r="B18" s="601" t="s">
        <v>74</v>
      </c>
      <c r="C18" s="607"/>
      <c r="D18" s="607"/>
      <c r="E18" s="608"/>
      <c r="F18" s="526"/>
      <c r="G18" s="601" t="s">
        <v>75</v>
      </c>
      <c r="H18" s="602"/>
      <c r="I18" s="602"/>
      <c r="J18" s="602"/>
      <c r="K18" s="526"/>
      <c r="L18" s="601" t="s">
        <v>141</v>
      </c>
      <c r="M18" s="602"/>
      <c r="N18" s="602"/>
      <c r="O18" s="606"/>
      <c r="P18" s="526"/>
      <c r="Q18" s="527" t="s">
        <v>74</v>
      </c>
      <c r="R18" s="528" t="s">
        <v>75</v>
      </c>
      <c r="S18" s="529" t="s">
        <v>141</v>
      </c>
    </row>
    <row r="19" spans="1:20" ht="15">
      <c r="A19" s="4"/>
      <c r="B19" s="546" t="s">
        <v>70</v>
      </c>
      <c r="C19" s="531" t="s">
        <v>71</v>
      </c>
      <c r="D19" s="532" t="s">
        <v>72</v>
      </c>
      <c r="E19" s="533" t="s">
        <v>73</v>
      </c>
      <c r="F19" s="129"/>
      <c r="G19" s="530" t="s">
        <v>70</v>
      </c>
      <c r="H19" s="531" t="s">
        <v>71</v>
      </c>
      <c r="I19" s="531" t="s">
        <v>72</v>
      </c>
      <c r="J19" s="531" t="s">
        <v>73</v>
      </c>
      <c r="K19" s="129"/>
      <c r="L19" s="530" t="s">
        <v>70</v>
      </c>
      <c r="M19" s="531" t="s">
        <v>71</v>
      </c>
      <c r="N19" s="534" t="s">
        <v>72</v>
      </c>
      <c r="O19" s="533" t="s">
        <v>73</v>
      </c>
      <c r="P19" s="129"/>
      <c r="Q19" s="535" t="s">
        <v>110</v>
      </c>
      <c r="R19" s="535" t="s">
        <v>110</v>
      </c>
      <c r="S19" s="533" t="s">
        <v>110</v>
      </c>
    </row>
    <row r="20" spans="1:20" ht="15">
      <c r="A20" s="10" t="s">
        <v>158</v>
      </c>
      <c r="B20" s="547">
        <v>0.12108916854217518</v>
      </c>
      <c r="C20" s="548">
        <v>0.13111939039909232</v>
      </c>
      <c r="D20" s="549">
        <v>0.11803396316670653</v>
      </c>
      <c r="E20" s="550">
        <v>0.17181441951644522</v>
      </c>
      <c r="F20" s="551"/>
      <c r="G20" s="552">
        <v>0.10161039570561145</v>
      </c>
      <c r="H20" s="548">
        <v>0.1351170956789228</v>
      </c>
      <c r="I20" s="549">
        <v>0.14346112916678652</v>
      </c>
      <c r="J20" s="553">
        <v>0.12455735401642988</v>
      </c>
      <c r="K20" s="551"/>
      <c r="L20" s="554">
        <v>0.11010322177040976</v>
      </c>
      <c r="M20" s="553">
        <v>0.13671277118584568</v>
      </c>
      <c r="N20" s="555">
        <v>0.1380151994230876</v>
      </c>
      <c r="O20" s="553">
        <v>0.13406079501169135</v>
      </c>
      <c r="P20" s="551"/>
      <c r="Q20" s="547">
        <v>0.13555689707214005</v>
      </c>
      <c r="R20" s="556">
        <v>0.12675872282963802</v>
      </c>
      <c r="S20" s="557">
        <v>0.1352780847145488</v>
      </c>
    </row>
    <row r="21" spans="1:20" ht="15">
      <c r="A21" s="10" t="s">
        <v>142</v>
      </c>
      <c r="B21" s="121">
        <v>0.13734090745667649</v>
      </c>
      <c r="C21" s="76">
        <v>0.14829200624241373</v>
      </c>
      <c r="D21" s="77">
        <v>0.13332657920064842</v>
      </c>
      <c r="E21" s="255">
        <v>0.19680311372066334</v>
      </c>
      <c r="F21" s="133"/>
      <c r="G21" s="75">
        <v>0.1186138885084235</v>
      </c>
      <c r="H21" s="76">
        <v>0.15765948801300286</v>
      </c>
      <c r="I21" s="77">
        <v>0.16737131736125094</v>
      </c>
      <c r="J21" s="164">
        <v>0.14544724021897446</v>
      </c>
      <c r="K21" s="133"/>
      <c r="L21" s="245">
        <v>0.12930156450885774</v>
      </c>
      <c r="M21" s="164">
        <v>0.16196163891337984</v>
      </c>
      <c r="N21" s="513">
        <v>0.16356584051015713</v>
      </c>
      <c r="O21" s="164">
        <v>0.16004962779156326</v>
      </c>
      <c r="P21" s="385"/>
      <c r="Q21" s="384">
        <v>0.15569962557204273</v>
      </c>
      <c r="R21" s="523">
        <v>0.14810416489948258</v>
      </c>
      <c r="S21" s="510">
        <v>0.1606930346517326</v>
      </c>
    </row>
    <row r="22" spans="1:20" ht="15">
      <c r="A22" s="10" t="s">
        <v>20</v>
      </c>
      <c r="B22" s="122">
        <v>2.2215365627892624E-2</v>
      </c>
      <c r="C22" s="80">
        <v>2.2216733837017409E-2</v>
      </c>
      <c r="D22" s="81">
        <v>2.2682559888901749E-2</v>
      </c>
      <c r="E22" s="256">
        <v>2.2491497892805655E-2</v>
      </c>
      <c r="F22" s="134"/>
      <c r="G22" s="79">
        <v>2.1505987814996807E-2</v>
      </c>
      <c r="H22" s="80">
        <v>2.1491836065226821E-2</v>
      </c>
      <c r="I22" s="81">
        <v>2.2844272844272845E-2</v>
      </c>
      <c r="J22" s="165">
        <v>2.2454122428429431E-2</v>
      </c>
      <c r="K22" s="134"/>
      <c r="L22" s="246">
        <v>2.2589052997393572E-2</v>
      </c>
      <c r="M22" s="165">
        <v>2.2984254327129701E-2</v>
      </c>
      <c r="N22" s="514">
        <v>2.2792022792022793E-2</v>
      </c>
      <c r="O22" s="165">
        <v>2.3599999999999999E-2</v>
      </c>
      <c r="P22" s="134"/>
      <c r="Q22" s="122">
        <v>2.2394497239160295E-2</v>
      </c>
      <c r="R22" s="524">
        <v>2.2072649348193744E-2</v>
      </c>
      <c r="S22" s="511">
        <v>2.3039813794269403E-2</v>
      </c>
    </row>
    <row r="23" spans="1:20" ht="15">
      <c r="A23" s="10" t="s">
        <v>109</v>
      </c>
      <c r="B23" s="121">
        <v>0.40635641316685583</v>
      </c>
      <c r="C23" s="76">
        <v>0.43248532289628178</v>
      </c>
      <c r="D23" s="77">
        <v>0.41223510595761692</v>
      </c>
      <c r="E23" s="255">
        <v>0.59184255561893895</v>
      </c>
      <c r="F23" s="133"/>
      <c r="G23" s="75">
        <v>0.43638804968110106</v>
      </c>
      <c r="H23" s="76">
        <v>0.43881856540084391</v>
      </c>
      <c r="I23" s="77">
        <v>0.42378559463986598</v>
      </c>
      <c r="J23" s="164">
        <v>0.47050707140393244</v>
      </c>
      <c r="K23" s="133"/>
      <c r="L23" s="245">
        <v>0.42373449547435466</v>
      </c>
      <c r="M23" s="164">
        <v>0.43450479233226835</v>
      </c>
      <c r="N23" s="513">
        <v>0.42362654811051131</v>
      </c>
      <c r="O23" s="164">
        <v>0.42602608972319439</v>
      </c>
      <c r="P23" s="385"/>
      <c r="Q23" s="384">
        <v>0.47170653338093532</v>
      </c>
      <c r="R23" s="523">
        <v>0.44238489792431873</v>
      </c>
      <c r="S23" s="510">
        <v>0.42700523982265221</v>
      </c>
      <c r="T23" s="506"/>
    </row>
    <row r="24" spans="1:20" ht="15">
      <c r="A24" s="10" t="s">
        <v>200</v>
      </c>
      <c r="B24" s="122">
        <v>1.2568326119755766E-3</v>
      </c>
      <c r="C24" s="80">
        <v>1.7512938244440203E-3</v>
      </c>
      <c r="D24" s="81">
        <v>1.9673648883231109E-3</v>
      </c>
      <c r="E24" s="256">
        <v>2.0144943978792464E-3</v>
      </c>
      <c r="F24" s="134"/>
      <c r="G24" s="79">
        <v>1.6336279205622574E-3</v>
      </c>
      <c r="H24" s="80">
        <v>5.1851303160813111E-4</v>
      </c>
      <c r="I24" s="81">
        <v>1.2012012012012011E-3</v>
      </c>
      <c r="J24" s="165">
        <v>1.3702931856461788E-3</v>
      </c>
      <c r="K24" s="134"/>
      <c r="L24" s="246">
        <v>1.2531922175710187E-3</v>
      </c>
      <c r="M24" s="165">
        <v>1.5941028613104464E-3</v>
      </c>
      <c r="N24" s="514">
        <v>1.7715617715617713E-3</v>
      </c>
      <c r="O24" s="165">
        <v>2.6580969620609821E-3</v>
      </c>
      <c r="P24" s="134"/>
      <c r="Q24" s="122">
        <v>1.7450257588956075E-3</v>
      </c>
      <c r="R24" s="524">
        <v>1.1843860625860058E-3</v>
      </c>
      <c r="S24" s="511">
        <v>1.8190706226647287E-3</v>
      </c>
    </row>
    <row r="25" spans="1:20" ht="15">
      <c r="A25" s="10" t="s">
        <v>104</v>
      </c>
      <c r="B25" s="123">
        <v>0.21592775041050905</v>
      </c>
      <c r="C25" s="96">
        <v>0.16050354051927615</v>
      </c>
      <c r="D25" s="97">
        <v>0.23765432098765435</v>
      </c>
      <c r="E25" s="257">
        <v>-0.2142857142857143</v>
      </c>
      <c r="F25" s="135"/>
      <c r="G25" s="95">
        <v>0.25665236051502144</v>
      </c>
      <c r="H25" s="96">
        <v>0.23856209150326799</v>
      </c>
      <c r="I25" s="97">
        <v>0.22132169576059849</v>
      </c>
      <c r="J25" s="166">
        <v>0.24055944055944056</v>
      </c>
      <c r="K25" s="135"/>
      <c r="L25" s="247">
        <v>0.23779527559055116</v>
      </c>
      <c r="M25" s="166">
        <v>0.23937499999999998</v>
      </c>
      <c r="N25" s="515">
        <v>0.23914373088685018</v>
      </c>
      <c r="O25" s="166">
        <v>0.24317295188556565</v>
      </c>
      <c r="P25" s="135"/>
      <c r="Q25" s="123">
        <v>0.10231814548361311</v>
      </c>
      <c r="R25" s="525">
        <v>0.23782084861183861</v>
      </c>
      <c r="S25" s="512">
        <v>0.23994704616912133</v>
      </c>
    </row>
    <row r="26" spans="1:20" ht="15.75" thickBot="1">
      <c r="A26" s="4"/>
      <c r="B26" s="258"/>
      <c r="C26" s="258"/>
      <c r="D26" s="258"/>
      <c r="E26" s="248"/>
      <c r="F26" s="136"/>
      <c r="G26" s="116"/>
      <c r="H26" s="116"/>
      <c r="I26" s="116"/>
      <c r="J26" s="116"/>
      <c r="K26" s="136"/>
      <c r="L26" s="248"/>
      <c r="M26" s="258"/>
      <c r="N26" s="258"/>
      <c r="O26" s="248"/>
      <c r="P26" s="136"/>
      <c r="Q26" s="116"/>
      <c r="R26" s="116"/>
      <c r="S26" s="116"/>
    </row>
    <row r="27" spans="1:20" ht="15.75" thickTop="1">
      <c r="A27" s="7" t="s">
        <v>12</v>
      </c>
      <c r="B27" s="601" t="s">
        <v>74</v>
      </c>
      <c r="C27" s="607"/>
      <c r="D27" s="607"/>
      <c r="E27" s="608"/>
      <c r="F27" s="526"/>
      <c r="G27" s="601" t="s">
        <v>75</v>
      </c>
      <c r="H27" s="602"/>
      <c r="I27" s="602"/>
      <c r="J27" s="602"/>
      <c r="K27" s="526"/>
      <c r="L27" s="601" t="s">
        <v>141</v>
      </c>
      <c r="M27" s="602"/>
      <c r="N27" s="602"/>
      <c r="O27" s="606"/>
      <c r="P27" s="128"/>
    </row>
    <row r="28" spans="1:20" ht="15">
      <c r="A28" s="4"/>
      <c r="B28" s="546" t="s">
        <v>76</v>
      </c>
      <c r="C28" s="531" t="s">
        <v>77</v>
      </c>
      <c r="D28" s="535" t="s">
        <v>78</v>
      </c>
      <c r="E28" s="558" t="s">
        <v>79</v>
      </c>
      <c r="F28" s="129"/>
      <c r="G28" s="530" t="s">
        <v>76</v>
      </c>
      <c r="H28" s="531" t="s">
        <v>77</v>
      </c>
      <c r="I28" s="531" t="s">
        <v>78</v>
      </c>
      <c r="J28" s="531" t="s">
        <v>79</v>
      </c>
      <c r="K28" s="129"/>
      <c r="L28" s="530" t="s">
        <v>76</v>
      </c>
      <c r="M28" s="531" t="s">
        <v>77</v>
      </c>
      <c r="N28" s="559" t="s">
        <v>78</v>
      </c>
      <c r="O28" s="560" t="s">
        <v>79</v>
      </c>
      <c r="P28" s="129"/>
    </row>
    <row r="29" spans="1:20" ht="15">
      <c r="A29" s="10" t="s">
        <v>16</v>
      </c>
      <c r="B29" s="561">
        <v>40544</v>
      </c>
      <c r="C29" s="562">
        <v>39717</v>
      </c>
      <c r="D29" s="563">
        <v>38354</v>
      </c>
      <c r="E29" s="564">
        <v>46056</v>
      </c>
      <c r="F29" s="565"/>
      <c r="G29" s="563">
        <v>44937</v>
      </c>
      <c r="H29" s="562">
        <v>44270</v>
      </c>
      <c r="I29" s="563">
        <v>44864</v>
      </c>
      <c r="J29" s="562">
        <v>44698</v>
      </c>
      <c r="K29" s="565"/>
      <c r="L29" s="566">
        <v>46588</v>
      </c>
      <c r="M29" s="562">
        <v>44463</v>
      </c>
      <c r="N29" s="567">
        <v>45970</v>
      </c>
      <c r="O29" s="562">
        <v>45662</v>
      </c>
      <c r="P29" s="433"/>
    </row>
    <row r="30" spans="1:20" ht="15">
      <c r="A30" s="10" t="s">
        <v>103</v>
      </c>
      <c r="B30" s="126">
        <v>28183</v>
      </c>
      <c r="C30" s="49">
        <v>27991</v>
      </c>
      <c r="D30" s="48">
        <v>27513</v>
      </c>
      <c r="E30" s="50">
        <v>30793</v>
      </c>
      <c r="F30" s="137"/>
      <c r="G30" s="48">
        <v>30473</v>
      </c>
      <c r="H30" s="49">
        <v>30191</v>
      </c>
      <c r="I30" s="48">
        <v>30305</v>
      </c>
      <c r="J30" s="49">
        <v>30482</v>
      </c>
      <c r="K30" s="137"/>
      <c r="L30" s="249">
        <v>30197</v>
      </c>
      <c r="M30" s="368">
        <v>31062</v>
      </c>
      <c r="N30" s="516">
        <v>30737</v>
      </c>
      <c r="O30" s="368">
        <v>30467</v>
      </c>
      <c r="P30" s="433"/>
    </row>
    <row r="31" spans="1:20" ht="15">
      <c r="A31" s="10" t="s">
        <v>18</v>
      </c>
      <c r="B31" s="126">
        <v>31654</v>
      </c>
      <c r="C31" s="49">
        <v>31356</v>
      </c>
      <c r="D31" s="48">
        <v>30399</v>
      </c>
      <c r="E31" s="50">
        <v>36611</v>
      </c>
      <c r="F31" s="137"/>
      <c r="G31" s="48">
        <v>35563</v>
      </c>
      <c r="H31" s="49">
        <v>34816</v>
      </c>
      <c r="I31" s="48">
        <v>35397</v>
      </c>
      <c r="J31" s="49">
        <v>34620</v>
      </c>
      <c r="K31" s="137"/>
      <c r="L31" s="249">
        <v>35282</v>
      </c>
      <c r="M31" s="368">
        <v>35286</v>
      </c>
      <c r="N31" s="516">
        <v>35408</v>
      </c>
      <c r="O31" s="368">
        <v>35827</v>
      </c>
      <c r="P31" s="433"/>
    </row>
    <row r="32" spans="1:20" ht="15">
      <c r="A32" s="104" t="s">
        <v>213</v>
      </c>
      <c r="B32" s="126">
        <v>3201.3</v>
      </c>
      <c r="C32" s="49">
        <v>3321</v>
      </c>
      <c r="D32" s="48">
        <v>3368.6</v>
      </c>
      <c r="E32" s="50">
        <v>3517.9</v>
      </c>
      <c r="F32" s="137"/>
      <c r="G32" s="48">
        <v>3422.1</v>
      </c>
      <c r="H32" s="368">
        <v>3469.7</v>
      </c>
      <c r="I32" s="48">
        <v>3484.1</v>
      </c>
      <c r="J32" s="49">
        <v>3491</v>
      </c>
      <c r="K32" s="137"/>
      <c r="L32" s="249">
        <v>3542.4</v>
      </c>
      <c r="M32" s="368">
        <v>3579.1</v>
      </c>
      <c r="N32" s="516">
        <v>3631.7</v>
      </c>
      <c r="O32" s="368">
        <v>3296.5</v>
      </c>
      <c r="P32" s="433"/>
      <c r="Q32" s="469"/>
    </row>
    <row r="33" spans="1:19" ht="15">
      <c r="A33" s="104" t="s">
        <v>214</v>
      </c>
      <c r="B33" s="126">
        <v>2825.4</v>
      </c>
      <c r="C33" s="49">
        <v>2941.6</v>
      </c>
      <c r="D33" s="48">
        <v>2980.7</v>
      </c>
      <c r="E33" s="50">
        <v>3031.4</v>
      </c>
      <c r="F33" s="137"/>
      <c r="G33" s="48">
        <v>2932.8</v>
      </c>
      <c r="H33" s="49">
        <v>2973.6</v>
      </c>
      <c r="I33" s="48">
        <v>2986.8</v>
      </c>
      <c r="J33" s="49">
        <v>2986.5</v>
      </c>
      <c r="K33" s="137"/>
      <c r="L33" s="249">
        <v>3002.6</v>
      </c>
      <c r="M33" s="368">
        <v>3008.7</v>
      </c>
      <c r="N33" s="516">
        <v>3075.7</v>
      </c>
      <c r="O33" s="368">
        <v>2727.5</v>
      </c>
      <c r="P33" s="433"/>
      <c r="Q33" s="469"/>
    </row>
    <row r="34" spans="1:19" ht="15">
      <c r="A34" s="10" t="s">
        <v>85</v>
      </c>
      <c r="B34" s="126">
        <v>2671.5</v>
      </c>
      <c r="C34" s="49">
        <v>2763.4</v>
      </c>
      <c r="D34" s="48">
        <v>2879.9</v>
      </c>
      <c r="E34" s="50">
        <v>2891.3</v>
      </c>
      <c r="F34" s="137"/>
      <c r="G34" s="48">
        <v>2956.6</v>
      </c>
      <c r="H34" s="49">
        <v>3060.5</v>
      </c>
      <c r="I34" s="48">
        <v>3093.1</v>
      </c>
      <c r="J34" s="49">
        <v>2969.5</v>
      </c>
      <c r="K34" s="137"/>
      <c r="L34" s="249">
        <v>3043</v>
      </c>
      <c r="M34" s="368">
        <v>3132</v>
      </c>
      <c r="N34" s="516">
        <v>3244</v>
      </c>
      <c r="O34" s="368">
        <v>2705</v>
      </c>
      <c r="P34" s="433"/>
      <c r="Q34" s="469"/>
    </row>
    <row r="35" spans="1:19" s="375" customFormat="1" ht="15">
      <c r="A35" s="365" t="s">
        <v>164</v>
      </c>
      <c r="B35" s="371">
        <v>3156.3</v>
      </c>
      <c r="C35" s="368">
        <v>3248.3</v>
      </c>
      <c r="D35" s="367">
        <v>3369</v>
      </c>
      <c r="E35" s="369">
        <v>3257.6</v>
      </c>
      <c r="F35" s="372"/>
      <c r="G35" s="419">
        <v>3288.7</v>
      </c>
      <c r="H35" s="368">
        <v>3462.4</v>
      </c>
      <c r="I35" s="419">
        <v>3490.3</v>
      </c>
      <c r="J35" s="368">
        <v>3343</v>
      </c>
      <c r="K35" s="372"/>
      <c r="L35" s="419">
        <v>3823</v>
      </c>
      <c r="M35" s="368">
        <v>3915</v>
      </c>
      <c r="N35" s="516">
        <v>4015</v>
      </c>
      <c r="O35" s="368">
        <v>3467</v>
      </c>
      <c r="P35" s="433"/>
      <c r="S35" s="411"/>
    </row>
    <row r="36" spans="1:19" s="375" customFormat="1" ht="15">
      <c r="A36" s="362" t="s">
        <v>165</v>
      </c>
      <c r="B36" s="371">
        <v>17345.278646670013</v>
      </c>
      <c r="C36" s="368">
        <v>16417.082348829979</v>
      </c>
      <c r="D36" s="367">
        <v>16185.383608989991</v>
      </c>
      <c r="E36" s="369">
        <v>19736.493999999999</v>
      </c>
      <c r="F36" s="372"/>
      <c r="G36" s="367">
        <v>19493.257003150011</v>
      </c>
      <c r="H36" s="368">
        <v>18420.615855149994</v>
      </c>
      <c r="I36" s="367">
        <v>18527.632249150018</v>
      </c>
      <c r="J36" s="368">
        <v>18593.441458999991</v>
      </c>
      <c r="K36" s="372"/>
      <c r="L36" s="419">
        <v>18560.094783000008</v>
      </c>
      <c r="M36" s="368">
        <v>18795.794383090004</v>
      </c>
      <c r="N36" s="516">
        <v>18734.431370999999</v>
      </c>
      <c r="O36" s="368">
        <v>18401.989950000003</v>
      </c>
      <c r="P36" s="433"/>
      <c r="S36" s="411"/>
    </row>
    <row r="37" spans="1:19" s="375" customFormat="1" ht="15">
      <c r="A37" s="362" t="s">
        <v>166</v>
      </c>
      <c r="B37" s="371">
        <v>39.970999999999997</v>
      </c>
      <c r="C37" s="368">
        <v>45.194000000000003</v>
      </c>
      <c r="D37" s="367">
        <v>50.22</v>
      </c>
      <c r="E37" s="369">
        <v>52.207999999999998</v>
      </c>
      <c r="F37" s="372"/>
      <c r="G37" s="367">
        <v>47.511000000000003</v>
      </c>
      <c r="H37" s="368">
        <v>52</v>
      </c>
      <c r="I37" s="367">
        <v>50.728639000000001</v>
      </c>
      <c r="J37" s="368">
        <v>51.255980000000001</v>
      </c>
      <c r="K37" s="372"/>
      <c r="L37" s="419">
        <v>48.136237999999999</v>
      </c>
      <c r="M37" s="368">
        <v>53.114600000000003</v>
      </c>
      <c r="N37" s="516">
        <v>1.722E-3</v>
      </c>
      <c r="O37" s="368">
        <v>0</v>
      </c>
      <c r="P37" s="433"/>
      <c r="S37" s="411"/>
    </row>
    <row r="38" spans="1:19" s="375" customFormat="1" ht="15">
      <c r="A38" s="362" t="s">
        <v>167</v>
      </c>
      <c r="B38" s="371">
        <v>1580.49200157</v>
      </c>
      <c r="C38" s="368">
        <v>1580.4920015700002</v>
      </c>
      <c r="D38" s="367">
        <v>1580.4920015700002</v>
      </c>
      <c r="E38" s="369">
        <v>1704.9870017200001</v>
      </c>
      <c r="F38" s="372"/>
      <c r="G38" s="367">
        <v>1715.9999985999998</v>
      </c>
      <c r="H38" s="368">
        <v>1715.7609986000002</v>
      </c>
      <c r="I38" s="367">
        <v>1726.30342159</v>
      </c>
      <c r="J38" s="368">
        <v>1820.5462875000001</v>
      </c>
      <c r="K38" s="372"/>
      <c r="L38" s="419">
        <v>1849.3014776299999</v>
      </c>
      <c r="M38" s="368">
        <v>1877.74985462</v>
      </c>
      <c r="N38" s="516">
        <v>1877.74985462</v>
      </c>
      <c r="O38" s="368">
        <v>1982.5352146199998</v>
      </c>
      <c r="P38" s="433"/>
      <c r="S38" s="411"/>
    </row>
    <row r="39" spans="1:19" s="375" customFormat="1" ht="15">
      <c r="A39" s="366" t="s">
        <v>168</v>
      </c>
      <c r="B39" s="373">
        <v>18966</v>
      </c>
      <c r="C39" s="376">
        <v>18043</v>
      </c>
      <c r="D39" s="370">
        <v>17816</v>
      </c>
      <c r="E39" s="377">
        <v>21494</v>
      </c>
      <c r="F39" s="374"/>
      <c r="G39" s="370">
        <v>21257</v>
      </c>
      <c r="H39" s="376">
        <v>20188</v>
      </c>
      <c r="I39" s="370">
        <v>20305</v>
      </c>
      <c r="J39" s="376">
        <v>20465</v>
      </c>
      <c r="K39" s="374"/>
      <c r="L39" s="423">
        <v>20458</v>
      </c>
      <c r="M39" s="376">
        <v>20727</v>
      </c>
      <c r="N39" s="517">
        <v>20612</v>
      </c>
      <c r="O39" s="376">
        <v>20385</v>
      </c>
      <c r="P39" s="374"/>
      <c r="Q39" s="361"/>
      <c r="R39" s="361"/>
      <c r="S39" s="361"/>
    </row>
    <row r="40" spans="1:19" ht="17.25" thickBot="1">
      <c r="B40" s="258"/>
      <c r="C40" s="258"/>
      <c r="D40" s="258"/>
      <c r="E40" s="248"/>
      <c r="F40" s="136"/>
      <c r="G40" s="116"/>
      <c r="H40" s="116"/>
      <c r="I40" s="116"/>
      <c r="J40" s="116"/>
      <c r="K40" s="136"/>
      <c r="L40" s="248"/>
      <c r="M40" s="258"/>
      <c r="N40" s="258"/>
      <c r="O40" s="248"/>
      <c r="P40" s="136"/>
      <c r="Q40" s="116"/>
      <c r="R40" s="116"/>
      <c r="S40" s="116"/>
    </row>
    <row r="41" spans="1:19" ht="17.25" thickTop="1">
      <c r="A41" s="2" t="s">
        <v>15</v>
      </c>
      <c r="B41" s="601" t="s">
        <v>74</v>
      </c>
      <c r="C41" s="607"/>
      <c r="D41" s="607"/>
      <c r="E41" s="608"/>
      <c r="F41" s="526"/>
      <c r="G41" s="601" t="s">
        <v>75</v>
      </c>
      <c r="H41" s="602"/>
      <c r="I41" s="602"/>
      <c r="J41" s="602"/>
      <c r="K41" s="526"/>
      <c r="L41" s="601" t="s">
        <v>141</v>
      </c>
      <c r="M41" s="602"/>
      <c r="N41" s="602"/>
      <c r="O41" s="606"/>
      <c r="P41" s="128"/>
    </row>
    <row r="42" spans="1:19">
      <c r="B42" s="546" t="s">
        <v>70</v>
      </c>
      <c r="C42" s="531" t="s">
        <v>71</v>
      </c>
      <c r="D42" s="532" t="s">
        <v>72</v>
      </c>
      <c r="E42" s="533" t="s">
        <v>73</v>
      </c>
      <c r="F42" s="129"/>
      <c r="G42" s="530" t="s">
        <v>70</v>
      </c>
      <c r="H42" s="531" t="s">
        <v>71</v>
      </c>
      <c r="I42" s="531" t="s">
        <v>72</v>
      </c>
      <c r="J42" s="531" t="s">
        <v>73</v>
      </c>
      <c r="K42" s="129"/>
      <c r="L42" s="530" t="s">
        <v>70</v>
      </c>
      <c r="M42" s="531" t="s">
        <v>71</v>
      </c>
      <c r="N42" s="534" t="s">
        <v>72</v>
      </c>
      <c r="O42" s="533" t="s">
        <v>73</v>
      </c>
      <c r="P42" s="129"/>
    </row>
    <row r="43" spans="1:19" ht="15">
      <c r="A43" s="10" t="s">
        <v>194</v>
      </c>
      <c r="B43" s="547">
        <v>0.14085732363176209</v>
      </c>
      <c r="C43" s="548">
        <v>0.15315634872249625</v>
      </c>
      <c r="D43" s="549">
        <v>0.16164683430624158</v>
      </c>
      <c r="E43" s="550">
        <v>0.13451660928631246</v>
      </c>
      <c r="F43" s="551"/>
      <c r="G43" s="552">
        <v>0.13908830032459896</v>
      </c>
      <c r="H43" s="548">
        <v>0.15159996037249851</v>
      </c>
      <c r="I43" s="552">
        <v>0.15233193794631864</v>
      </c>
      <c r="J43" s="568">
        <v>0.14510139262154897</v>
      </c>
      <c r="K43" s="551"/>
      <c r="L43" s="554">
        <v>0.14874376771922965</v>
      </c>
      <c r="M43" s="568">
        <v>0.15110725141120279</v>
      </c>
      <c r="N43" s="569">
        <v>0.15738404812730447</v>
      </c>
      <c r="O43" s="568">
        <v>0.13269560951680157</v>
      </c>
      <c r="P43" s="385"/>
    </row>
    <row r="44" spans="1:19" s="364" customFormat="1" ht="15">
      <c r="A44" s="379" t="s">
        <v>169</v>
      </c>
      <c r="B44" s="384">
        <v>0.16641885479278709</v>
      </c>
      <c r="C44" s="381">
        <v>0.18003103696724493</v>
      </c>
      <c r="D44" s="382">
        <v>0.18909968567579705</v>
      </c>
      <c r="E44" s="383">
        <v>0.15155857448590304</v>
      </c>
      <c r="F44" s="385"/>
      <c r="G44" s="380">
        <v>0.15471138918944347</v>
      </c>
      <c r="H44" s="381">
        <v>0.1715078264315435</v>
      </c>
      <c r="I44" s="380">
        <v>0.17189362226052698</v>
      </c>
      <c r="J44" s="386">
        <v>0.16335206450036649</v>
      </c>
      <c r="K44" s="385"/>
      <c r="L44" s="380">
        <v>0.18687066184377749</v>
      </c>
      <c r="M44" s="386">
        <v>0.18888406426400348</v>
      </c>
      <c r="N44" s="518">
        <v>0.19478944304288764</v>
      </c>
      <c r="O44" s="386">
        <v>0.17007603630120186</v>
      </c>
      <c r="P44" s="385"/>
      <c r="S44" s="405"/>
    </row>
    <row r="45" spans="1:19" ht="15">
      <c r="A45" s="10" t="s">
        <v>113</v>
      </c>
      <c r="B45" s="121">
        <v>6.6165783862213084E-2</v>
      </c>
      <c r="C45" s="76">
        <v>7.0355297173722769E-2</v>
      </c>
      <c r="D45" s="77">
        <v>7.5359444719881014E-2</v>
      </c>
      <c r="E45" s="255">
        <v>6.2230288661046393E-2</v>
      </c>
      <c r="F45" s="133"/>
      <c r="G45" s="75">
        <v>6.4784489476661572E-2</v>
      </c>
      <c r="H45" s="76">
        <v>7.4660767141269319E-2</v>
      </c>
      <c r="I45" s="75">
        <v>7.3978204598351208E-2</v>
      </c>
      <c r="J45" s="167">
        <v>7.1420077960275469E-2</v>
      </c>
      <c r="K45" s="133"/>
      <c r="L45" s="245">
        <v>6.9588173178458293E-2</v>
      </c>
      <c r="M45" s="386">
        <v>7.3751026477572854E-2</v>
      </c>
      <c r="N45" s="518">
        <v>7.1806870147825164E-2</v>
      </c>
      <c r="O45" s="386">
        <v>6.5001081548777845E-2</v>
      </c>
      <c r="P45" s="385"/>
    </row>
    <row r="46" spans="1:19" ht="15">
      <c r="A46" s="10" t="s">
        <v>198</v>
      </c>
      <c r="B46" s="196">
        <v>1.8496539178459199</v>
      </c>
      <c r="C46" s="193">
        <v>1.4602311055002488</v>
      </c>
      <c r="D46" s="194">
        <v>1.2663008392511297</v>
      </c>
      <c r="E46" s="259">
        <v>1.5048999999999999</v>
      </c>
      <c r="F46" s="195"/>
      <c r="G46" s="192">
        <v>1.6220000000000001</v>
      </c>
      <c r="H46" s="193">
        <v>1.8424700000000001</v>
      </c>
      <c r="I46" s="192">
        <v>1.5595878136200716</v>
      </c>
      <c r="J46" s="197">
        <v>1.79</v>
      </c>
      <c r="K46" s="195"/>
      <c r="L46" s="250">
        <v>2.0851999999999999</v>
      </c>
      <c r="M46" s="197">
        <v>1.4797</v>
      </c>
      <c r="N46" s="519">
        <v>1.43</v>
      </c>
      <c r="O46" s="197">
        <v>1.4601</v>
      </c>
      <c r="P46" s="385"/>
    </row>
    <row r="47" spans="1:19" ht="15">
      <c r="A47" s="10" t="s">
        <v>22</v>
      </c>
      <c r="B47" s="121">
        <v>1.8139612798238686E-2</v>
      </c>
      <c r="C47" s="76">
        <v>1.9280582571721813E-2</v>
      </c>
      <c r="D47" s="77">
        <v>2.0346550980541389E-2</v>
      </c>
      <c r="E47" s="255">
        <v>1.8190474301243775E-2</v>
      </c>
      <c r="F47" s="133"/>
      <c r="G47" s="75">
        <v>1.7557651991614256E-2</v>
      </c>
      <c r="H47" s="76">
        <v>1.7592592592592594E-2</v>
      </c>
      <c r="I47" s="75">
        <v>1.7232344405030634E-2</v>
      </c>
      <c r="J47" s="167">
        <v>1.6921673928462864E-2</v>
      </c>
      <c r="K47" s="133"/>
      <c r="L47" s="245">
        <v>1.7560242798270367E-2</v>
      </c>
      <c r="M47" s="386">
        <v>1.7734826066262442E-2</v>
      </c>
      <c r="N47" s="518">
        <v>1.8982929307013525E-2</v>
      </c>
      <c r="O47" s="386">
        <v>1.6936402081977879E-2</v>
      </c>
      <c r="P47" s="385"/>
    </row>
    <row r="48" spans="1:19" s="405" customFormat="1" ht="15">
      <c r="A48" s="455" t="s">
        <v>202</v>
      </c>
      <c r="B48" s="384">
        <v>0</v>
      </c>
      <c r="C48" s="381">
        <v>0</v>
      </c>
      <c r="D48" s="382">
        <v>0</v>
      </c>
      <c r="E48" s="255">
        <v>1.9975798932772609E-2</v>
      </c>
      <c r="F48" s="385"/>
      <c r="G48" s="380">
        <v>1.9593613933236574E-2</v>
      </c>
      <c r="H48" s="381">
        <v>1.9609053497942387E-2</v>
      </c>
      <c r="I48" s="380">
        <v>1.9449371170590132E-2</v>
      </c>
      <c r="J48" s="386">
        <v>1.862397406018847E-2</v>
      </c>
      <c r="K48" s="385"/>
      <c r="L48" s="245">
        <v>1.9224913213828944E-2</v>
      </c>
      <c r="M48" s="386">
        <v>1.9286882023053203E-2</v>
      </c>
      <c r="N48" s="518">
        <v>1.9799613568910225E-2</v>
      </c>
      <c r="O48" s="386">
        <v>1.9559206245933637E-2</v>
      </c>
      <c r="P48" s="385"/>
    </row>
    <row r="50" spans="1:15">
      <c r="A50" s="208" t="s">
        <v>215</v>
      </c>
      <c r="B50" s="223"/>
      <c r="C50" s="223"/>
      <c r="D50" s="223"/>
      <c r="E50" s="223"/>
      <c r="G50" s="223"/>
      <c r="H50" s="223"/>
      <c r="I50" s="223"/>
      <c r="J50" s="223"/>
      <c r="K50" s="223"/>
      <c r="L50" s="223"/>
      <c r="M50" s="223"/>
      <c r="N50" s="223"/>
      <c r="O50" s="223"/>
    </row>
    <row r="51" spans="1:15">
      <c r="A51" s="4"/>
      <c r="B51" s="223"/>
      <c r="C51" s="223"/>
      <c r="D51" s="223"/>
      <c r="E51" s="223"/>
      <c r="G51" s="223"/>
      <c r="H51" s="223"/>
      <c r="I51" s="223"/>
      <c r="J51" s="223"/>
      <c r="K51" s="223"/>
      <c r="L51" s="223"/>
      <c r="M51" s="223"/>
      <c r="N51" s="223"/>
      <c r="O51" s="223"/>
    </row>
  </sheetData>
  <mergeCells count="12">
    <mergeCell ref="L4:O4"/>
    <mergeCell ref="L18:O18"/>
    <mergeCell ref="L27:O27"/>
    <mergeCell ref="L41:O41"/>
    <mergeCell ref="B27:E27"/>
    <mergeCell ref="B41:E41"/>
    <mergeCell ref="B4:E4"/>
    <mergeCell ref="B18:E18"/>
    <mergeCell ref="G4:J4"/>
    <mergeCell ref="G18:J18"/>
    <mergeCell ref="G27:J27"/>
    <mergeCell ref="G41:J41"/>
  </mergeCells>
  <conditionalFormatting sqref="C21:C24 H21:H24 E21:F24 K21:K24">
    <cfRule type="containsErrors" dxfId="1219" priority="216">
      <formula>ISERROR(C21)</formula>
    </cfRule>
  </conditionalFormatting>
  <conditionalFormatting sqref="C5">
    <cfRule type="containsErrors" dxfId="1218" priority="214">
      <formula>ISERROR(C5)</formula>
    </cfRule>
  </conditionalFormatting>
  <conditionalFormatting sqref="E5">
    <cfRule type="containsErrors" dxfId="1217" priority="213">
      <formula>ISERROR(E5)</formula>
    </cfRule>
  </conditionalFormatting>
  <conditionalFormatting sqref="C19">
    <cfRule type="containsErrors" dxfId="1216" priority="206">
      <formula>ISERROR(C19)</formula>
    </cfRule>
  </conditionalFormatting>
  <conditionalFormatting sqref="E19">
    <cfRule type="containsErrors" dxfId="1215" priority="205">
      <formula>ISERROR(E19)</formula>
    </cfRule>
  </conditionalFormatting>
  <conditionalFormatting sqref="C28">
    <cfRule type="containsErrors" dxfId="1214" priority="198">
      <formula>ISERROR(C28)</formula>
    </cfRule>
  </conditionalFormatting>
  <conditionalFormatting sqref="E28">
    <cfRule type="containsErrors" dxfId="1213" priority="197">
      <formula>ISERROR(E28)</formula>
    </cfRule>
  </conditionalFormatting>
  <conditionalFormatting sqref="E42">
    <cfRule type="containsErrors" dxfId="1212" priority="177">
      <formula>ISERROR(E42)</formula>
    </cfRule>
  </conditionalFormatting>
  <conditionalFormatting sqref="C42">
    <cfRule type="containsErrors" dxfId="1211" priority="178">
      <formula>ISERROR(C42)</formula>
    </cfRule>
  </conditionalFormatting>
  <conditionalFormatting sqref="E43:E44 C43:C44">
    <cfRule type="containsErrors" dxfId="1210" priority="149">
      <formula>ISERROR(C43)</formula>
    </cfRule>
  </conditionalFormatting>
  <conditionalFormatting sqref="E46 C46">
    <cfRule type="containsErrors" dxfId="1209" priority="145">
      <formula>ISERROR(C46)</formula>
    </cfRule>
  </conditionalFormatting>
  <conditionalFormatting sqref="E20 C20">
    <cfRule type="containsErrors" dxfId="1208" priority="155">
      <formula>ISERROR(C20)</formula>
    </cfRule>
  </conditionalFormatting>
  <conditionalFormatting sqref="E25 C25">
    <cfRule type="containsErrors" dxfId="1207" priority="151">
      <formula>ISERROR(C25)</formula>
    </cfRule>
  </conditionalFormatting>
  <conditionalFormatting sqref="E45 C45">
    <cfRule type="containsErrors" dxfId="1206" priority="147">
      <formula>ISERROR(C45)</formula>
    </cfRule>
  </conditionalFormatting>
  <conditionalFormatting sqref="E47 C47">
    <cfRule type="containsErrors" dxfId="1205" priority="143">
      <formula>ISERROR(C47)</formula>
    </cfRule>
  </conditionalFormatting>
  <conditionalFormatting sqref="E6:E16 C6:C16">
    <cfRule type="containsErrors" dxfId="1204" priority="142">
      <formula>ISERROR(C6)</formula>
    </cfRule>
  </conditionalFormatting>
  <conditionalFormatting sqref="H5">
    <cfRule type="containsErrors" dxfId="1203" priority="141">
      <formula>ISERROR(H5)</formula>
    </cfRule>
  </conditionalFormatting>
  <conditionalFormatting sqref="H6:H16">
    <cfRule type="containsErrors" dxfId="1202" priority="140">
      <formula>ISERROR(H6)</formula>
    </cfRule>
  </conditionalFormatting>
  <conditionalFormatting sqref="H20">
    <cfRule type="containsErrors" dxfId="1201" priority="138">
      <formula>ISERROR(H20)</formula>
    </cfRule>
  </conditionalFormatting>
  <conditionalFormatting sqref="H25">
    <cfRule type="containsErrors" dxfId="1200" priority="136">
      <formula>ISERROR(H25)</formula>
    </cfRule>
  </conditionalFormatting>
  <conditionalFormatting sqref="H47">
    <cfRule type="containsErrors" dxfId="1199" priority="127">
      <formula>ISERROR(H47)</formula>
    </cfRule>
  </conditionalFormatting>
  <conditionalFormatting sqref="H28">
    <cfRule type="containsErrors" dxfId="1198" priority="124">
      <formula>ISERROR(H28)</formula>
    </cfRule>
  </conditionalFormatting>
  <conditionalFormatting sqref="H45">
    <cfRule type="containsErrors" dxfId="1197" priority="129">
      <formula>ISERROR(H45)</formula>
    </cfRule>
  </conditionalFormatting>
  <conditionalFormatting sqref="H43:H44">
    <cfRule type="containsErrors" dxfId="1196" priority="130">
      <formula>ISERROR(H43)</formula>
    </cfRule>
  </conditionalFormatting>
  <conditionalFormatting sqref="H46">
    <cfRule type="containsErrors" dxfId="1195" priority="128">
      <formula>ISERROR(H46)</formula>
    </cfRule>
  </conditionalFormatting>
  <conditionalFormatting sqref="F5">
    <cfRule type="containsErrors" dxfId="1194" priority="111">
      <formula>ISERROR(F5)</formula>
    </cfRule>
  </conditionalFormatting>
  <conditionalFormatting sqref="F19">
    <cfRule type="containsErrors" dxfId="1193" priority="110">
      <formula>ISERROR(F19)</formula>
    </cfRule>
  </conditionalFormatting>
  <conditionalFormatting sqref="F28">
    <cfRule type="containsErrors" dxfId="1192" priority="109">
      <formula>ISERROR(F28)</formula>
    </cfRule>
  </conditionalFormatting>
  <conditionalFormatting sqref="F42">
    <cfRule type="containsErrors" dxfId="1191" priority="108">
      <formula>ISERROR(F42)</formula>
    </cfRule>
  </conditionalFormatting>
  <conditionalFormatting sqref="F20">
    <cfRule type="containsErrors" dxfId="1190" priority="107">
      <formula>ISERROR(F20)</formula>
    </cfRule>
  </conditionalFormatting>
  <conditionalFormatting sqref="F25">
    <cfRule type="containsErrors" dxfId="1189" priority="105">
      <formula>ISERROR(F25)</formula>
    </cfRule>
  </conditionalFormatting>
  <conditionalFormatting sqref="F45">
    <cfRule type="containsErrors" dxfId="1188" priority="103">
      <formula>ISERROR(F45)</formula>
    </cfRule>
  </conditionalFormatting>
  <conditionalFormatting sqref="F47">
    <cfRule type="containsErrors" dxfId="1187" priority="101">
      <formula>ISERROR(F47)</formula>
    </cfRule>
  </conditionalFormatting>
  <conditionalFormatting sqref="F43:F44">
    <cfRule type="containsErrors" dxfId="1186" priority="104">
      <formula>ISERROR(F43)</formula>
    </cfRule>
  </conditionalFormatting>
  <conditionalFormatting sqref="F46">
    <cfRule type="containsErrors" dxfId="1185" priority="102">
      <formula>ISERROR(F46)</formula>
    </cfRule>
  </conditionalFormatting>
  <conditionalFormatting sqref="F6:F16">
    <cfRule type="containsErrors" dxfId="1184" priority="100">
      <formula>ISERROR(F6)</formula>
    </cfRule>
  </conditionalFormatting>
  <conditionalFormatting sqref="I5">
    <cfRule type="containsErrors" dxfId="1183" priority="75">
      <formula>ISERROR(I5)</formula>
    </cfRule>
  </conditionalFormatting>
  <conditionalFormatting sqref="H42">
    <cfRule type="containsErrors" dxfId="1182" priority="61">
      <formula>ISERROR(H42)</formula>
    </cfRule>
  </conditionalFormatting>
  <conditionalFormatting sqref="I28">
    <cfRule type="containsErrors" dxfId="1181" priority="64">
      <formula>ISERROR(I28)</formula>
    </cfRule>
  </conditionalFormatting>
  <conditionalFormatting sqref="H19">
    <cfRule type="containsErrors" dxfId="1180" priority="63">
      <formula>ISERROR(H19)</formula>
    </cfRule>
  </conditionalFormatting>
  <conditionalFormatting sqref="I19">
    <cfRule type="containsErrors" dxfId="1179" priority="62">
      <formula>ISERROR(I19)</formula>
    </cfRule>
  </conditionalFormatting>
  <conditionalFormatting sqref="I42">
    <cfRule type="containsErrors" dxfId="1178" priority="60">
      <formula>ISERROR(I42)</formula>
    </cfRule>
  </conditionalFormatting>
  <conditionalFormatting sqref="J5">
    <cfRule type="containsErrors" dxfId="1177" priority="59">
      <formula>ISERROR(J5)</formula>
    </cfRule>
  </conditionalFormatting>
  <conditionalFormatting sqref="J28">
    <cfRule type="containsErrors" dxfId="1176" priority="58">
      <formula>ISERROR(J28)</formula>
    </cfRule>
  </conditionalFormatting>
  <conditionalFormatting sqref="J19">
    <cfRule type="containsErrors" dxfId="1175" priority="57">
      <formula>ISERROR(J19)</formula>
    </cfRule>
  </conditionalFormatting>
  <conditionalFormatting sqref="J42">
    <cfRule type="containsErrors" dxfId="1174" priority="56">
      <formula>ISERROR(J42)</formula>
    </cfRule>
  </conditionalFormatting>
  <conditionalFormatting sqref="K5">
    <cfRule type="containsErrors" dxfId="1173" priority="55">
      <formula>ISERROR(K5)</formula>
    </cfRule>
  </conditionalFormatting>
  <conditionalFormatting sqref="K19">
    <cfRule type="containsErrors" dxfId="1172" priority="54">
      <formula>ISERROR(K19)</formula>
    </cfRule>
  </conditionalFormatting>
  <conditionalFormatting sqref="K28">
    <cfRule type="containsErrors" dxfId="1171" priority="53">
      <formula>ISERROR(K28)</formula>
    </cfRule>
  </conditionalFormatting>
  <conditionalFormatting sqref="K42">
    <cfRule type="containsErrors" dxfId="1170" priority="52">
      <formula>ISERROR(K42)</formula>
    </cfRule>
  </conditionalFormatting>
  <conditionalFormatting sqref="K20">
    <cfRule type="containsErrors" dxfId="1169" priority="51">
      <formula>ISERROR(K20)</formula>
    </cfRule>
  </conditionalFormatting>
  <conditionalFormatting sqref="K25">
    <cfRule type="containsErrors" dxfId="1168" priority="49">
      <formula>ISERROR(K25)</formula>
    </cfRule>
  </conditionalFormatting>
  <conditionalFormatting sqref="K45">
    <cfRule type="containsErrors" dxfId="1167" priority="47">
      <formula>ISERROR(K45)</formula>
    </cfRule>
  </conditionalFormatting>
  <conditionalFormatting sqref="K47">
    <cfRule type="containsErrors" dxfId="1166" priority="45">
      <formula>ISERROR(K47)</formula>
    </cfRule>
  </conditionalFormatting>
  <conditionalFormatting sqref="K43:K44">
    <cfRule type="containsErrors" dxfId="1165" priority="48">
      <formula>ISERROR(K43)</formula>
    </cfRule>
  </conditionalFormatting>
  <conditionalFormatting sqref="K46">
    <cfRule type="containsErrors" dxfId="1164" priority="46">
      <formula>ISERROR(K46)</formula>
    </cfRule>
  </conditionalFormatting>
  <conditionalFormatting sqref="K6:K16">
    <cfRule type="containsErrors" dxfId="1163" priority="44">
      <formula>ISERROR(K6)</formula>
    </cfRule>
  </conditionalFormatting>
  <conditionalFormatting sqref="P21:P24">
    <cfRule type="containsErrors" dxfId="1162" priority="43">
      <formula>ISERROR(P21)</formula>
    </cfRule>
  </conditionalFormatting>
  <conditionalFormatting sqref="P5">
    <cfRule type="containsErrors" dxfId="1161" priority="42">
      <formula>ISERROR(P5)</formula>
    </cfRule>
  </conditionalFormatting>
  <conditionalFormatting sqref="P19">
    <cfRule type="containsErrors" dxfId="1160" priority="41">
      <formula>ISERROR(P19)</formula>
    </cfRule>
  </conditionalFormatting>
  <conditionalFormatting sqref="P28">
    <cfRule type="containsErrors" dxfId="1159" priority="40">
      <formula>ISERROR(P28)</formula>
    </cfRule>
  </conditionalFormatting>
  <conditionalFormatting sqref="P42">
    <cfRule type="containsErrors" dxfId="1158" priority="39">
      <formula>ISERROR(P42)</formula>
    </cfRule>
  </conditionalFormatting>
  <conditionalFormatting sqref="P20">
    <cfRule type="containsErrors" dxfId="1157" priority="38">
      <formula>ISERROR(P20)</formula>
    </cfRule>
  </conditionalFormatting>
  <conditionalFormatting sqref="P25">
    <cfRule type="containsErrors" dxfId="1156" priority="37">
      <formula>ISERROR(P25)</formula>
    </cfRule>
  </conditionalFormatting>
  <conditionalFormatting sqref="P45">
    <cfRule type="containsErrors" dxfId="1155" priority="35">
      <formula>ISERROR(P45)</formula>
    </cfRule>
  </conditionalFormatting>
  <conditionalFormatting sqref="P47">
    <cfRule type="containsErrors" dxfId="1154" priority="33">
      <formula>ISERROR(P47)</formula>
    </cfRule>
  </conditionalFormatting>
  <conditionalFormatting sqref="P43:P44">
    <cfRule type="containsErrors" dxfId="1153" priority="36">
      <formula>ISERROR(P43)</formula>
    </cfRule>
  </conditionalFormatting>
  <conditionalFormatting sqref="P46">
    <cfRule type="containsErrors" dxfId="1152" priority="34">
      <formula>ISERROR(P46)</formula>
    </cfRule>
  </conditionalFormatting>
  <conditionalFormatting sqref="P6:P16">
    <cfRule type="containsErrors" dxfId="1151" priority="32">
      <formula>ISERROR(P6)</formula>
    </cfRule>
  </conditionalFormatting>
  <conditionalFormatting sqref="M5">
    <cfRule type="containsErrors" dxfId="1150" priority="31">
      <formula>ISERROR(M5)</formula>
    </cfRule>
  </conditionalFormatting>
  <conditionalFormatting sqref="M28">
    <cfRule type="containsErrors" dxfId="1149" priority="25">
      <formula>ISERROR(M28)</formula>
    </cfRule>
  </conditionalFormatting>
  <conditionalFormatting sqref="N5">
    <cfRule type="containsErrors" dxfId="1148" priority="23">
      <formula>ISERROR(N5)</formula>
    </cfRule>
  </conditionalFormatting>
  <conditionalFormatting sqref="N28">
    <cfRule type="containsErrors" dxfId="1147" priority="21">
      <formula>ISERROR(N28)</formula>
    </cfRule>
  </conditionalFormatting>
  <conditionalFormatting sqref="O28">
    <cfRule type="containsErrors" dxfId="1146" priority="14">
      <formula>ISERROR(O28)</formula>
    </cfRule>
  </conditionalFormatting>
  <conditionalFormatting sqref="O5">
    <cfRule type="containsErrors" dxfId="1145" priority="15">
      <formula>ISERROR(O5)</formula>
    </cfRule>
  </conditionalFormatting>
  <conditionalFormatting sqref="N42">
    <cfRule type="containsErrors" dxfId="1144" priority="7">
      <formula>ISERROR(N42)</formula>
    </cfRule>
  </conditionalFormatting>
  <conditionalFormatting sqref="O19">
    <cfRule type="containsErrors" dxfId="1143" priority="9">
      <formula>ISERROR(O19)</formula>
    </cfRule>
  </conditionalFormatting>
  <conditionalFormatting sqref="M19">
    <cfRule type="containsErrors" dxfId="1142" priority="11">
      <formula>ISERROR(M19)</formula>
    </cfRule>
  </conditionalFormatting>
  <conditionalFormatting sqref="N19">
    <cfRule type="containsErrors" dxfId="1141" priority="10">
      <formula>ISERROR(N19)</formula>
    </cfRule>
  </conditionalFormatting>
  <conditionalFormatting sqref="M42">
    <cfRule type="containsErrors" dxfId="1140" priority="8">
      <formula>ISERROR(M42)</formula>
    </cfRule>
  </conditionalFormatting>
  <conditionalFormatting sqref="O42">
    <cfRule type="containsErrors" dxfId="1139" priority="6">
      <formula>ISERROR(O42)</formula>
    </cfRule>
  </conditionalFormatting>
  <conditionalFormatting sqref="E48 C48">
    <cfRule type="containsErrors" dxfId="1138" priority="5">
      <formula>ISERROR(C48)</formula>
    </cfRule>
  </conditionalFormatting>
  <conditionalFormatting sqref="H48">
    <cfRule type="containsErrors" dxfId="1137" priority="4">
      <formula>ISERROR(H48)</formula>
    </cfRule>
  </conditionalFormatting>
  <conditionalFormatting sqref="F48">
    <cfRule type="containsErrors" dxfId="1136" priority="3">
      <formula>ISERROR(F48)</formula>
    </cfRule>
  </conditionalFormatting>
  <conditionalFormatting sqref="K48">
    <cfRule type="containsErrors" dxfId="1135" priority="2">
      <formula>ISERROR(K48)</formula>
    </cfRule>
  </conditionalFormatting>
  <conditionalFormatting sqref="P48">
    <cfRule type="containsErrors" dxfId="1134" priority="1">
      <formula>ISERROR(P48)</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5:K5 B42:K42 B41:K41 B4:K4 B18:K18 B27:K27 L5:M5 L4 B26:L26 B51:L51 L27 B28:N28 B40:N40 V31:W31 V32:X40 B17:K17 T31:U40 T51:X51 M26:N26 B19:K19 L18:O19 T30:W30 P4:S5 P19:R19 S19 T4:X29 Q51:R51 P41:X47 L41:O42 B49:X50 L17:M17 P17:S18 P26:R40 S26:S3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6"/>
  <sheetViews>
    <sheetView showGridLines="0" zoomScaleNormal="100" workbookViewId="0">
      <pane xSplit="1" ySplit="5" topLeftCell="B6" activePane="bottomRight" state="frozen"/>
      <selection activeCell="B34" sqref="B34"/>
      <selection pane="topRight" activeCell="B34" sqref="B34"/>
      <selection pane="bottomLeft" activeCell="B34" sqref="B34"/>
      <selection pane="bottomRight" activeCell="B34" sqref="B34"/>
    </sheetView>
  </sheetViews>
  <sheetFormatPr baseColWidth="10" defaultColWidth="11.42578125" defaultRowHeight="15"/>
  <cols>
    <col min="1" max="1" width="38.42578125" customWidth="1"/>
    <col min="2" max="5" width="6.7109375" customWidth="1"/>
    <col min="6" max="6" width="1.85546875" style="143" customWidth="1"/>
    <col min="7" max="10" width="6.7109375" customWidth="1"/>
    <col min="11" max="11" width="1.85546875" style="143" customWidth="1"/>
    <col min="12" max="12" width="6.7109375" customWidth="1"/>
    <col min="13" max="15" width="6.7109375" style="405" customWidth="1"/>
    <col min="16" max="16" width="1.85546875" style="143" customWidth="1"/>
    <col min="17" max="18" width="6.7109375" customWidth="1"/>
    <col min="19" max="19" width="6.7109375" style="405" customWidth="1"/>
  </cols>
  <sheetData>
    <row r="1" spans="1:22" ht="16.5">
      <c r="A1" s="2" t="s">
        <v>39</v>
      </c>
    </row>
    <row r="2" spans="1:22">
      <c r="A2" s="6" t="s">
        <v>14</v>
      </c>
    </row>
    <row r="3" spans="1:22" ht="15.75" thickBot="1">
      <c r="A3" s="6"/>
      <c r="B3" s="115"/>
      <c r="C3" s="115"/>
      <c r="D3" s="115"/>
      <c r="E3" s="115"/>
      <c r="F3" s="132"/>
      <c r="G3" s="115"/>
      <c r="H3" s="115"/>
      <c r="I3" s="115"/>
      <c r="J3" s="115"/>
      <c r="K3" s="132"/>
      <c r="L3" s="115"/>
      <c r="M3" s="115"/>
      <c r="N3" s="115"/>
      <c r="O3" s="115"/>
      <c r="P3" s="132"/>
      <c r="Q3" s="115"/>
      <c r="R3" s="115"/>
      <c r="S3" s="115"/>
    </row>
    <row r="4" spans="1:22" ht="15.75" thickTop="1">
      <c r="B4" s="609" t="s">
        <v>74</v>
      </c>
      <c r="C4" s="610"/>
      <c r="D4" s="610"/>
      <c r="E4" s="611"/>
      <c r="F4" s="128"/>
      <c r="G4" s="612" t="s">
        <v>75</v>
      </c>
      <c r="H4" s="613"/>
      <c r="I4" s="613"/>
      <c r="J4" s="614"/>
      <c r="K4" s="128"/>
      <c r="L4" s="612" t="s">
        <v>141</v>
      </c>
      <c r="M4" s="613"/>
      <c r="N4" s="613"/>
      <c r="O4" s="614"/>
      <c r="P4" s="128"/>
      <c r="Q4" s="124" t="s">
        <v>74</v>
      </c>
      <c r="R4" s="124" t="s">
        <v>75</v>
      </c>
      <c r="S4" s="344" t="s">
        <v>141</v>
      </c>
    </row>
    <row r="5" spans="1:22">
      <c r="B5" s="39" t="s">
        <v>70</v>
      </c>
      <c r="C5" s="40" t="s">
        <v>71</v>
      </c>
      <c r="D5" s="41" t="s">
        <v>72</v>
      </c>
      <c r="E5" s="251" t="s">
        <v>73</v>
      </c>
      <c r="F5" s="129"/>
      <c r="G5" s="39" t="s">
        <v>70</v>
      </c>
      <c r="H5" s="40" t="s">
        <v>71</v>
      </c>
      <c r="I5" s="40" t="s">
        <v>72</v>
      </c>
      <c r="J5" s="44" t="s">
        <v>73</v>
      </c>
      <c r="K5" s="129"/>
      <c r="L5" s="39" t="s">
        <v>70</v>
      </c>
      <c r="M5" s="415" t="s">
        <v>71</v>
      </c>
      <c r="N5" s="509" t="s">
        <v>72</v>
      </c>
      <c r="O5" s="251" t="s">
        <v>73</v>
      </c>
      <c r="P5" s="129"/>
      <c r="Q5" s="43" t="s">
        <v>110</v>
      </c>
      <c r="R5" s="578" t="s">
        <v>110</v>
      </c>
      <c r="S5" s="343" t="s">
        <v>110</v>
      </c>
    </row>
    <row r="6" spans="1:22">
      <c r="A6" s="10" t="s">
        <v>30</v>
      </c>
      <c r="B6" s="119">
        <v>280.5</v>
      </c>
      <c r="C6" s="19">
        <v>265.29999999999995</v>
      </c>
      <c r="D6" s="20">
        <v>268.8</v>
      </c>
      <c r="E6" s="252">
        <v>270.5</v>
      </c>
      <c r="F6" s="130"/>
      <c r="G6" s="18">
        <v>293</v>
      </c>
      <c r="H6" s="19">
        <v>283.89999999999998</v>
      </c>
      <c r="I6" s="18">
        <v>286.3</v>
      </c>
      <c r="J6" s="269">
        <v>278.2</v>
      </c>
      <c r="K6" s="130"/>
      <c r="L6" s="242">
        <v>289</v>
      </c>
      <c r="M6" s="269">
        <v>286.3</v>
      </c>
      <c r="N6" s="242">
        <v>297.8</v>
      </c>
      <c r="O6" s="269">
        <v>281.10000000000002</v>
      </c>
      <c r="P6" s="130"/>
      <c r="Q6" s="18">
        <v>1084.9000000000001</v>
      </c>
      <c r="R6" s="570">
        <v>1141.4000000000001</v>
      </c>
      <c r="S6" s="242">
        <v>1154.0999999999999</v>
      </c>
      <c r="U6" s="468"/>
      <c r="V6" s="468"/>
    </row>
    <row r="7" spans="1:22">
      <c r="A7" s="11" t="s">
        <v>31</v>
      </c>
      <c r="B7" s="139">
        <v>-84.3</v>
      </c>
      <c r="C7" s="22">
        <v>-74.2</v>
      </c>
      <c r="D7" s="23">
        <v>-72.8</v>
      </c>
      <c r="E7" s="260">
        <v>-68.5</v>
      </c>
      <c r="F7" s="130"/>
      <c r="G7" s="21">
        <v>-86.2</v>
      </c>
      <c r="H7" s="22">
        <v>-85.5</v>
      </c>
      <c r="I7" s="21">
        <v>-75.7</v>
      </c>
      <c r="J7" s="270">
        <v>-62.2</v>
      </c>
      <c r="K7" s="130"/>
      <c r="L7" s="277">
        <v>-74.8</v>
      </c>
      <c r="M7" s="270">
        <v>-67.8</v>
      </c>
      <c r="N7" s="277">
        <v>-77.8</v>
      </c>
      <c r="O7" s="270">
        <v>-58.3</v>
      </c>
      <c r="P7" s="130"/>
      <c r="Q7" s="21">
        <v>-299.8</v>
      </c>
      <c r="R7" s="571">
        <v>-309.5</v>
      </c>
      <c r="S7" s="277">
        <v>-278.7</v>
      </c>
      <c r="U7" s="468"/>
      <c r="V7" s="468"/>
    </row>
    <row r="8" spans="1:22">
      <c r="A8" s="10" t="s">
        <v>32</v>
      </c>
      <c r="B8" s="140">
        <v>0</v>
      </c>
      <c r="C8" s="25">
        <v>6.8</v>
      </c>
      <c r="D8" s="26">
        <v>0</v>
      </c>
      <c r="E8" s="261">
        <v>1.3</v>
      </c>
      <c r="F8" s="130"/>
      <c r="G8" s="24">
        <v>1.3</v>
      </c>
      <c r="H8" s="25">
        <v>4.7</v>
      </c>
      <c r="I8" s="24">
        <v>2.2999999999999998</v>
      </c>
      <c r="J8" s="271">
        <v>0.3</v>
      </c>
      <c r="K8" s="130"/>
      <c r="L8" s="278">
        <v>0.3</v>
      </c>
      <c r="M8" s="271">
        <v>2.1</v>
      </c>
      <c r="N8" s="278">
        <v>0</v>
      </c>
      <c r="O8" s="271">
        <v>1.2</v>
      </c>
      <c r="P8" s="130"/>
      <c r="Q8" s="24">
        <v>8</v>
      </c>
      <c r="R8" s="572">
        <v>8.6</v>
      </c>
      <c r="S8" s="278">
        <v>3.6</v>
      </c>
    </row>
    <row r="9" spans="1:22">
      <c r="A9" s="12" t="s">
        <v>0</v>
      </c>
      <c r="B9" s="141">
        <v>196.2</v>
      </c>
      <c r="C9" s="28">
        <v>197.9</v>
      </c>
      <c r="D9" s="29">
        <v>196</v>
      </c>
      <c r="E9" s="262">
        <v>203.2</v>
      </c>
      <c r="F9" s="131"/>
      <c r="G9" s="27">
        <v>208</v>
      </c>
      <c r="H9" s="28">
        <v>203.1</v>
      </c>
      <c r="I9" s="27">
        <v>213</v>
      </c>
      <c r="J9" s="272">
        <v>216.3</v>
      </c>
      <c r="K9" s="131"/>
      <c r="L9" s="279">
        <v>214.5</v>
      </c>
      <c r="M9" s="272">
        <v>220.6</v>
      </c>
      <c r="N9" s="279">
        <v>220</v>
      </c>
      <c r="O9" s="272">
        <v>223.9</v>
      </c>
      <c r="P9" s="131"/>
      <c r="Q9" s="27">
        <v>793.1</v>
      </c>
      <c r="R9" s="573">
        <v>840.5</v>
      </c>
      <c r="S9" s="279">
        <v>879</v>
      </c>
    </row>
    <row r="10" spans="1:22">
      <c r="A10" s="10" t="s">
        <v>33</v>
      </c>
      <c r="B10" s="140">
        <v>71.8</v>
      </c>
      <c r="C10" s="25">
        <v>71</v>
      </c>
      <c r="D10" s="26">
        <v>67.400000000000006</v>
      </c>
      <c r="E10" s="261">
        <v>93.4</v>
      </c>
      <c r="F10" s="130"/>
      <c r="G10" s="24">
        <v>95.7</v>
      </c>
      <c r="H10" s="25">
        <v>93.300000000000011</v>
      </c>
      <c r="I10" s="24">
        <v>90.5</v>
      </c>
      <c r="J10" s="271">
        <v>93.5</v>
      </c>
      <c r="K10" s="130"/>
      <c r="L10" s="278">
        <v>93.5</v>
      </c>
      <c r="M10" s="271">
        <v>93</v>
      </c>
      <c r="N10" s="278">
        <v>95.1</v>
      </c>
      <c r="O10" s="271">
        <v>93</v>
      </c>
      <c r="P10" s="130"/>
      <c r="Q10" s="24">
        <v>303.60000000000002</v>
      </c>
      <c r="R10" s="572">
        <v>372.90000000000003</v>
      </c>
      <c r="S10" s="278">
        <v>374.7</v>
      </c>
    </row>
    <row r="11" spans="1:22">
      <c r="A11" s="11" t="s">
        <v>34</v>
      </c>
      <c r="B11" s="139">
        <v>-22</v>
      </c>
      <c r="C11" s="22">
        <v>-14.700000000000001</v>
      </c>
      <c r="D11" s="23">
        <v>-22.6</v>
      </c>
      <c r="E11" s="260">
        <v>-27.3</v>
      </c>
      <c r="F11" s="130"/>
      <c r="G11" s="21">
        <v>-21.200000000000003</v>
      </c>
      <c r="H11" s="22">
        <v>-21.799999999999997</v>
      </c>
      <c r="I11" s="21">
        <v>-23.900000000000002</v>
      </c>
      <c r="J11" s="270">
        <v>-23.3</v>
      </c>
      <c r="K11" s="130"/>
      <c r="L11" s="277">
        <v>-21</v>
      </c>
      <c r="M11" s="270">
        <v>-23</v>
      </c>
      <c r="N11" s="277">
        <v>-24.3</v>
      </c>
      <c r="O11" s="270">
        <v>-23</v>
      </c>
      <c r="P11" s="130"/>
      <c r="Q11" s="21">
        <v>-86.699999999999989</v>
      </c>
      <c r="R11" s="571">
        <v>-90.1</v>
      </c>
      <c r="S11" s="277">
        <v>-91.2</v>
      </c>
    </row>
    <row r="12" spans="1:22">
      <c r="A12" s="13" t="s">
        <v>1</v>
      </c>
      <c r="B12" s="142">
        <v>49.8</v>
      </c>
      <c r="C12" s="31">
        <v>56.3</v>
      </c>
      <c r="D12" s="32">
        <v>44.8</v>
      </c>
      <c r="E12" s="263">
        <v>66.099999999999994</v>
      </c>
      <c r="F12" s="131"/>
      <c r="G12" s="30">
        <v>74.5</v>
      </c>
      <c r="H12" s="31">
        <v>71.5</v>
      </c>
      <c r="I12" s="30">
        <v>66.599999999999994</v>
      </c>
      <c r="J12" s="273">
        <v>70.2</v>
      </c>
      <c r="K12" s="131"/>
      <c r="L12" s="280">
        <v>72.5</v>
      </c>
      <c r="M12" s="273">
        <v>70</v>
      </c>
      <c r="N12" s="280">
        <v>70.8</v>
      </c>
      <c r="O12" s="273">
        <v>70</v>
      </c>
      <c r="P12" s="131"/>
      <c r="Q12" s="30">
        <v>216.9</v>
      </c>
      <c r="R12" s="574">
        <v>282.8</v>
      </c>
      <c r="S12" s="280">
        <v>283.5</v>
      </c>
    </row>
    <row r="13" spans="1:22">
      <c r="A13" s="12" t="s">
        <v>2</v>
      </c>
      <c r="B13" s="229">
        <v>246</v>
      </c>
      <c r="C13" s="230">
        <v>254.2</v>
      </c>
      <c r="D13" s="231">
        <v>240.79999999999998</v>
      </c>
      <c r="E13" s="264">
        <v>269.3</v>
      </c>
      <c r="F13" s="131"/>
      <c r="G13" s="238">
        <v>282.5</v>
      </c>
      <c r="H13" s="230">
        <v>274.59999999999997</v>
      </c>
      <c r="I13" s="238">
        <v>279.60000000000002</v>
      </c>
      <c r="J13" s="274">
        <v>286.5</v>
      </c>
      <c r="K13" s="131"/>
      <c r="L13" s="281">
        <v>287.10000000000002</v>
      </c>
      <c r="M13" s="274">
        <v>290.59999999999997</v>
      </c>
      <c r="N13" s="281">
        <v>290.8</v>
      </c>
      <c r="O13" s="274">
        <v>293.89999999999998</v>
      </c>
      <c r="P13" s="131"/>
      <c r="Q13" s="238">
        <v>1010</v>
      </c>
      <c r="R13" s="575">
        <v>1123.3</v>
      </c>
      <c r="S13" s="281">
        <v>1162.5</v>
      </c>
    </row>
    <row r="14" spans="1:22" ht="21">
      <c r="A14" s="14" t="s">
        <v>9</v>
      </c>
      <c r="B14" s="235">
        <v>18.399999999999999</v>
      </c>
      <c r="C14" s="236">
        <v>1.3</v>
      </c>
      <c r="D14" s="237">
        <v>9.3000000000000007</v>
      </c>
      <c r="E14" s="265">
        <v>81.2</v>
      </c>
      <c r="F14" s="130"/>
      <c r="G14" s="240">
        <v>15.3</v>
      </c>
      <c r="H14" s="236">
        <v>9.8000000000000007</v>
      </c>
      <c r="I14" s="240">
        <v>18.899999999999999</v>
      </c>
      <c r="J14" s="275">
        <v>3.4</v>
      </c>
      <c r="K14" s="130"/>
      <c r="L14" s="282">
        <v>11.2</v>
      </c>
      <c r="M14" s="275">
        <v>22.4</v>
      </c>
      <c r="N14" s="282">
        <v>24.1</v>
      </c>
      <c r="O14" s="275">
        <v>20.399999999999999</v>
      </c>
      <c r="P14" s="130"/>
      <c r="Q14" s="240">
        <v>110.39999999999999</v>
      </c>
      <c r="R14" s="576">
        <v>47.4</v>
      </c>
      <c r="S14" s="282">
        <v>78</v>
      </c>
    </row>
    <row r="15" spans="1:22">
      <c r="A15" s="12" t="s">
        <v>3</v>
      </c>
      <c r="B15" s="232">
        <v>264.3</v>
      </c>
      <c r="C15" s="233">
        <v>255.5</v>
      </c>
      <c r="D15" s="234">
        <v>250.1</v>
      </c>
      <c r="E15" s="266">
        <v>350.6</v>
      </c>
      <c r="F15" s="131"/>
      <c r="G15" s="239">
        <v>297.89999999999998</v>
      </c>
      <c r="H15" s="233">
        <v>284.39999999999998</v>
      </c>
      <c r="I15" s="239">
        <v>298.5</v>
      </c>
      <c r="J15" s="276">
        <v>289.89999999999998</v>
      </c>
      <c r="K15" s="131"/>
      <c r="L15" s="283">
        <v>298.3</v>
      </c>
      <c r="M15" s="276">
        <v>313</v>
      </c>
      <c r="N15" s="283">
        <v>314.89999999999998</v>
      </c>
      <c r="O15" s="276">
        <v>314.3</v>
      </c>
      <c r="P15" s="131"/>
      <c r="Q15" s="239">
        <v>1120.4000000000001</v>
      </c>
      <c r="R15" s="577">
        <v>1170.7</v>
      </c>
      <c r="S15" s="283">
        <v>1240.5</v>
      </c>
    </row>
    <row r="16" spans="1:22">
      <c r="A16" s="13" t="s">
        <v>4</v>
      </c>
      <c r="B16" s="142">
        <v>-107.4</v>
      </c>
      <c r="C16" s="31">
        <v>-110.5</v>
      </c>
      <c r="D16" s="32">
        <v>-103.1</v>
      </c>
      <c r="E16" s="263">
        <v>-207.5</v>
      </c>
      <c r="F16" s="131"/>
      <c r="G16" s="30">
        <v>-130</v>
      </c>
      <c r="H16" s="31">
        <v>-124.8</v>
      </c>
      <c r="I16" s="30">
        <v>-126.5</v>
      </c>
      <c r="J16" s="273">
        <v>-136.4</v>
      </c>
      <c r="K16" s="131"/>
      <c r="L16" s="280">
        <v>-126.4</v>
      </c>
      <c r="M16" s="273">
        <v>-136</v>
      </c>
      <c r="N16" s="280">
        <v>-133.4</v>
      </c>
      <c r="O16" s="273">
        <v>-133.9</v>
      </c>
      <c r="P16" s="131"/>
      <c r="Q16" s="30">
        <v>-528.5</v>
      </c>
      <c r="R16" s="574">
        <v>-517.9</v>
      </c>
      <c r="S16" s="280">
        <v>-529.70000000000005</v>
      </c>
    </row>
    <row r="17" spans="1:19">
      <c r="A17" s="10" t="s">
        <v>5</v>
      </c>
      <c r="B17" s="140">
        <v>-25.2</v>
      </c>
      <c r="C17" s="25">
        <v>-2.9</v>
      </c>
      <c r="D17" s="26">
        <v>-1.7</v>
      </c>
      <c r="E17" s="261">
        <v>-4</v>
      </c>
      <c r="F17" s="130"/>
      <c r="G17" s="24">
        <v>-36.700000000000003</v>
      </c>
      <c r="H17" s="25">
        <v>-2.8</v>
      </c>
      <c r="I17" s="24">
        <v>-2.2000000000000002</v>
      </c>
      <c r="J17" s="271">
        <v>1.5</v>
      </c>
      <c r="K17" s="130"/>
      <c r="L17" s="278">
        <v>-34.200000000000003</v>
      </c>
      <c r="M17" s="271">
        <v>-2.9</v>
      </c>
      <c r="N17" s="278">
        <v>-2.1</v>
      </c>
      <c r="O17" s="271">
        <v>-3.2</v>
      </c>
      <c r="P17" s="130"/>
      <c r="Q17" s="24">
        <v>-33.799999999999997</v>
      </c>
      <c r="R17" s="572">
        <v>-40.1</v>
      </c>
      <c r="S17" s="278">
        <v>-42.4</v>
      </c>
    </row>
    <row r="18" spans="1:19">
      <c r="A18" s="12" t="s">
        <v>35</v>
      </c>
      <c r="B18" s="141">
        <v>131.9</v>
      </c>
      <c r="C18" s="28">
        <v>142.1</v>
      </c>
      <c r="D18" s="29">
        <v>145.4</v>
      </c>
      <c r="E18" s="262">
        <v>139</v>
      </c>
      <c r="F18" s="131"/>
      <c r="G18" s="27">
        <v>131.19999999999999</v>
      </c>
      <c r="H18" s="28">
        <v>156.80000000000001</v>
      </c>
      <c r="I18" s="27">
        <v>169.9</v>
      </c>
      <c r="J18" s="272">
        <v>155</v>
      </c>
      <c r="K18" s="131"/>
      <c r="L18" s="279">
        <v>137.69999999999999</v>
      </c>
      <c r="M18" s="272">
        <v>174.1</v>
      </c>
      <c r="N18" s="279">
        <v>179.4</v>
      </c>
      <c r="O18" s="272">
        <v>177.2</v>
      </c>
      <c r="P18" s="131"/>
      <c r="Q18" s="27">
        <v>558.1</v>
      </c>
      <c r="R18" s="573">
        <v>612.70000000000005</v>
      </c>
      <c r="S18" s="279">
        <v>668.4</v>
      </c>
    </row>
    <row r="19" spans="1:19">
      <c r="A19" s="14" t="s">
        <v>10</v>
      </c>
      <c r="B19" s="140">
        <v>-11.1</v>
      </c>
      <c r="C19" s="25">
        <v>-15.600000000000001</v>
      </c>
      <c r="D19" s="26">
        <v>-17</v>
      </c>
      <c r="E19" s="261">
        <v>-18.2</v>
      </c>
      <c r="F19" s="130"/>
      <c r="G19" s="24">
        <v>-15.799999999999999</v>
      </c>
      <c r="H19" s="25">
        <v>-4.9000000000000004</v>
      </c>
      <c r="I19" s="24">
        <v>-11.2</v>
      </c>
      <c r="J19" s="271">
        <v>-13.200000000000001</v>
      </c>
      <c r="K19" s="130"/>
      <c r="L19" s="278">
        <v>-11.9</v>
      </c>
      <c r="M19" s="271">
        <v>-15.3</v>
      </c>
      <c r="N19" s="278">
        <v>-17.099999999999998</v>
      </c>
      <c r="O19" s="271">
        <v>-25</v>
      </c>
      <c r="P19" s="130"/>
      <c r="Q19" s="24">
        <v>-61.800000000000004</v>
      </c>
      <c r="R19" s="572">
        <v>-45.1</v>
      </c>
      <c r="S19" s="278">
        <v>-69.3</v>
      </c>
    </row>
    <row r="20" spans="1:19" ht="21">
      <c r="A20" s="15" t="s">
        <v>36</v>
      </c>
      <c r="B20" s="139">
        <v>1.0999999999999999</v>
      </c>
      <c r="C20" s="22">
        <v>0.7</v>
      </c>
      <c r="D20" s="23">
        <v>1.2</v>
      </c>
      <c r="E20" s="260">
        <v>1.1000000000000001</v>
      </c>
      <c r="F20" s="130"/>
      <c r="G20" s="21">
        <v>1.0999999999999999</v>
      </c>
      <c r="H20" s="22">
        <v>1</v>
      </c>
      <c r="I20" s="21">
        <v>1.8</v>
      </c>
      <c r="J20" s="270">
        <v>1.2</v>
      </c>
      <c r="K20" s="130"/>
      <c r="L20" s="277">
        <v>1.2</v>
      </c>
      <c r="M20" s="270">
        <v>1.2</v>
      </c>
      <c r="N20" s="277">
        <v>1.2</v>
      </c>
      <c r="O20" s="270">
        <v>1.6</v>
      </c>
      <c r="P20" s="130"/>
      <c r="Q20" s="21">
        <v>4.0999999999999996</v>
      </c>
      <c r="R20" s="571">
        <v>5.0999999999999996</v>
      </c>
      <c r="S20" s="277">
        <v>5.2</v>
      </c>
    </row>
    <row r="21" spans="1:19">
      <c r="A21" s="16" t="s">
        <v>6</v>
      </c>
      <c r="B21" s="34">
        <v>121.8</v>
      </c>
      <c r="C21" s="34">
        <v>127.1</v>
      </c>
      <c r="D21" s="35">
        <v>129.6</v>
      </c>
      <c r="E21" s="267">
        <v>121.8</v>
      </c>
      <c r="F21" s="131"/>
      <c r="G21" s="34">
        <v>116.5</v>
      </c>
      <c r="H21" s="34">
        <v>153</v>
      </c>
      <c r="I21" s="35">
        <v>160.4</v>
      </c>
      <c r="J21" s="267">
        <v>143</v>
      </c>
      <c r="K21" s="131"/>
      <c r="L21" s="267">
        <v>127</v>
      </c>
      <c r="M21" s="267">
        <v>160</v>
      </c>
      <c r="N21" s="267">
        <v>163.5</v>
      </c>
      <c r="O21" s="267">
        <v>153.80000000000001</v>
      </c>
      <c r="P21" s="131"/>
      <c r="Q21" s="33">
        <v>500.4</v>
      </c>
      <c r="R21" s="342">
        <v>572.70000000000005</v>
      </c>
      <c r="S21" s="342">
        <v>604.29999999999995</v>
      </c>
    </row>
    <row r="22" spans="1:19">
      <c r="A22" s="10" t="s">
        <v>7</v>
      </c>
      <c r="B22" s="140">
        <v>-26.3</v>
      </c>
      <c r="C22" s="25">
        <v>-20.399999999999999</v>
      </c>
      <c r="D22" s="26">
        <v>-30.8</v>
      </c>
      <c r="E22" s="261">
        <v>26.1</v>
      </c>
      <c r="F22" s="130"/>
      <c r="G22" s="140">
        <v>-29.9</v>
      </c>
      <c r="H22" s="25">
        <v>-36.5</v>
      </c>
      <c r="I22" s="26">
        <v>-35.5</v>
      </c>
      <c r="J22" s="261">
        <v>-34.4</v>
      </c>
      <c r="K22" s="130"/>
      <c r="L22" s="284">
        <v>-30.2</v>
      </c>
      <c r="M22" s="261">
        <v>-38.299999999999997</v>
      </c>
      <c r="N22" s="284">
        <v>-39.1</v>
      </c>
      <c r="O22" s="261">
        <v>-37.4</v>
      </c>
      <c r="P22" s="130"/>
      <c r="Q22" s="24">
        <v>-51.199999999999996</v>
      </c>
      <c r="R22" s="572">
        <v>-136.19999999999999</v>
      </c>
      <c r="S22" s="278">
        <v>-145</v>
      </c>
    </row>
    <row r="23" spans="1:19">
      <c r="A23" s="17" t="s">
        <v>37</v>
      </c>
      <c r="B23" s="37">
        <v>95.5</v>
      </c>
      <c r="C23" s="37">
        <v>106.89999999999999</v>
      </c>
      <c r="D23" s="38">
        <v>98.800000000000011</v>
      </c>
      <c r="E23" s="268">
        <v>147.9</v>
      </c>
      <c r="F23" s="131"/>
      <c r="G23" s="37">
        <v>86.6</v>
      </c>
      <c r="H23" s="37">
        <v>116.4</v>
      </c>
      <c r="I23" s="38">
        <v>124.8</v>
      </c>
      <c r="J23" s="268">
        <v>108.60000000000001</v>
      </c>
      <c r="K23" s="131"/>
      <c r="L23" s="268">
        <v>96.8</v>
      </c>
      <c r="M23" s="268">
        <v>121.7</v>
      </c>
      <c r="N23" s="268">
        <v>124.4</v>
      </c>
      <c r="O23" s="268">
        <v>116.3</v>
      </c>
      <c r="P23" s="131"/>
      <c r="Q23" s="36">
        <v>449.20000000000005</v>
      </c>
      <c r="R23" s="341">
        <v>436.5</v>
      </c>
      <c r="S23" s="341">
        <v>459.3</v>
      </c>
    </row>
    <row r="24" spans="1:19">
      <c r="A24" s="10" t="s">
        <v>38</v>
      </c>
      <c r="B24" s="140">
        <v>0</v>
      </c>
      <c r="C24" s="25">
        <v>0</v>
      </c>
      <c r="D24" s="26">
        <v>-0.1</v>
      </c>
      <c r="E24" s="261">
        <v>0</v>
      </c>
      <c r="F24" s="130"/>
      <c r="G24" s="140">
        <v>0</v>
      </c>
      <c r="H24" s="25">
        <v>0</v>
      </c>
      <c r="I24" s="26">
        <v>-0.1</v>
      </c>
      <c r="J24" s="261">
        <v>0</v>
      </c>
      <c r="K24" s="130"/>
      <c r="L24" s="284">
        <v>0</v>
      </c>
      <c r="M24" s="261">
        <v>0</v>
      </c>
      <c r="N24" s="284">
        <v>0</v>
      </c>
      <c r="O24" s="261">
        <v>-0.2</v>
      </c>
      <c r="P24" s="130"/>
      <c r="Q24" s="24">
        <v>-0.1</v>
      </c>
      <c r="R24" s="572">
        <v>0</v>
      </c>
      <c r="S24" s="278">
        <v>-0.2</v>
      </c>
    </row>
    <row r="25" spans="1:19">
      <c r="A25" s="16" t="s">
        <v>8</v>
      </c>
      <c r="B25" s="34">
        <v>95.5</v>
      </c>
      <c r="C25" s="34">
        <v>106.89999999999999</v>
      </c>
      <c r="D25" s="35">
        <v>98.7</v>
      </c>
      <c r="E25" s="267">
        <v>147.9</v>
      </c>
      <c r="F25" s="131"/>
      <c r="G25" s="34">
        <v>86.6</v>
      </c>
      <c r="H25" s="34">
        <v>116.4</v>
      </c>
      <c r="I25" s="35">
        <v>124.7</v>
      </c>
      <c r="J25" s="267">
        <v>108.60000000000001</v>
      </c>
      <c r="K25" s="131"/>
      <c r="L25" s="267">
        <v>96.8</v>
      </c>
      <c r="M25" s="267">
        <v>121.7</v>
      </c>
      <c r="N25" s="267">
        <v>124.4</v>
      </c>
      <c r="O25" s="267">
        <v>116.1</v>
      </c>
      <c r="P25" s="131"/>
      <c r="Q25" s="33">
        <v>449.1</v>
      </c>
      <c r="R25" s="342">
        <v>436.5</v>
      </c>
      <c r="S25" s="342">
        <v>459.1</v>
      </c>
    </row>
    <row r="26" spans="1:19">
      <c r="A26" s="224"/>
    </row>
  </sheetData>
  <mergeCells count="3">
    <mergeCell ref="B4:E4"/>
    <mergeCell ref="G4:J4"/>
    <mergeCell ref="L4:O4"/>
  </mergeCells>
  <conditionalFormatting sqref="C5">
    <cfRule type="containsErrors" dxfId="1133" priority="361">
      <formula>ISERROR(C5)</formula>
    </cfRule>
  </conditionalFormatting>
  <conditionalFormatting sqref="E5">
    <cfRule type="containsErrors" dxfId="1132" priority="360">
      <formula>ISERROR(E5)</formula>
    </cfRule>
  </conditionalFormatting>
  <conditionalFormatting sqref="E6:E7 C6:C7">
    <cfRule type="containsErrors" dxfId="1131" priority="340">
      <formula>ISERROR(C6)</formula>
    </cfRule>
  </conditionalFormatting>
  <conditionalFormatting sqref="E8 C8">
    <cfRule type="containsErrors" dxfId="1130" priority="339">
      <formula>ISERROR(C8)</formula>
    </cfRule>
  </conditionalFormatting>
  <conditionalFormatting sqref="E9 E11 C9 C11 C13 E13 E15 C15">
    <cfRule type="containsErrors" dxfId="1129" priority="338">
      <formula>ISERROR(C9)</formula>
    </cfRule>
  </conditionalFormatting>
  <conditionalFormatting sqref="E10 E12 E16 C10 C12 C16">
    <cfRule type="containsErrors" dxfId="1128" priority="337">
      <formula>ISERROR(C10)</formula>
    </cfRule>
  </conditionalFormatting>
  <conditionalFormatting sqref="E18 C18">
    <cfRule type="containsErrors" dxfId="1127" priority="336">
      <formula>ISERROR(C18)</formula>
    </cfRule>
  </conditionalFormatting>
  <conditionalFormatting sqref="E17 E19 C17 C19">
    <cfRule type="containsErrors" dxfId="1126" priority="335">
      <formula>ISERROR(C17)</formula>
    </cfRule>
  </conditionalFormatting>
  <conditionalFormatting sqref="E20 C20">
    <cfRule type="containsErrors" dxfId="1125" priority="329">
      <formula>ISERROR(C20)</formula>
    </cfRule>
  </conditionalFormatting>
  <conditionalFormatting sqref="E21 C21">
    <cfRule type="containsErrors" dxfId="1124" priority="328">
      <formula>ISERROR(C21)</formula>
    </cfRule>
  </conditionalFormatting>
  <conditionalFormatting sqref="E23 C23">
    <cfRule type="containsErrors" dxfId="1123" priority="327">
      <formula>ISERROR(C23)</formula>
    </cfRule>
  </conditionalFormatting>
  <conditionalFormatting sqref="E22 E24 C22 C24">
    <cfRule type="containsErrors" dxfId="1122" priority="326">
      <formula>ISERROR(C22)</formula>
    </cfRule>
  </conditionalFormatting>
  <conditionalFormatting sqref="E25 C25">
    <cfRule type="containsErrors" dxfId="1121" priority="325">
      <formula>ISERROR(C25)</formula>
    </cfRule>
  </conditionalFormatting>
  <conditionalFormatting sqref="H5">
    <cfRule type="containsErrors" dxfId="1120" priority="324">
      <formula>ISERROR(H5)</formula>
    </cfRule>
  </conditionalFormatting>
  <conditionalFormatting sqref="H6:H7">
    <cfRule type="containsErrors" dxfId="1119" priority="323">
      <formula>ISERROR(H6)</formula>
    </cfRule>
  </conditionalFormatting>
  <conditionalFormatting sqref="H8">
    <cfRule type="containsErrors" dxfId="1118" priority="322">
      <formula>ISERROR(H8)</formula>
    </cfRule>
  </conditionalFormatting>
  <conditionalFormatting sqref="H9 H11 H13 H15">
    <cfRule type="containsErrors" dxfId="1117" priority="321">
      <formula>ISERROR(H9)</formula>
    </cfRule>
  </conditionalFormatting>
  <conditionalFormatting sqref="H10 H12 H16">
    <cfRule type="containsErrors" dxfId="1116" priority="320">
      <formula>ISERROR(H10)</formula>
    </cfRule>
  </conditionalFormatting>
  <conditionalFormatting sqref="H18">
    <cfRule type="containsErrors" dxfId="1115" priority="319">
      <formula>ISERROR(H18)</formula>
    </cfRule>
  </conditionalFormatting>
  <conditionalFormatting sqref="H17 H19">
    <cfRule type="containsErrors" dxfId="1114" priority="318">
      <formula>ISERROR(H17)</formula>
    </cfRule>
  </conditionalFormatting>
  <conditionalFormatting sqref="H20">
    <cfRule type="containsErrors" dxfId="1113" priority="317">
      <formula>ISERROR(H20)</formula>
    </cfRule>
  </conditionalFormatting>
  <conditionalFormatting sqref="F5">
    <cfRule type="containsErrors" dxfId="1112" priority="279">
      <formula>ISERROR(F5)</formula>
    </cfRule>
  </conditionalFormatting>
  <conditionalFormatting sqref="F6:F7">
    <cfRule type="containsErrors" dxfId="1111" priority="278">
      <formula>ISERROR(F6)</formula>
    </cfRule>
  </conditionalFormatting>
  <conditionalFormatting sqref="F8">
    <cfRule type="containsErrors" dxfId="1110" priority="277">
      <formula>ISERROR(F8)</formula>
    </cfRule>
  </conditionalFormatting>
  <conditionalFormatting sqref="F9 F11 F13 F15">
    <cfRule type="containsErrors" dxfId="1109" priority="276">
      <formula>ISERROR(F9)</formula>
    </cfRule>
  </conditionalFormatting>
  <conditionalFormatting sqref="F10 F12 F16">
    <cfRule type="containsErrors" dxfId="1108" priority="275">
      <formula>ISERROR(F10)</formula>
    </cfRule>
  </conditionalFormatting>
  <conditionalFormatting sqref="F18">
    <cfRule type="containsErrors" dxfId="1107" priority="274">
      <formula>ISERROR(F18)</formula>
    </cfRule>
  </conditionalFormatting>
  <conditionalFormatting sqref="F17 F19">
    <cfRule type="containsErrors" dxfId="1106" priority="273">
      <formula>ISERROR(F17)</formula>
    </cfRule>
  </conditionalFormatting>
  <conditionalFormatting sqref="F20">
    <cfRule type="containsErrors" dxfId="1105" priority="272">
      <formula>ISERROR(F20)</formula>
    </cfRule>
  </conditionalFormatting>
  <conditionalFormatting sqref="F21">
    <cfRule type="containsErrors" dxfId="1104" priority="271">
      <formula>ISERROR(F21)</formula>
    </cfRule>
  </conditionalFormatting>
  <conditionalFormatting sqref="F23">
    <cfRule type="containsErrors" dxfId="1103" priority="270">
      <formula>ISERROR(F23)</formula>
    </cfRule>
  </conditionalFormatting>
  <conditionalFormatting sqref="F22 F24">
    <cfRule type="containsErrors" dxfId="1102" priority="269">
      <formula>ISERROR(F22)</formula>
    </cfRule>
  </conditionalFormatting>
  <conditionalFormatting sqref="F25">
    <cfRule type="containsErrors" dxfId="1101" priority="268">
      <formula>ISERROR(F25)</formula>
    </cfRule>
  </conditionalFormatting>
  <conditionalFormatting sqref="I5">
    <cfRule type="containsErrors" dxfId="1100" priority="243">
      <formula>ISERROR(I5)</formula>
    </cfRule>
  </conditionalFormatting>
  <conditionalFormatting sqref="J5">
    <cfRule type="containsErrors" dxfId="1099" priority="231">
      <formula>ISERROR(J5)</formula>
    </cfRule>
  </conditionalFormatting>
  <conditionalFormatting sqref="J21 H21">
    <cfRule type="containsErrors" dxfId="1098" priority="230">
      <formula>ISERROR(H21)</formula>
    </cfRule>
  </conditionalFormatting>
  <conditionalFormatting sqref="J23 H23">
    <cfRule type="containsErrors" dxfId="1097" priority="229">
      <formula>ISERROR(H23)</formula>
    </cfRule>
  </conditionalFormatting>
  <conditionalFormatting sqref="J22 J24 H22 H24">
    <cfRule type="containsErrors" dxfId="1096" priority="228">
      <formula>ISERROR(H22)</formula>
    </cfRule>
  </conditionalFormatting>
  <conditionalFormatting sqref="J25 H25">
    <cfRule type="containsErrors" dxfId="1095" priority="227">
      <formula>ISERROR(H25)</formula>
    </cfRule>
  </conditionalFormatting>
  <conditionalFormatting sqref="K5">
    <cfRule type="containsErrors" dxfId="1094" priority="226">
      <formula>ISERROR(K5)</formula>
    </cfRule>
  </conditionalFormatting>
  <conditionalFormatting sqref="K6:K7">
    <cfRule type="containsErrors" dxfId="1093" priority="225">
      <formula>ISERROR(K6)</formula>
    </cfRule>
  </conditionalFormatting>
  <conditionalFormatting sqref="K8">
    <cfRule type="containsErrors" dxfId="1092" priority="224">
      <formula>ISERROR(K8)</formula>
    </cfRule>
  </conditionalFormatting>
  <conditionalFormatting sqref="K9 K11 K13 K15">
    <cfRule type="containsErrors" dxfId="1091" priority="223">
      <formula>ISERROR(K9)</formula>
    </cfRule>
  </conditionalFormatting>
  <conditionalFormatting sqref="K10 K12 K16">
    <cfRule type="containsErrors" dxfId="1090" priority="222">
      <formula>ISERROR(K10)</formula>
    </cfRule>
  </conditionalFormatting>
  <conditionalFormatting sqref="K18">
    <cfRule type="containsErrors" dxfId="1089" priority="221">
      <formula>ISERROR(K18)</formula>
    </cfRule>
  </conditionalFormatting>
  <conditionalFormatting sqref="K17 K19">
    <cfRule type="containsErrors" dxfId="1088" priority="220">
      <formula>ISERROR(K17)</formula>
    </cfRule>
  </conditionalFormatting>
  <conditionalFormatting sqref="K20">
    <cfRule type="containsErrors" dxfId="1087" priority="219">
      <formula>ISERROR(K20)</formula>
    </cfRule>
  </conditionalFormatting>
  <conditionalFormatting sqref="K21">
    <cfRule type="containsErrors" dxfId="1086" priority="218">
      <formula>ISERROR(K21)</formula>
    </cfRule>
  </conditionalFormatting>
  <conditionalFormatting sqref="K23">
    <cfRule type="containsErrors" dxfId="1085" priority="217">
      <formula>ISERROR(K23)</formula>
    </cfRule>
  </conditionalFormatting>
  <conditionalFormatting sqref="K22 K24">
    <cfRule type="containsErrors" dxfId="1084" priority="216">
      <formula>ISERROR(K22)</formula>
    </cfRule>
  </conditionalFormatting>
  <conditionalFormatting sqref="K25">
    <cfRule type="containsErrors" dxfId="1083" priority="215">
      <formula>ISERROR(K25)</formula>
    </cfRule>
  </conditionalFormatting>
  <conditionalFormatting sqref="E14 C14">
    <cfRule type="containsErrors" dxfId="1082" priority="43">
      <formula>ISERROR(C14)</formula>
    </cfRule>
  </conditionalFormatting>
  <conditionalFormatting sqref="H14">
    <cfRule type="containsErrors" dxfId="1081" priority="42">
      <formula>ISERROR(H14)</formula>
    </cfRule>
  </conditionalFormatting>
  <conditionalFormatting sqref="F14">
    <cfRule type="containsErrors" dxfId="1080" priority="41">
      <formula>ISERROR(F14)</formula>
    </cfRule>
  </conditionalFormatting>
  <conditionalFormatting sqref="K14">
    <cfRule type="containsErrors" dxfId="1079" priority="39">
      <formula>ISERROR(K14)</formula>
    </cfRule>
  </conditionalFormatting>
  <conditionalFormatting sqref="P5">
    <cfRule type="containsErrors" dxfId="1078" priority="38">
      <formula>ISERROR(P5)</formula>
    </cfRule>
  </conditionalFormatting>
  <conditionalFormatting sqref="P6:P7">
    <cfRule type="containsErrors" dxfId="1077" priority="37">
      <formula>ISERROR(P6)</formula>
    </cfRule>
  </conditionalFormatting>
  <conditionalFormatting sqref="P8">
    <cfRule type="containsErrors" dxfId="1076" priority="36">
      <formula>ISERROR(P8)</formula>
    </cfRule>
  </conditionalFormatting>
  <conditionalFormatting sqref="P9 P11 P13 P15">
    <cfRule type="containsErrors" dxfId="1075" priority="35">
      <formula>ISERROR(P9)</formula>
    </cfRule>
  </conditionalFormatting>
  <conditionalFormatting sqref="P10 P12 P16">
    <cfRule type="containsErrors" dxfId="1074" priority="34">
      <formula>ISERROR(P10)</formula>
    </cfRule>
  </conditionalFormatting>
  <conditionalFormatting sqref="P18">
    <cfRule type="containsErrors" dxfId="1073" priority="33">
      <formula>ISERROR(P18)</formula>
    </cfRule>
  </conditionalFormatting>
  <conditionalFormatting sqref="P17 P19">
    <cfRule type="containsErrors" dxfId="1072" priority="32">
      <formula>ISERROR(P17)</formula>
    </cfRule>
  </conditionalFormatting>
  <conditionalFormatting sqref="P20">
    <cfRule type="containsErrors" dxfId="1071" priority="31">
      <formula>ISERROR(P20)</formula>
    </cfRule>
  </conditionalFormatting>
  <conditionalFormatting sqref="P21">
    <cfRule type="containsErrors" dxfId="1070" priority="30">
      <formula>ISERROR(P21)</formula>
    </cfRule>
  </conditionalFormatting>
  <conditionalFormatting sqref="P23">
    <cfRule type="containsErrors" dxfId="1069" priority="29">
      <formula>ISERROR(P23)</formula>
    </cfRule>
  </conditionalFormatting>
  <conditionalFormatting sqref="P22 P24">
    <cfRule type="containsErrors" dxfId="1068" priority="28">
      <formula>ISERROR(P22)</formula>
    </cfRule>
  </conditionalFormatting>
  <conditionalFormatting sqref="P25">
    <cfRule type="containsErrors" dxfId="1067" priority="27">
      <formula>ISERROR(P25)</formula>
    </cfRule>
  </conditionalFormatting>
  <conditionalFormatting sqref="P14">
    <cfRule type="containsErrors" dxfId="1066" priority="26">
      <formula>ISERROR(P14)</formula>
    </cfRule>
  </conditionalFormatting>
  <conditionalFormatting sqref="M21">
    <cfRule type="containsErrors" dxfId="1065" priority="24">
      <formula>ISERROR(M21)</formula>
    </cfRule>
  </conditionalFormatting>
  <conditionalFormatting sqref="M23">
    <cfRule type="containsErrors" dxfId="1064" priority="23">
      <formula>ISERROR(M23)</formula>
    </cfRule>
  </conditionalFormatting>
  <conditionalFormatting sqref="M22 M24">
    <cfRule type="containsErrors" dxfId="1063" priority="22">
      <formula>ISERROR(M22)</formula>
    </cfRule>
  </conditionalFormatting>
  <conditionalFormatting sqref="M25">
    <cfRule type="containsErrors" dxfId="1062" priority="21">
      <formula>ISERROR(M25)</formula>
    </cfRule>
  </conditionalFormatting>
  <conditionalFormatting sqref="M5">
    <cfRule type="containsErrors" dxfId="1061" priority="15">
      <formula>ISERROR(M5)</formula>
    </cfRule>
  </conditionalFormatting>
  <conditionalFormatting sqref="N21">
    <cfRule type="containsErrors" dxfId="1060" priority="14">
      <formula>ISERROR(N21)</formula>
    </cfRule>
  </conditionalFormatting>
  <conditionalFormatting sqref="N23">
    <cfRule type="containsErrors" dxfId="1059" priority="13">
      <formula>ISERROR(N23)</formula>
    </cfRule>
  </conditionalFormatting>
  <conditionalFormatting sqref="N22 N24">
    <cfRule type="containsErrors" dxfId="1058" priority="12">
      <formula>ISERROR(N22)</formula>
    </cfRule>
  </conditionalFormatting>
  <conditionalFormatting sqref="N25">
    <cfRule type="containsErrors" dxfId="1057" priority="11">
      <formula>ISERROR(N25)</formula>
    </cfRule>
  </conditionalFormatting>
  <conditionalFormatting sqref="N5">
    <cfRule type="containsErrors" dxfId="1056" priority="10">
      <formula>ISERROR(N5)</formula>
    </cfRule>
  </conditionalFormatting>
  <conditionalFormatting sqref="O5">
    <cfRule type="containsErrors" dxfId="1055" priority="5">
      <formula>ISERROR(O5)</formula>
    </cfRule>
  </conditionalFormatting>
  <conditionalFormatting sqref="O21">
    <cfRule type="containsErrors" dxfId="1054" priority="4">
      <formula>ISERROR(O21)</formula>
    </cfRule>
  </conditionalFormatting>
  <conditionalFormatting sqref="O23">
    <cfRule type="containsErrors" dxfId="1053" priority="3">
      <formula>ISERROR(O23)</formula>
    </cfRule>
  </conditionalFormatting>
  <conditionalFormatting sqref="O22 O24">
    <cfRule type="containsErrors" dxfId="1052" priority="2">
      <formula>ISERROR(O22)</formula>
    </cfRule>
  </conditionalFormatting>
  <conditionalFormatting sqref="O25">
    <cfRule type="containsErrors" dxfId="1051" priority="1">
      <formula>ISERROR(O25)</formula>
    </cfRule>
  </conditionalFormatting>
  <pageMargins left="0.19685039370078741" right="0.15748031496062992" top="0.19685039370078741" bottom="0.19685039370078741" header="0.11811023622047245" footer="0.11811023622047245"/>
  <pageSetup paperSize="9" scale="99" orientation="landscape" r:id="rId1"/>
  <headerFooter>
    <oddFooter>&amp;L&amp;"Segoe UI,Standard"&amp;8&amp;K00-049BAWAG Group AG&amp;R&amp;"Segoe UI,Standard"&amp;8&amp;K00-049&amp;D</oddFooter>
  </headerFooter>
  <ignoredErrors>
    <ignoredError sqref="U23:U26 B4:L5 T17:X22 B26:L26 Q4:R5 W4:X16 T4:V16 S4:S5 Q26:R2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
  <sheetViews>
    <sheetView showGridLines="0" zoomScaleNormal="100" workbookViewId="0">
      <pane xSplit="1" ySplit="3" topLeftCell="B4" activePane="bottomRight" state="frozen"/>
      <selection activeCell="B34" sqref="B34"/>
      <selection pane="topRight" activeCell="B34" sqref="B34"/>
      <selection pane="bottomLeft" activeCell="B34" sqref="B34"/>
      <selection pane="bottomRight" activeCell="B34" sqref="B34"/>
    </sheetView>
  </sheetViews>
  <sheetFormatPr baseColWidth="10" defaultColWidth="11.42578125" defaultRowHeight="15"/>
  <cols>
    <col min="1" max="1" width="38.42578125" customWidth="1"/>
    <col min="2" max="5" width="6.7109375" customWidth="1"/>
    <col min="6" max="6" width="1.85546875" style="143" customWidth="1"/>
    <col min="7" max="10" width="6.7109375" customWidth="1"/>
    <col min="11" max="11" width="1.85546875" style="143" customWidth="1"/>
    <col min="12" max="12" width="6.7109375" customWidth="1"/>
    <col min="13" max="15" width="6.7109375" style="405" customWidth="1"/>
  </cols>
  <sheetData>
    <row r="1" spans="1:15" ht="16.5">
      <c r="A1" s="2" t="s">
        <v>40</v>
      </c>
    </row>
    <row r="2" spans="1:15">
      <c r="A2" s="6" t="s">
        <v>14</v>
      </c>
    </row>
    <row r="3" spans="1:15" ht="15.75" thickBot="1">
      <c r="A3" s="6"/>
      <c r="B3" s="116"/>
      <c r="C3" s="116"/>
      <c r="D3" s="116"/>
      <c r="E3" s="116"/>
      <c r="F3" s="136"/>
      <c r="G3" s="116"/>
      <c r="H3" s="116"/>
      <c r="I3" s="116"/>
      <c r="J3" s="116"/>
      <c r="K3" s="136"/>
      <c r="L3" s="116"/>
      <c r="M3" s="116"/>
      <c r="N3" s="116"/>
      <c r="O3" s="116"/>
    </row>
    <row r="4" spans="1:15" ht="15.75" thickTop="1">
      <c r="A4" s="7" t="s">
        <v>16</v>
      </c>
      <c r="B4" s="619" t="s">
        <v>74</v>
      </c>
      <c r="C4" s="610"/>
      <c r="D4" s="610"/>
      <c r="E4" s="611"/>
      <c r="F4" s="128"/>
      <c r="G4" s="620" t="s">
        <v>75</v>
      </c>
      <c r="H4" s="613"/>
      <c r="I4" s="613"/>
      <c r="J4" s="614"/>
      <c r="K4" s="128"/>
      <c r="L4" s="615" t="s">
        <v>141</v>
      </c>
      <c r="M4" s="616"/>
      <c r="N4" s="616"/>
      <c r="O4" s="616"/>
    </row>
    <row r="5" spans="1:15">
      <c r="B5" s="297" t="s">
        <v>76</v>
      </c>
      <c r="C5" s="415" t="s">
        <v>77</v>
      </c>
      <c r="D5" s="417" t="s">
        <v>78</v>
      </c>
      <c r="E5" s="418" t="s">
        <v>79</v>
      </c>
      <c r="F5" s="129"/>
      <c r="G5" s="297" t="s">
        <v>76</v>
      </c>
      <c r="H5" s="40" t="s">
        <v>77</v>
      </c>
      <c r="I5" s="40" t="s">
        <v>78</v>
      </c>
      <c r="J5" s="44" t="s">
        <v>79</v>
      </c>
      <c r="K5" s="129"/>
      <c r="L5" s="297" t="s">
        <v>76</v>
      </c>
      <c r="M5" s="415" t="s">
        <v>77</v>
      </c>
      <c r="N5" s="489" t="s">
        <v>78</v>
      </c>
      <c r="O5" s="489" t="s">
        <v>79</v>
      </c>
    </row>
    <row r="6" spans="1:15">
      <c r="A6" s="10" t="s">
        <v>42</v>
      </c>
      <c r="B6" s="298">
        <v>760</v>
      </c>
      <c r="C6" s="368">
        <v>887</v>
      </c>
      <c r="D6" s="419">
        <v>717</v>
      </c>
      <c r="E6" s="369">
        <v>1180</v>
      </c>
      <c r="F6" s="137"/>
      <c r="G6" s="298">
        <v>1108</v>
      </c>
      <c r="H6" s="49">
        <v>937</v>
      </c>
      <c r="I6" s="126">
        <v>751</v>
      </c>
      <c r="J6" s="50">
        <v>1069</v>
      </c>
      <c r="K6" s="137"/>
      <c r="L6" s="335">
        <v>2342</v>
      </c>
      <c r="M6" s="369">
        <v>803</v>
      </c>
      <c r="N6" s="249">
        <v>750</v>
      </c>
      <c r="O6" s="579">
        <v>1424</v>
      </c>
    </row>
    <row r="7" spans="1:15" s="171" customFormat="1">
      <c r="A7" s="11" t="s">
        <v>17</v>
      </c>
      <c r="B7" s="299"/>
      <c r="C7" s="53"/>
      <c r="D7" s="52"/>
      <c r="E7" s="285"/>
      <c r="F7" s="137"/>
      <c r="G7" s="299"/>
      <c r="H7" s="53"/>
      <c r="I7" s="150"/>
      <c r="J7" s="285"/>
      <c r="K7" s="137"/>
      <c r="L7" s="475"/>
      <c r="M7" s="285"/>
      <c r="N7" s="498"/>
      <c r="O7" s="580"/>
    </row>
    <row r="8" spans="1:15">
      <c r="A8" s="45" t="s">
        <v>43</v>
      </c>
      <c r="B8" s="300">
        <v>546</v>
      </c>
      <c r="C8" s="51">
        <v>510</v>
      </c>
      <c r="D8" s="420">
        <v>434</v>
      </c>
      <c r="E8" s="286">
        <v>458</v>
      </c>
      <c r="F8" s="137"/>
      <c r="G8" s="300">
        <v>409</v>
      </c>
      <c r="H8" s="51">
        <v>393</v>
      </c>
      <c r="I8" s="144">
        <v>360</v>
      </c>
      <c r="J8" s="286">
        <v>351</v>
      </c>
      <c r="K8" s="137"/>
      <c r="L8" s="319">
        <v>368</v>
      </c>
      <c r="M8" s="286">
        <v>409</v>
      </c>
      <c r="N8" s="499">
        <v>451</v>
      </c>
      <c r="O8" s="581">
        <v>353</v>
      </c>
    </row>
    <row r="9" spans="1:15">
      <c r="A9" s="45" t="s">
        <v>44</v>
      </c>
      <c r="B9" s="300">
        <v>194</v>
      </c>
      <c r="C9" s="51">
        <v>191</v>
      </c>
      <c r="D9" s="420">
        <v>183</v>
      </c>
      <c r="E9" s="286">
        <v>448</v>
      </c>
      <c r="F9" s="137"/>
      <c r="G9" s="300">
        <v>544</v>
      </c>
      <c r="H9" s="51">
        <v>510</v>
      </c>
      <c r="I9" s="144">
        <v>508</v>
      </c>
      <c r="J9" s="286">
        <v>504</v>
      </c>
      <c r="K9" s="137"/>
      <c r="L9" s="319">
        <v>499</v>
      </c>
      <c r="M9" s="286">
        <v>537</v>
      </c>
      <c r="N9" s="499">
        <v>867</v>
      </c>
      <c r="O9" s="581">
        <v>740</v>
      </c>
    </row>
    <row r="10" spans="1:15">
      <c r="A10" s="69" t="s">
        <v>81</v>
      </c>
      <c r="B10" s="301">
        <v>3104</v>
      </c>
      <c r="C10" s="82">
        <v>3043</v>
      </c>
      <c r="D10" s="70">
        <v>2751</v>
      </c>
      <c r="E10" s="287">
        <v>4408</v>
      </c>
      <c r="F10" s="137"/>
      <c r="G10" s="301">
        <v>2697</v>
      </c>
      <c r="H10" s="82">
        <v>2379</v>
      </c>
      <c r="I10" s="148">
        <v>3137</v>
      </c>
      <c r="J10" s="287">
        <v>3039</v>
      </c>
      <c r="K10" s="137"/>
      <c r="L10" s="476">
        <v>2959</v>
      </c>
      <c r="M10" s="287">
        <v>3069</v>
      </c>
      <c r="N10" s="500">
        <v>3362</v>
      </c>
      <c r="O10" s="582">
        <v>3631</v>
      </c>
    </row>
    <row r="11" spans="1:15">
      <c r="A11" s="484" t="s">
        <v>82</v>
      </c>
      <c r="B11" s="302">
        <v>34541</v>
      </c>
      <c r="C11" s="55">
        <v>33752</v>
      </c>
      <c r="D11" s="54">
        <v>33003</v>
      </c>
      <c r="E11" s="288">
        <v>38016</v>
      </c>
      <c r="F11" s="153"/>
      <c r="G11" s="302">
        <v>38710</v>
      </c>
      <c r="H11" s="55">
        <v>38640</v>
      </c>
      <c r="I11" s="149">
        <v>38767</v>
      </c>
      <c r="J11" s="288">
        <v>38334</v>
      </c>
      <c r="K11" s="153"/>
      <c r="L11" s="477">
        <v>38737</v>
      </c>
      <c r="M11" s="288">
        <v>37631</v>
      </c>
      <c r="N11" s="501">
        <v>38672</v>
      </c>
      <c r="O11" s="583">
        <v>37556</v>
      </c>
    </row>
    <row r="12" spans="1:15">
      <c r="A12" s="64" t="s">
        <v>45</v>
      </c>
      <c r="B12" s="299">
        <v>28183</v>
      </c>
      <c r="C12" s="53">
        <v>27991</v>
      </c>
      <c r="D12" s="52">
        <v>27513</v>
      </c>
      <c r="E12" s="285">
        <v>30793</v>
      </c>
      <c r="F12" s="137"/>
      <c r="G12" s="299">
        <v>30473</v>
      </c>
      <c r="H12" s="53">
        <v>30191</v>
      </c>
      <c r="I12" s="150">
        <v>30305</v>
      </c>
      <c r="J12" s="285">
        <v>30482</v>
      </c>
      <c r="K12" s="137"/>
      <c r="L12" s="475">
        <v>30197</v>
      </c>
      <c r="M12" s="285">
        <v>31062</v>
      </c>
      <c r="N12" s="498">
        <v>30737</v>
      </c>
      <c r="O12" s="580">
        <v>30467</v>
      </c>
    </row>
    <row r="13" spans="1:15">
      <c r="A13" s="485" t="s">
        <v>46</v>
      </c>
      <c r="B13" s="300">
        <v>3366</v>
      </c>
      <c r="C13" s="51">
        <v>3644</v>
      </c>
      <c r="D13" s="420">
        <v>3573</v>
      </c>
      <c r="E13" s="286">
        <v>3563</v>
      </c>
      <c r="F13" s="137"/>
      <c r="G13" s="300">
        <v>3476</v>
      </c>
      <c r="H13" s="51">
        <v>3205</v>
      </c>
      <c r="I13" s="144">
        <v>3542</v>
      </c>
      <c r="J13" s="286">
        <v>3512</v>
      </c>
      <c r="K13" s="137"/>
      <c r="L13" s="319">
        <v>3354</v>
      </c>
      <c r="M13" s="286">
        <v>2955</v>
      </c>
      <c r="N13" s="499">
        <v>2264</v>
      </c>
      <c r="O13" s="581">
        <v>1369</v>
      </c>
    </row>
    <row r="14" spans="1:15">
      <c r="A14" s="64" t="s">
        <v>47</v>
      </c>
      <c r="B14" s="299">
        <v>2992</v>
      </c>
      <c r="C14" s="53">
        <v>2117</v>
      </c>
      <c r="D14" s="52">
        <v>1917</v>
      </c>
      <c r="E14" s="285">
        <v>3660</v>
      </c>
      <c r="F14" s="137"/>
      <c r="G14" s="299">
        <v>4761</v>
      </c>
      <c r="H14" s="53">
        <v>5244</v>
      </c>
      <c r="I14" s="150">
        <v>4920</v>
      </c>
      <c r="J14" s="285">
        <v>4340</v>
      </c>
      <c r="K14" s="137"/>
      <c r="L14" s="475">
        <v>5186</v>
      </c>
      <c r="M14" s="285">
        <v>3614</v>
      </c>
      <c r="N14" s="498">
        <v>5671</v>
      </c>
      <c r="O14" s="580">
        <v>5720</v>
      </c>
    </row>
    <row r="15" spans="1:15" ht="21">
      <c r="A15" s="47" t="s">
        <v>127</v>
      </c>
      <c r="B15" s="300">
        <v>0</v>
      </c>
      <c r="C15" s="51">
        <v>0</v>
      </c>
      <c r="D15" s="420">
        <v>0</v>
      </c>
      <c r="E15" s="286">
        <v>0</v>
      </c>
      <c r="F15" s="137"/>
      <c r="G15" s="300">
        <v>0</v>
      </c>
      <c r="H15" s="51">
        <v>0</v>
      </c>
      <c r="I15" s="144">
        <v>0</v>
      </c>
      <c r="J15" s="286">
        <v>1</v>
      </c>
      <c r="K15" s="137"/>
      <c r="L15" s="319">
        <v>3</v>
      </c>
      <c r="M15" s="286">
        <v>4</v>
      </c>
      <c r="N15" s="499">
        <v>7</v>
      </c>
      <c r="O15" s="581">
        <v>5</v>
      </c>
    </row>
    <row r="16" spans="1:15">
      <c r="A16" s="45" t="s">
        <v>48</v>
      </c>
      <c r="B16" s="300">
        <v>583</v>
      </c>
      <c r="C16" s="51">
        <v>590</v>
      </c>
      <c r="D16" s="420">
        <v>543</v>
      </c>
      <c r="E16" s="286">
        <v>517</v>
      </c>
      <c r="F16" s="137"/>
      <c r="G16" s="300">
        <v>415</v>
      </c>
      <c r="H16" s="51">
        <v>440</v>
      </c>
      <c r="I16" s="144">
        <v>379</v>
      </c>
      <c r="J16" s="286">
        <v>401</v>
      </c>
      <c r="K16" s="137"/>
      <c r="L16" s="319">
        <v>410</v>
      </c>
      <c r="M16" s="286">
        <v>494</v>
      </c>
      <c r="N16" s="499">
        <v>473</v>
      </c>
      <c r="O16" s="581">
        <v>397</v>
      </c>
    </row>
    <row r="17" spans="1:15">
      <c r="A17" s="10" t="s">
        <v>49</v>
      </c>
      <c r="B17" s="300">
        <v>54</v>
      </c>
      <c r="C17" s="51">
        <v>53</v>
      </c>
      <c r="D17" s="420">
        <v>52</v>
      </c>
      <c r="E17" s="286">
        <v>223</v>
      </c>
      <c r="F17" s="137"/>
      <c r="G17" s="300">
        <v>223</v>
      </c>
      <c r="H17" s="51">
        <v>224</v>
      </c>
      <c r="I17" s="144">
        <v>228</v>
      </c>
      <c r="J17" s="286">
        <v>234</v>
      </c>
      <c r="K17" s="137"/>
      <c r="L17" s="319">
        <v>496</v>
      </c>
      <c r="M17" s="286">
        <v>637</v>
      </c>
      <c r="N17" s="499">
        <v>644</v>
      </c>
      <c r="O17" s="581">
        <v>707</v>
      </c>
    </row>
    <row r="18" spans="1:15">
      <c r="A18" s="11" t="s">
        <v>50</v>
      </c>
      <c r="B18" s="299">
        <v>375</v>
      </c>
      <c r="C18" s="53">
        <v>379</v>
      </c>
      <c r="D18" s="52">
        <v>388</v>
      </c>
      <c r="E18" s="285">
        <v>488</v>
      </c>
      <c r="F18" s="137"/>
      <c r="G18" s="299">
        <v>490</v>
      </c>
      <c r="H18" s="53">
        <v>496</v>
      </c>
      <c r="I18" s="150">
        <v>497</v>
      </c>
      <c r="J18" s="285">
        <v>505</v>
      </c>
      <c r="K18" s="137"/>
      <c r="L18" s="475">
        <v>540</v>
      </c>
      <c r="M18" s="285">
        <v>569</v>
      </c>
      <c r="N18" s="498">
        <v>556</v>
      </c>
      <c r="O18" s="580">
        <v>569</v>
      </c>
    </row>
    <row r="19" spans="1:15">
      <c r="A19" s="14" t="s">
        <v>51</v>
      </c>
      <c r="B19" s="300">
        <v>11</v>
      </c>
      <c r="C19" s="51">
        <v>6</v>
      </c>
      <c r="D19" s="420">
        <v>5</v>
      </c>
      <c r="E19" s="286">
        <v>12</v>
      </c>
      <c r="F19" s="137"/>
      <c r="G19" s="300">
        <v>16</v>
      </c>
      <c r="H19" s="51">
        <v>20</v>
      </c>
      <c r="I19" s="144">
        <v>14</v>
      </c>
      <c r="J19" s="286">
        <v>15</v>
      </c>
      <c r="K19" s="137"/>
      <c r="L19" s="319">
        <v>10</v>
      </c>
      <c r="M19" s="286">
        <v>12</v>
      </c>
      <c r="N19" s="499">
        <v>11</v>
      </c>
      <c r="O19" s="581">
        <v>15</v>
      </c>
    </row>
    <row r="20" spans="1:15">
      <c r="A20" s="491" t="s">
        <v>52</v>
      </c>
      <c r="B20" s="303">
        <v>184</v>
      </c>
      <c r="C20" s="57">
        <v>166</v>
      </c>
      <c r="D20" s="56">
        <v>100</v>
      </c>
      <c r="E20" s="289">
        <v>116</v>
      </c>
      <c r="F20" s="137"/>
      <c r="G20" s="303">
        <v>140</v>
      </c>
      <c r="H20" s="57">
        <v>108</v>
      </c>
      <c r="I20" s="151">
        <v>89</v>
      </c>
      <c r="J20" s="289">
        <v>75</v>
      </c>
      <c r="K20" s="137"/>
      <c r="L20" s="478">
        <v>53</v>
      </c>
      <c r="M20" s="289">
        <v>26</v>
      </c>
      <c r="N20" s="502">
        <v>9</v>
      </c>
      <c r="O20" s="584">
        <v>8</v>
      </c>
    </row>
    <row r="21" spans="1:15">
      <c r="A21" s="491" t="s">
        <v>53</v>
      </c>
      <c r="B21" s="303">
        <v>192</v>
      </c>
      <c r="C21" s="57">
        <v>139</v>
      </c>
      <c r="D21" s="56">
        <v>177</v>
      </c>
      <c r="E21" s="289">
        <v>190</v>
      </c>
      <c r="F21" s="137"/>
      <c r="G21" s="303">
        <v>185</v>
      </c>
      <c r="H21" s="57">
        <v>123</v>
      </c>
      <c r="I21" s="151">
        <v>134</v>
      </c>
      <c r="J21" s="289">
        <v>170</v>
      </c>
      <c r="K21" s="137"/>
      <c r="L21" s="478">
        <v>171</v>
      </c>
      <c r="M21" s="289">
        <v>272</v>
      </c>
      <c r="N21" s="502">
        <v>168</v>
      </c>
      <c r="O21" s="584">
        <v>257</v>
      </c>
    </row>
    <row r="22" spans="1:15">
      <c r="A22" s="16" t="s">
        <v>16</v>
      </c>
      <c r="B22" s="304">
        <v>40544</v>
      </c>
      <c r="C22" s="58">
        <v>39717</v>
      </c>
      <c r="D22" s="58">
        <v>38354</v>
      </c>
      <c r="E22" s="290">
        <v>46056</v>
      </c>
      <c r="F22" s="153"/>
      <c r="G22" s="304">
        <v>44937</v>
      </c>
      <c r="H22" s="58">
        <v>44270</v>
      </c>
      <c r="I22" s="71">
        <v>44864</v>
      </c>
      <c r="J22" s="290">
        <v>44698</v>
      </c>
      <c r="K22" s="153"/>
      <c r="L22" s="479">
        <v>46588</v>
      </c>
      <c r="M22" s="290">
        <v>44463</v>
      </c>
      <c r="N22" s="290">
        <v>45970</v>
      </c>
      <c r="O22" s="290">
        <v>45662</v>
      </c>
    </row>
    <row r="23" spans="1:15" ht="15.75" thickBot="1">
      <c r="B23" s="305"/>
      <c r="C23" s="112"/>
      <c r="D23" s="112"/>
      <c r="E23" s="291"/>
      <c r="G23" s="305"/>
      <c r="H23" s="112"/>
      <c r="I23" s="112"/>
      <c r="J23" s="291"/>
      <c r="L23" s="291"/>
      <c r="M23" s="291"/>
      <c r="N23" s="291"/>
      <c r="O23" s="291"/>
    </row>
    <row r="24" spans="1:15" ht="15.75" thickTop="1">
      <c r="A24" s="7" t="s">
        <v>41</v>
      </c>
      <c r="B24" s="619" t="s">
        <v>74</v>
      </c>
      <c r="C24" s="610"/>
      <c r="D24" s="610"/>
      <c r="E24" s="611"/>
      <c r="F24" s="128"/>
      <c r="G24" s="620" t="s">
        <v>75</v>
      </c>
      <c r="H24" s="613"/>
      <c r="I24" s="613"/>
      <c r="J24" s="614"/>
      <c r="K24" s="128"/>
      <c r="L24" s="615" t="s">
        <v>141</v>
      </c>
      <c r="M24" s="616"/>
      <c r="N24" s="616"/>
      <c r="O24" s="616"/>
    </row>
    <row r="25" spans="1:15">
      <c r="B25" s="297" t="s">
        <v>76</v>
      </c>
      <c r="C25" s="415" t="s">
        <v>77</v>
      </c>
      <c r="D25" s="417" t="s">
        <v>78</v>
      </c>
      <c r="E25" s="418" t="s">
        <v>79</v>
      </c>
      <c r="F25" s="129"/>
      <c r="G25" s="297" t="s">
        <v>76</v>
      </c>
      <c r="H25" s="40" t="s">
        <v>77</v>
      </c>
      <c r="I25" s="40" t="s">
        <v>78</v>
      </c>
      <c r="J25" s="44" t="s">
        <v>79</v>
      </c>
      <c r="K25" s="129"/>
      <c r="L25" s="297" t="s">
        <v>76</v>
      </c>
      <c r="M25" s="415" t="s">
        <v>77</v>
      </c>
      <c r="N25" s="489" t="s">
        <v>78</v>
      </c>
      <c r="O25" s="489" t="s">
        <v>79</v>
      </c>
    </row>
    <row r="26" spans="1:15">
      <c r="A26" s="13" t="s">
        <v>54</v>
      </c>
      <c r="B26" s="306">
        <v>37342</v>
      </c>
      <c r="C26" s="422">
        <v>36394</v>
      </c>
      <c r="D26" s="423">
        <v>34984</v>
      </c>
      <c r="E26" s="292">
        <v>42479</v>
      </c>
      <c r="F26" s="153"/>
      <c r="G26" s="306">
        <v>41412</v>
      </c>
      <c r="H26" s="59">
        <v>40400</v>
      </c>
      <c r="I26" s="152">
        <v>40917</v>
      </c>
      <c r="J26" s="292">
        <v>40693</v>
      </c>
      <c r="K26" s="153"/>
      <c r="L26" s="334">
        <v>42483</v>
      </c>
      <c r="M26" s="292">
        <v>40477</v>
      </c>
      <c r="N26" s="497">
        <v>41869</v>
      </c>
      <c r="O26" s="585">
        <v>41834</v>
      </c>
    </row>
    <row r="27" spans="1:15" s="171" customFormat="1">
      <c r="A27" s="11" t="s">
        <v>55</v>
      </c>
      <c r="B27" s="299"/>
      <c r="C27" s="63"/>
      <c r="D27" s="52"/>
      <c r="E27" s="293"/>
      <c r="F27" s="137"/>
      <c r="G27" s="299"/>
      <c r="H27" s="63"/>
      <c r="I27" s="150"/>
      <c r="J27" s="293"/>
      <c r="K27" s="137"/>
      <c r="L27" s="475"/>
      <c r="M27" s="293"/>
      <c r="N27" s="503"/>
      <c r="O27" s="586"/>
    </row>
    <row r="28" spans="1:15">
      <c r="A28" s="45" t="s">
        <v>44</v>
      </c>
      <c r="B28" s="300">
        <v>964</v>
      </c>
      <c r="C28" s="425">
        <v>847</v>
      </c>
      <c r="D28" s="420">
        <v>756</v>
      </c>
      <c r="E28" s="294">
        <v>726</v>
      </c>
      <c r="F28" s="137"/>
      <c r="G28" s="300">
        <v>966</v>
      </c>
      <c r="H28" s="61">
        <v>948</v>
      </c>
      <c r="I28" s="144">
        <v>588</v>
      </c>
      <c r="J28" s="294">
        <v>576</v>
      </c>
      <c r="K28" s="137"/>
      <c r="L28" s="319">
        <v>527</v>
      </c>
      <c r="M28" s="294">
        <v>515</v>
      </c>
      <c r="N28" s="504">
        <v>483</v>
      </c>
      <c r="O28" s="587">
        <v>369</v>
      </c>
    </row>
    <row r="29" spans="1:15">
      <c r="A29" s="46" t="s">
        <v>43</v>
      </c>
      <c r="B29" s="300">
        <v>505</v>
      </c>
      <c r="C29" s="425">
        <v>405</v>
      </c>
      <c r="D29" s="420">
        <v>338</v>
      </c>
      <c r="E29" s="294">
        <v>345</v>
      </c>
      <c r="F29" s="137"/>
      <c r="G29" s="300">
        <v>292</v>
      </c>
      <c r="H29" s="61">
        <v>295</v>
      </c>
      <c r="I29" s="144">
        <v>282</v>
      </c>
      <c r="J29" s="294">
        <v>301</v>
      </c>
      <c r="K29" s="137"/>
      <c r="L29" s="319">
        <v>353</v>
      </c>
      <c r="M29" s="294">
        <v>348</v>
      </c>
      <c r="N29" s="504">
        <v>424</v>
      </c>
      <c r="O29" s="587">
        <v>334</v>
      </c>
    </row>
    <row r="30" spans="1:15">
      <c r="A30" s="45" t="s">
        <v>57</v>
      </c>
      <c r="B30" s="299">
        <v>34345</v>
      </c>
      <c r="C30" s="63">
        <v>33846</v>
      </c>
      <c r="D30" s="52">
        <v>32700</v>
      </c>
      <c r="E30" s="293">
        <v>39894</v>
      </c>
      <c r="F30" s="137"/>
      <c r="G30" s="299">
        <v>38862</v>
      </c>
      <c r="H30" s="63">
        <v>37831</v>
      </c>
      <c r="I30" s="150">
        <v>38796</v>
      </c>
      <c r="J30" s="293">
        <v>38325</v>
      </c>
      <c r="K30" s="137"/>
      <c r="L30" s="475">
        <v>39555</v>
      </c>
      <c r="M30" s="293">
        <v>37696</v>
      </c>
      <c r="N30" s="503">
        <v>38322</v>
      </c>
      <c r="O30" s="586">
        <v>38543</v>
      </c>
    </row>
    <row r="31" spans="1:15">
      <c r="A31" s="64" t="s">
        <v>45</v>
      </c>
      <c r="B31" s="300">
        <v>25480</v>
      </c>
      <c r="C31" s="425">
        <v>25389</v>
      </c>
      <c r="D31" s="420">
        <v>24701</v>
      </c>
      <c r="E31" s="294">
        <v>30947</v>
      </c>
      <c r="F31" s="137"/>
      <c r="G31" s="300">
        <v>30475</v>
      </c>
      <c r="H31" s="61">
        <v>29817</v>
      </c>
      <c r="I31" s="144">
        <v>30853</v>
      </c>
      <c r="J31" s="294">
        <v>30195</v>
      </c>
      <c r="K31" s="137"/>
      <c r="L31" s="319">
        <v>30535</v>
      </c>
      <c r="M31" s="294">
        <v>30089</v>
      </c>
      <c r="N31" s="504">
        <v>30245</v>
      </c>
      <c r="O31" s="587">
        <v>30378</v>
      </c>
    </row>
    <row r="32" spans="1:15">
      <c r="A32" s="62" t="s">
        <v>56</v>
      </c>
      <c r="B32" s="299">
        <v>5210</v>
      </c>
      <c r="C32" s="63">
        <v>5120</v>
      </c>
      <c r="D32" s="52">
        <v>4942</v>
      </c>
      <c r="E32" s="293">
        <v>4938</v>
      </c>
      <c r="F32" s="137"/>
      <c r="G32" s="299">
        <v>4122</v>
      </c>
      <c r="H32" s="63">
        <v>4051</v>
      </c>
      <c r="I32" s="150">
        <v>3956</v>
      </c>
      <c r="J32" s="293">
        <v>3849</v>
      </c>
      <c r="K32" s="137"/>
      <c r="L32" s="475">
        <v>4220</v>
      </c>
      <c r="M32" s="293">
        <v>4682</v>
      </c>
      <c r="N32" s="503">
        <v>4680</v>
      </c>
      <c r="O32" s="586">
        <v>5080</v>
      </c>
    </row>
    <row r="33" spans="1:15">
      <c r="A33" s="64" t="s">
        <v>47</v>
      </c>
      <c r="B33" s="300">
        <v>3655</v>
      </c>
      <c r="C33" s="425">
        <v>3337</v>
      </c>
      <c r="D33" s="420">
        <v>3057</v>
      </c>
      <c r="E33" s="294">
        <v>4009</v>
      </c>
      <c r="F33" s="137"/>
      <c r="G33" s="300">
        <v>4265</v>
      </c>
      <c r="H33" s="61">
        <v>3963</v>
      </c>
      <c r="I33" s="144">
        <v>3987</v>
      </c>
      <c r="J33" s="294">
        <v>4281</v>
      </c>
      <c r="K33" s="137"/>
      <c r="L33" s="319">
        <v>4800</v>
      </c>
      <c r="M33" s="294">
        <v>2925</v>
      </c>
      <c r="N33" s="504">
        <v>3397</v>
      </c>
      <c r="O33" s="587">
        <v>3085</v>
      </c>
    </row>
    <row r="34" spans="1:15" ht="21">
      <c r="A34" s="65" t="s">
        <v>80</v>
      </c>
      <c r="B34" s="299">
        <v>90</v>
      </c>
      <c r="C34" s="63">
        <v>0</v>
      </c>
      <c r="D34" s="52">
        <v>0</v>
      </c>
      <c r="E34" s="293">
        <v>0</v>
      </c>
      <c r="F34" s="137"/>
      <c r="G34" s="299">
        <v>0</v>
      </c>
      <c r="H34" s="63">
        <v>0</v>
      </c>
      <c r="I34" s="150">
        <v>0</v>
      </c>
      <c r="J34" s="293">
        <v>150</v>
      </c>
      <c r="K34" s="137"/>
      <c r="L34" s="475">
        <v>155</v>
      </c>
      <c r="M34" s="293">
        <v>99</v>
      </c>
      <c r="N34" s="503">
        <v>602</v>
      </c>
      <c r="O34" s="586">
        <v>729</v>
      </c>
    </row>
    <row r="35" spans="1:15" ht="21">
      <c r="A35" s="66" t="s">
        <v>64</v>
      </c>
      <c r="B35" s="300">
        <v>175</v>
      </c>
      <c r="C35" s="425">
        <v>135</v>
      </c>
      <c r="D35" s="420">
        <v>135</v>
      </c>
      <c r="E35" s="294">
        <v>116</v>
      </c>
      <c r="F35" s="137"/>
      <c r="G35" s="300">
        <v>95</v>
      </c>
      <c r="H35" s="61">
        <v>130</v>
      </c>
      <c r="I35" s="144">
        <v>75</v>
      </c>
      <c r="J35" s="294">
        <v>156</v>
      </c>
      <c r="K35" s="137"/>
      <c r="L35" s="319">
        <v>272</v>
      </c>
      <c r="M35" s="294">
        <v>390</v>
      </c>
      <c r="N35" s="504">
        <v>484</v>
      </c>
      <c r="O35" s="587">
        <v>337</v>
      </c>
    </row>
    <row r="36" spans="1:15">
      <c r="A36" s="10" t="s">
        <v>48</v>
      </c>
      <c r="B36" s="299">
        <v>210</v>
      </c>
      <c r="C36" s="63">
        <v>140</v>
      </c>
      <c r="D36" s="52">
        <v>124</v>
      </c>
      <c r="E36" s="293">
        <v>94</v>
      </c>
      <c r="F36" s="137"/>
      <c r="G36" s="299">
        <v>120</v>
      </c>
      <c r="H36" s="63">
        <v>131</v>
      </c>
      <c r="I36" s="150">
        <v>103</v>
      </c>
      <c r="J36" s="293">
        <v>104</v>
      </c>
      <c r="K36" s="137"/>
      <c r="L36" s="475">
        <v>169</v>
      </c>
      <c r="M36" s="293">
        <v>39</v>
      </c>
      <c r="N36" s="503">
        <v>207</v>
      </c>
      <c r="O36" s="586">
        <v>116</v>
      </c>
    </row>
    <row r="37" spans="1:15">
      <c r="A37" s="10" t="s">
        <v>58</v>
      </c>
      <c r="B37" s="300">
        <v>397</v>
      </c>
      <c r="C37" s="425">
        <v>366</v>
      </c>
      <c r="D37" s="420">
        <v>373</v>
      </c>
      <c r="E37" s="294">
        <v>450</v>
      </c>
      <c r="F37" s="137"/>
      <c r="G37" s="300">
        <v>418</v>
      </c>
      <c r="H37" s="61">
        <v>417</v>
      </c>
      <c r="I37" s="144">
        <v>480</v>
      </c>
      <c r="J37" s="294">
        <v>465</v>
      </c>
      <c r="K37" s="137"/>
      <c r="L37" s="319">
        <v>471</v>
      </c>
      <c r="M37" s="294">
        <v>476</v>
      </c>
      <c r="N37" s="504">
        <v>471</v>
      </c>
      <c r="O37" s="587">
        <v>480</v>
      </c>
    </row>
    <row r="38" spans="1:15">
      <c r="A38" s="11" t="s">
        <v>59</v>
      </c>
      <c r="B38" s="300">
        <v>20</v>
      </c>
      <c r="C38" s="425">
        <v>21</v>
      </c>
      <c r="D38" s="420">
        <v>3</v>
      </c>
      <c r="E38" s="294">
        <v>14</v>
      </c>
      <c r="F38" s="137"/>
      <c r="G38" s="300">
        <v>5</v>
      </c>
      <c r="H38" s="61">
        <v>0</v>
      </c>
      <c r="I38" s="144">
        <v>0</v>
      </c>
      <c r="J38" s="294">
        <v>8</v>
      </c>
      <c r="K38" s="137"/>
      <c r="L38" s="319">
        <v>13</v>
      </c>
      <c r="M38" s="294">
        <v>18</v>
      </c>
      <c r="N38" s="504">
        <v>24</v>
      </c>
      <c r="O38" s="587">
        <v>34</v>
      </c>
    </row>
    <row r="39" spans="1:15">
      <c r="A39" s="14" t="s">
        <v>60</v>
      </c>
      <c r="B39" s="299">
        <v>24</v>
      </c>
      <c r="C39" s="63">
        <v>27</v>
      </c>
      <c r="D39" s="52">
        <v>6</v>
      </c>
      <c r="E39" s="293">
        <v>5</v>
      </c>
      <c r="F39" s="137"/>
      <c r="G39" s="299">
        <v>10</v>
      </c>
      <c r="H39" s="63">
        <v>10</v>
      </c>
      <c r="I39" s="150">
        <v>12</v>
      </c>
      <c r="J39" s="293">
        <v>11</v>
      </c>
      <c r="K39" s="137"/>
      <c r="L39" s="475">
        <v>11</v>
      </c>
      <c r="M39" s="293">
        <v>16</v>
      </c>
      <c r="N39" s="503">
        <v>25</v>
      </c>
      <c r="O39" s="586">
        <v>54</v>
      </c>
    </row>
    <row r="40" spans="1:15">
      <c r="A40" s="14" t="s">
        <v>61</v>
      </c>
      <c r="B40" s="300">
        <v>612</v>
      </c>
      <c r="C40" s="425">
        <v>607</v>
      </c>
      <c r="D40" s="420">
        <v>549</v>
      </c>
      <c r="E40" s="294">
        <v>835</v>
      </c>
      <c r="F40" s="137"/>
      <c r="G40" s="300">
        <v>645</v>
      </c>
      <c r="H40" s="61">
        <v>638</v>
      </c>
      <c r="I40" s="144">
        <v>581</v>
      </c>
      <c r="J40" s="294">
        <v>597</v>
      </c>
      <c r="K40" s="137"/>
      <c r="L40" s="319">
        <v>957</v>
      </c>
      <c r="M40" s="294">
        <v>880</v>
      </c>
      <c r="N40" s="504">
        <v>827</v>
      </c>
      <c r="O40" s="587">
        <v>838</v>
      </c>
    </row>
    <row r="41" spans="1:15">
      <c r="A41" s="67" t="s">
        <v>62</v>
      </c>
      <c r="B41" s="302">
        <v>3202</v>
      </c>
      <c r="C41" s="68">
        <v>3322</v>
      </c>
      <c r="D41" s="54">
        <v>3370</v>
      </c>
      <c r="E41" s="295">
        <v>3577</v>
      </c>
      <c r="F41" s="153"/>
      <c r="G41" s="302">
        <v>3525</v>
      </c>
      <c r="H41" s="68">
        <v>3870</v>
      </c>
      <c r="I41" s="149">
        <v>3947</v>
      </c>
      <c r="J41" s="295">
        <v>4005</v>
      </c>
      <c r="K41" s="153"/>
      <c r="L41" s="477">
        <v>4105</v>
      </c>
      <c r="M41" s="295">
        <v>3986</v>
      </c>
      <c r="N41" s="505">
        <v>4101</v>
      </c>
      <c r="O41" s="588">
        <v>3828</v>
      </c>
    </row>
    <row r="42" spans="1:15">
      <c r="A42" s="46" t="s">
        <v>63</v>
      </c>
      <c r="B42" s="300">
        <v>3201</v>
      </c>
      <c r="C42" s="425">
        <v>3321</v>
      </c>
      <c r="D42" s="420">
        <v>3369</v>
      </c>
      <c r="E42" s="294">
        <v>3576</v>
      </c>
      <c r="F42" s="137"/>
      <c r="G42" s="300">
        <v>3523</v>
      </c>
      <c r="H42" s="61">
        <v>3571</v>
      </c>
      <c r="I42" s="144">
        <v>3648</v>
      </c>
      <c r="J42" s="294">
        <v>3706</v>
      </c>
      <c r="K42" s="137"/>
      <c r="L42" s="319">
        <v>3806</v>
      </c>
      <c r="M42" s="294">
        <v>3688</v>
      </c>
      <c r="N42" s="504">
        <v>3803</v>
      </c>
      <c r="O42" s="587">
        <v>3527</v>
      </c>
    </row>
    <row r="43" spans="1:15">
      <c r="A43" s="45" t="s">
        <v>120</v>
      </c>
      <c r="B43" s="300">
        <v>0</v>
      </c>
      <c r="C43" s="425">
        <v>0</v>
      </c>
      <c r="D43" s="420">
        <v>0</v>
      </c>
      <c r="E43" s="294">
        <v>0</v>
      </c>
      <c r="F43" s="137"/>
      <c r="G43" s="300">
        <v>0</v>
      </c>
      <c r="H43" s="61">
        <v>298</v>
      </c>
      <c r="I43" s="144">
        <v>298</v>
      </c>
      <c r="J43" s="294">
        <v>298</v>
      </c>
      <c r="K43" s="137"/>
      <c r="L43" s="319">
        <v>298</v>
      </c>
      <c r="M43" s="294">
        <v>297</v>
      </c>
      <c r="N43" s="504">
        <v>297</v>
      </c>
      <c r="O43" s="587">
        <v>297</v>
      </c>
    </row>
    <row r="44" spans="1:15">
      <c r="A44" s="45" t="s">
        <v>38</v>
      </c>
      <c r="B44" s="300">
        <v>1</v>
      </c>
      <c r="C44" s="425">
        <v>1</v>
      </c>
      <c r="D44" s="420">
        <v>1</v>
      </c>
      <c r="E44" s="294">
        <v>1</v>
      </c>
      <c r="F44" s="137"/>
      <c r="G44" s="300">
        <v>1</v>
      </c>
      <c r="H44" s="61">
        <v>1</v>
      </c>
      <c r="I44" s="144">
        <v>1</v>
      </c>
      <c r="J44" s="294">
        <v>1</v>
      </c>
      <c r="K44" s="137"/>
      <c r="L44" s="319">
        <v>1</v>
      </c>
      <c r="M44" s="294">
        <v>1</v>
      </c>
      <c r="N44" s="504">
        <v>1</v>
      </c>
      <c r="O44" s="587">
        <v>4</v>
      </c>
    </row>
    <row r="45" spans="1:15">
      <c r="A45" s="16" t="s">
        <v>41</v>
      </c>
      <c r="B45" s="304">
        <v>40544</v>
      </c>
      <c r="C45" s="71">
        <v>39717</v>
      </c>
      <c r="D45" s="58">
        <v>38354</v>
      </c>
      <c r="E45" s="296">
        <v>46056</v>
      </c>
      <c r="F45" s="153"/>
      <c r="G45" s="304">
        <v>44937</v>
      </c>
      <c r="H45" s="71">
        <v>44270</v>
      </c>
      <c r="I45" s="71">
        <v>44864</v>
      </c>
      <c r="J45" s="296">
        <v>44698</v>
      </c>
      <c r="K45" s="153"/>
      <c r="L45" s="479">
        <v>46588</v>
      </c>
      <c r="M45" s="296">
        <v>44463</v>
      </c>
      <c r="N45" s="296">
        <v>45970</v>
      </c>
      <c r="O45" s="296">
        <v>45662</v>
      </c>
    </row>
    <row r="48" spans="1:15" ht="39.75" customHeight="1">
      <c r="A48" s="617" t="s">
        <v>107</v>
      </c>
      <c r="B48" s="617"/>
      <c r="C48" s="617"/>
      <c r="D48" s="617"/>
      <c r="E48" s="617"/>
      <c r="F48" s="617"/>
      <c r="G48" s="618"/>
      <c r="H48" s="101"/>
      <c r="I48" s="101"/>
      <c r="J48" s="101"/>
      <c r="K48"/>
      <c r="M48" s="101"/>
      <c r="N48" s="101"/>
      <c r="O48" s="101"/>
    </row>
    <row r="52" spans="2:15">
      <c r="B52" s="483"/>
      <c r="C52" s="483"/>
      <c r="D52" s="483"/>
      <c r="E52" s="483"/>
      <c r="F52" s="483"/>
      <c r="G52" s="483"/>
      <c r="H52" s="483"/>
      <c r="I52" s="483"/>
      <c r="J52" s="483"/>
      <c r="K52" s="483"/>
      <c r="L52" s="483"/>
      <c r="M52" s="483"/>
      <c r="N52" s="483"/>
      <c r="O52" s="483"/>
    </row>
  </sheetData>
  <mergeCells count="7">
    <mergeCell ref="L4:O4"/>
    <mergeCell ref="L24:O24"/>
    <mergeCell ref="A48:G48"/>
    <mergeCell ref="B4:E4"/>
    <mergeCell ref="B24:E24"/>
    <mergeCell ref="G4:J4"/>
    <mergeCell ref="G24:J24"/>
  </mergeCells>
  <conditionalFormatting sqref="C5">
    <cfRule type="containsErrors" dxfId="1050" priority="218">
      <formula>ISERROR(C5)</formula>
    </cfRule>
  </conditionalFormatting>
  <conditionalFormatting sqref="E5:F5">
    <cfRule type="containsErrors" dxfId="1049" priority="217">
      <formula>ISERROR(E5)</formula>
    </cfRule>
  </conditionalFormatting>
  <conditionalFormatting sqref="C25">
    <cfRule type="containsErrors" dxfId="1048" priority="210">
      <formula>ISERROR(C25)</formula>
    </cfRule>
  </conditionalFormatting>
  <conditionalFormatting sqref="E25:F25">
    <cfRule type="containsErrors" dxfId="1047" priority="209">
      <formula>ISERROR(E25)</formula>
    </cfRule>
  </conditionalFormatting>
  <conditionalFormatting sqref="E39:F39 C39">
    <cfRule type="containsErrors" dxfId="1046" priority="141">
      <formula>ISERROR(C39)</formula>
    </cfRule>
  </conditionalFormatting>
  <conditionalFormatting sqref="E26:F27 C26:C27">
    <cfRule type="containsErrors" dxfId="1045" priority="145">
      <formula>ISERROR(C26)</formula>
    </cfRule>
  </conditionalFormatting>
  <conditionalFormatting sqref="E30:F30 E32:F32 E34:F34 E36:F36 C30 C32 C34 C36">
    <cfRule type="containsErrors" dxfId="1044" priority="143">
      <formula>ISERROR(C30)</formula>
    </cfRule>
  </conditionalFormatting>
  <conditionalFormatting sqref="E31:F31 E33:F33 E35:F35 E37:F37 C31 C33 C35 C37">
    <cfRule type="containsErrors" dxfId="1043" priority="142">
      <formula>ISERROR(C31)</formula>
    </cfRule>
  </conditionalFormatting>
  <conditionalFormatting sqref="E28:F28 C28">
    <cfRule type="containsErrors" dxfId="1042" priority="144">
      <formula>ISERROR(C28)</formula>
    </cfRule>
  </conditionalFormatting>
  <conditionalFormatting sqref="E38:F38 E40:F40 C38 C40">
    <cfRule type="containsErrors" dxfId="1041" priority="140">
      <formula>ISERROR(C38)</formula>
    </cfRule>
  </conditionalFormatting>
  <conditionalFormatting sqref="E29:F29 C29">
    <cfRule type="containsErrors" dxfId="1040" priority="136">
      <formula>ISERROR(C29)</formula>
    </cfRule>
  </conditionalFormatting>
  <conditionalFormatting sqref="E41:F41 C41">
    <cfRule type="containsErrors" dxfId="1039" priority="128">
      <formula>ISERROR(C41)</formula>
    </cfRule>
  </conditionalFormatting>
  <conditionalFormatting sqref="E45:F45 C45">
    <cfRule type="containsErrors" dxfId="1038" priority="127">
      <formula>ISERROR(C45)</formula>
    </cfRule>
  </conditionalFormatting>
  <conditionalFormatting sqref="H26:H27">
    <cfRule type="containsErrors" dxfId="1037" priority="122">
      <formula>ISERROR(H26)</formula>
    </cfRule>
  </conditionalFormatting>
  <conditionalFormatting sqref="H39">
    <cfRule type="containsErrors" dxfId="1036" priority="118">
      <formula>ISERROR(H39)</formula>
    </cfRule>
  </conditionalFormatting>
  <conditionalFormatting sqref="H30 H32 H34 H36">
    <cfRule type="containsErrors" dxfId="1035" priority="120">
      <formula>ISERROR(H30)</formula>
    </cfRule>
  </conditionalFormatting>
  <conditionalFormatting sqref="H31 H33 H35 H37">
    <cfRule type="containsErrors" dxfId="1034" priority="119">
      <formula>ISERROR(H31)</formula>
    </cfRule>
  </conditionalFormatting>
  <conditionalFormatting sqref="H28">
    <cfRule type="containsErrors" dxfId="1033" priority="121">
      <formula>ISERROR(H28)</formula>
    </cfRule>
  </conditionalFormatting>
  <conditionalFormatting sqref="H38 H40">
    <cfRule type="containsErrors" dxfId="1032" priority="117">
      <formula>ISERROR(H38)</formula>
    </cfRule>
  </conditionalFormatting>
  <conditionalFormatting sqref="H29">
    <cfRule type="containsErrors" dxfId="1031" priority="116">
      <formula>ISERROR(H29)</formula>
    </cfRule>
  </conditionalFormatting>
  <conditionalFormatting sqref="H41">
    <cfRule type="containsErrors" dxfId="1030" priority="114">
      <formula>ISERROR(H41)</formula>
    </cfRule>
  </conditionalFormatting>
  <conditionalFormatting sqref="H45">
    <cfRule type="containsErrors" dxfId="1029" priority="113">
      <formula>ISERROR(H45)</formula>
    </cfRule>
  </conditionalFormatting>
  <conditionalFormatting sqref="H5">
    <cfRule type="containsErrors" dxfId="1028" priority="111">
      <formula>ISERROR(H5)</formula>
    </cfRule>
  </conditionalFormatting>
  <conditionalFormatting sqref="H25">
    <cfRule type="containsErrors" dxfId="1027" priority="110">
      <formula>ISERROR(H25)</formula>
    </cfRule>
  </conditionalFormatting>
  <conditionalFormatting sqref="E42:F42 C42">
    <cfRule type="containsErrors" dxfId="1026" priority="102">
      <formula>ISERROR(C42)</formula>
    </cfRule>
  </conditionalFormatting>
  <conditionalFormatting sqref="H42">
    <cfRule type="containsErrors" dxfId="1025" priority="101">
      <formula>ISERROR(H42)</formula>
    </cfRule>
  </conditionalFormatting>
  <conditionalFormatting sqref="E43:F43 C43">
    <cfRule type="containsErrors" dxfId="1024" priority="96">
      <formula>ISERROR(C43)</formula>
    </cfRule>
  </conditionalFormatting>
  <conditionalFormatting sqref="H43">
    <cfRule type="containsErrors" dxfId="1023" priority="95">
      <formula>ISERROR(H43)</formula>
    </cfRule>
  </conditionalFormatting>
  <conditionalFormatting sqref="E44:F44 C44">
    <cfRule type="containsErrors" dxfId="1022" priority="93">
      <formula>ISERROR(C44)</formula>
    </cfRule>
  </conditionalFormatting>
  <conditionalFormatting sqref="H44">
    <cfRule type="containsErrors" dxfId="1021" priority="92">
      <formula>ISERROR(H44)</formula>
    </cfRule>
  </conditionalFormatting>
  <conditionalFormatting sqref="I5">
    <cfRule type="containsErrors" dxfId="1020" priority="82">
      <formula>ISERROR(I5)</formula>
    </cfRule>
  </conditionalFormatting>
  <conditionalFormatting sqref="I25">
    <cfRule type="containsErrors" dxfId="1019" priority="81">
      <formula>ISERROR(I25)</formula>
    </cfRule>
  </conditionalFormatting>
  <conditionalFormatting sqref="J5">
    <cfRule type="containsErrors" dxfId="1018" priority="77">
      <formula>ISERROR(J5)</formula>
    </cfRule>
  </conditionalFormatting>
  <conditionalFormatting sqref="J25">
    <cfRule type="containsErrors" dxfId="1017" priority="76">
      <formula>ISERROR(J25)</formula>
    </cfRule>
  </conditionalFormatting>
  <conditionalFormatting sqref="J26:J27">
    <cfRule type="containsErrors" dxfId="1016" priority="75">
      <formula>ISERROR(J26)</formula>
    </cfRule>
  </conditionalFormatting>
  <conditionalFormatting sqref="J39">
    <cfRule type="containsErrors" dxfId="1015" priority="71">
      <formula>ISERROR(J39)</formula>
    </cfRule>
  </conditionalFormatting>
  <conditionalFormatting sqref="J30 J32 J34 J36">
    <cfRule type="containsErrors" dxfId="1014" priority="73">
      <formula>ISERROR(J30)</formula>
    </cfRule>
  </conditionalFormatting>
  <conditionalFormatting sqref="J31 J33 J35 J37">
    <cfRule type="containsErrors" dxfId="1013" priority="72">
      <formula>ISERROR(J31)</formula>
    </cfRule>
  </conditionalFormatting>
  <conditionalFormatting sqref="J28">
    <cfRule type="containsErrors" dxfId="1012" priority="74">
      <formula>ISERROR(J28)</formula>
    </cfRule>
  </conditionalFormatting>
  <conditionalFormatting sqref="J38 J40">
    <cfRule type="containsErrors" dxfId="1011" priority="70">
      <formula>ISERROR(J38)</formula>
    </cfRule>
  </conditionalFormatting>
  <conditionalFormatting sqref="J29">
    <cfRule type="containsErrors" dxfId="1010" priority="69">
      <formula>ISERROR(J29)</formula>
    </cfRule>
  </conditionalFormatting>
  <conditionalFormatting sqref="J41">
    <cfRule type="containsErrors" dxfId="1009" priority="68">
      <formula>ISERROR(J41)</formula>
    </cfRule>
  </conditionalFormatting>
  <conditionalFormatting sqref="J45">
    <cfRule type="containsErrors" dxfId="1008" priority="67">
      <formula>ISERROR(J45)</formula>
    </cfRule>
  </conditionalFormatting>
  <conditionalFormatting sqref="J42">
    <cfRule type="containsErrors" dxfId="1007" priority="66">
      <formula>ISERROR(J42)</formula>
    </cfRule>
  </conditionalFormatting>
  <conditionalFormatting sqref="J43">
    <cfRule type="containsErrors" dxfId="1006" priority="65">
      <formula>ISERROR(J43)</formula>
    </cfRule>
  </conditionalFormatting>
  <conditionalFormatting sqref="J44">
    <cfRule type="containsErrors" dxfId="1005" priority="64">
      <formula>ISERROR(J44)</formula>
    </cfRule>
  </conditionalFormatting>
  <conditionalFormatting sqref="K5">
    <cfRule type="containsErrors" dxfId="1004" priority="63">
      <formula>ISERROR(K5)</formula>
    </cfRule>
  </conditionalFormatting>
  <conditionalFormatting sqref="K25">
    <cfRule type="containsErrors" dxfId="1003" priority="62">
      <formula>ISERROR(K25)</formula>
    </cfRule>
  </conditionalFormatting>
  <conditionalFormatting sqref="K39">
    <cfRule type="containsErrors" dxfId="1002" priority="57">
      <formula>ISERROR(K39)</formula>
    </cfRule>
  </conditionalFormatting>
  <conditionalFormatting sqref="K26:K27">
    <cfRule type="containsErrors" dxfId="1001" priority="61">
      <formula>ISERROR(K26)</formula>
    </cfRule>
  </conditionalFormatting>
  <conditionalFormatting sqref="K30 K32 K34 K36">
    <cfRule type="containsErrors" dxfId="1000" priority="59">
      <formula>ISERROR(K30)</formula>
    </cfRule>
  </conditionalFormatting>
  <conditionalFormatting sqref="K31 K33 K35 K37">
    <cfRule type="containsErrors" dxfId="999" priority="58">
      <formula>ISERROR(K31)</formula>
    </cfRule>
  </conditionalFormatting>
  <conditionalFormatting sqref="K28">
    <cfRule type="containsErrors" dxfId="998" priority="60">
      <formula>ISERROR(K28)</formula>
    </cfRule>
  </conditionalFormatting>
  <conditionalFormatting sqref="K38 K40">
    <cfRule type="containsErrors" dxfId="997" priority="56">
      <formula>ISERROR(K38)</formula>
    </cfRule>
  </conditionalFormatting>
  <conditionalFormatting sqref="K29">
    <cfRule type="containsErrors" dxfId="996" priority="55">
      <formula>ISERROR(K29)</formula>
    </cfRule>
  </conditionalFormatting>
  <conditionalFormatting sqref="K41">
    <cfRule type="containsErrors" dxfId="995" priority="54">
      <formula>ISERROR(K41)</formula>
    </cfRule>
  </conditionalFormatting>
  <conditionalFormatting sqref="K45">
    <cfRule type="containsErrors" dxfId="994" priority="53">
      <formula>ISERROR(K45)</formula>
    </cfRule>
  </conditionalFormatting>
  <conditionalFormatting sqref="K42">
    <cfRule type="containsErrors" dxfId="993" priority="52">
      <formula>ISERROR(K42)</formula>
    </cfRule>
  </conditionalFormatting>
  <conditionalFormatting sqref="K43">
    <cfRule type="containsErrors" dxfId="992" priority="51">
      <formula>ISERROR(K43)</formula>
    </cfRule>
  </conditionalFormatting>
  <conditionalFormatting sqref="K44">
    <cfRule type="containsErrors" dxfId="991" priority="50">
      <formula>ISERROR(K44)</formula>
    </cfRule>
  </conditionalFormatting>
  <conditionalFormatting sqref="M26:M27">
    <cfRule type="containsErrors" dxfId="990" priority="47">
      <formula>ISERROR(M26)</formula>
    </cfRule>
  </conditionalFormatting>
  <conditionalFormatting sqref="M39">
    <cfRule type="containsErrors" dxfId="989" priority="43">
      <formula>ISERROR(M39)</formula>
    </cfRule>
  </conditionalFormatting>
  <conditionalFormatting sqref="M30 M32 M34 M36">
    <cfRule type="containsErrors" dxfId="988" priority="45">
      <formula>ISERROR(M30)</formula>
    </cfRule>
  </conditionalFormatting>
  <conditionalFormatting sqref="M31 M33 M35 M37">
    <cfRule type="containsErrors" dxfId="987" priority="44">
      <formula>ISERROR(M31)</formula>
    </cfRule>
  </conditionalFormatting>
  <conditionalFormatting sqref="M28">
    <cfRule type="containsErrors" dxfId="986" priority="46">
      <formula>ISERROR(M28)</formula>
    </cfRule>
  </conditionalFormatting>
  <conditionalFormatting sqref="M38 M40">
    <cfRule type="containsErrors" dxfId="985" priority="42">
      <formula>ISERROR(M38)</formula>
    </cfRule>
  </conditionalFormatting>
  <conditionalFormatting sqref="M29">
    <cfRule type="containsErrors" dxfId="984" priority="41">
      <formula>ISERROR(M29)</formula>
    </cfRule>
  </conditionalFormatting>
  <conditionalFormatting sqref="M41">
    <cfRule type="containsErrors" dxfId="983" priority="40">
      <formula>ISERROR(M41)</formula>
    </cfRule>
  </conditionalFormatting>
  <conditionalFormatting sqref="M45">
    <cfRule type="containsErrors" dxfId="982" priority="39">
      <formula>ISERROR(M45)</formula>
    </cfRule>
  </conditionalFormatting>
  <conditionalFormatting sqref="M42">
    <cfRule type="containsErrors" dxfId="981" priority="38">
      <formula>ISERROR(M42)</formula>
    </cfRule>
  </conditionalFormatting>
  <conditionalFormatting sqref="M43">
    <cfRule type="containsErrors" dxfId="980" priority="37">
      <formula>ISERROR(M43)</formula>
    </cfRule>
  </conditionalFormatting>
  <conditionalFormatting sqref="M44">
    <cfRule type="containsErrors" dxfId="979" priority="36">
      <formula>ISERROR(M44)</formula>
    </cfRule>
  </conditionalFormatting>
  <conditionalFormatting sqref="M5">
    <cfRule type="containsErrors" dxfId="978" priority="35">
      <formula>ISERROR(M5)</formula>
    </cfRule>
  </conditionalFormatting>
  <conditionalFormatting sqref="N28">
    <cfRule type="containsErrors" dxfId="977" priority="32">
      <formula>ISERROR(N28)</formula>
    </cfRule>
  </conditionalFormatting>
  <conditionalFormatting sqref="N26:N27">
    <cfRule type="containsErrors" dxfId="976" priority="33">
      <formula>ISERROR(N26)</formula>
    </cfRule>
  </conditionalFormatting>
  <conditionalFormatting sqref="N39">
    <cfRule type="containsErrors" dxfId="975" priority="29">
      <formula>ISERROR(N39)</formula>
    </cfRule>
  </conditionalFormatting>
  <conditionalFormatting sqref="N30 N32 N34 N36">
    <cfRule type="containsErrors" dxfId="974" priority="31">
      <formula>ISERROR(N30)</formula>
    </cfRule>
  </conditionalFormatting>
  <conditionalFormatting sqref="N31 N33 N35 N37">
    <cfRule type="containsErrors" dxfId="973" priority="30">
      <formula>ISERROR(N31)</formula>
    </cfRule>
  </conditionalFormatting>
  <conditionalFormatting sqref="N38 N40">
    <cfRule type="containsErrors" dxfId="972" priority="28">
      <formula>ISERROR(N38)</formula>
    </cfRule>
  </conditionalFormatting>
  <conditionalFormatting sqref="N29">
    <cfRule type="containsErrors" dxfId="971" priority="27">
      <formula>ISERROR(N29)</formula>
    </cfRule>
  </conditionalFormatting>
  <conditionalFormatting sqref="N41">
    <cfRule type="containsErrors" dxfId="970" priority="26">
      <formula>ISERROR(N41)</formula>
    </cfRule>
  </conditionalFormatting>
  <conditionalFormatting sqref="N45">
    <cfRule type="containsErrors" dxfId="969" priority="25">
      <formula>ISERROR(N45)</formula>
    </cfRule>
  </conditionalFormatting>
  <conditionalFormatting sqref="N42">
    <cfRule type="containsErrors" dxfId="968" priority="24">
      <formula>ISERROR(N42)</formula>
    </cfRule>
  </conditionalFormatting>
  <conditionalFormatting sqref="N43">
    <cfRule type="containsErrors" dxfId="967" priority="23">
      <formula>ISERROR(N43)</formula>
    </cfRule>
  </conditionalFormatting>
  <conditionalFormatting sqref="N44">
    <cfRule type="containsErrors" dxfId="966" priority="22">
      <formula>ISERROR(N44)</formula>
    </cfRule>
  </conditionalFormatting>
  <conditionalFormatting sqref="N5">
    <cfRule type="containsErrors" dxfId="965" priority="21">
      <formula>ISERROR(N5)</formula>
    </cfRule>
  </conditionalFormatting>
  <conditionalFormatting sqref="O30 O32 O34 O36">
    <cfRule type="containsErrors" dxfId="964" priority="15">
      <formula>ISERROR(O30)</formula>
    </cfRule>
  </conditionalFormatting>
  <conditionalFormatting sqref="O28">
    <cfRule type="containsErrors" dxfId="963" priority="16">
      <formula>ISERROR(O28)</formula>
    </cfRule>
  </conditionalFormatting>
  <conditionalFormatting sqref="O26:O27">
    <cfRule type="containsErrors" dxfId="962" priority="17">
      <formula>ISERROR(O26)</formula>
    </cfRule>
  </conditionalFormatting>
  <conditionalFormatting sqref="O39">
    <cfRule type="containsErrors" dxfId="961" priority="13">
      <formula>ISERROR(O39)</formula>
    </cfRule>
  </conditionalFormatting>
  <conditionalFormatting sqref="O31 O33 O35 O37">
    <cfRule type="containsErrors" dxfId="960" priority="14">
      <formula>ISERROR(O31)</formula>
    </cfRule>
  </conditionalFormatting>
  <conditionalFormatting sqref="O38 O40">
    <cfRule type="containsErrors" dxfId="959" priority="12">
      <formula>ISERROR(O38)</formula>
    </cfRule>
  </conditionalFormatting>
  <conditionalFormatting sqref="O29">
    <cfRule type="containsErrors" dxfId="958" priority="11">
      <formula>ISERROR(O29)</formula>
    </cfRule>
  </conditionalFormatting>
  <conditionalFormatting sqref="O41">
    <cfRule type="containsErrors" dxfId="957" priority="10">
      <formula>ISERROR(O41)</formula>
    </cfRule>
  </conditionalFormatting>
  <conditionalFormatting sqref="O45">
    <cfRule type="containsErrors" dxfId="956" priority="9">
      <formula>ISERROR(O45)</formula>
    </cfRule>
  </conditionalFormatting>
  <conditionalFormatting sqref="O42">
    <cfRule type="containsErrors" dxfId="955" priority="8">
      <formula>ISERROR(O42)</formula>
    </cfRule>
  </conditionalFormatting>
  <conditionalFormatting sqref="O43">
    <cfRule type="containsErrors" dxfId="954" priority="7">
      <formula>ISERROR(O43)</formula>
    </cfRule>
  </conditionalFormatting>
  <conditionalFormatting sqref="O44">
    <cfRule type="containsErrors" dxfId="953" priority="6">
      <formula>ISERROR(O44)</formula>
    </cfRule>
  </conditionalFormatting>
  <conditionalFormatting sqref="O5">
    <cfRule type="containsErrors" dxfId="952" priority="5">
      <formula>ISERROR(O5)</formula>
    </cfRule>
  </conditionalFormatting>
  <conditionalFormatting sqref="O25">
    <cfRule type="containsErrors" dxfId="951" priority="1">
      <formula>ISERROR(O25)</formula>
    </cfRule>
  </conditionalFormatting>
  <conditionalFormatting sqref="M25">
    <cfRule type="containsErrors" dxfId="950" priority="3">
      <formula>ISERROR(M25)</formula>
    </cfRule>
  </conditionalFormatting>
  <conditionalFormatting sqref="N25">
    <cfRule type="containsErrors" dxfId="949" priority="2">
      <formula>ISERROR(N25)</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4:A48 B4:L4 P4:Q23 B47:L48 B24:K24 B23:L23 B5:G5 I5:L5 B25:G25 I25:K25 P47:Q48 B46:K46 R30:T38 P30:Q38 P39:Q46 L46 M46:N46 R46:W46 R39:W45 U24:W25 U26:W38 T24:T29 P24:Q29 R24:S29 L24:O2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77"/>
  <sheetViews>
    <sheetView showGridLines="0" tabSelected="1" zoomScaleNormal="100" workbookViewId="0">
      <pane xSplit="1" ySplit="2" topLeftCell="B108" activePane="bottomRight" state="frozen"/>
      <selection activeCell="B34" sqref="B34"/>
      <selection pane="topRight" activeCell="B34" sqref="B34"/>
      <selection pane="bottomLeft" activeCell="B34" sqref="B34"/>
      <selection pane="bottomRight" activeCell="S123" sqref="S123"/>
    </sheetView>
  </sheetViews>
  <sheetFormatPr baseColWidth="10" defaultColWidth="11.42578125" defaultRowHeight="16.5"/>
  <cols>
    <col min="1" max="1" width="37.7109375" style="1" customWidth="1"/>
    <col min="2" max="4" width="6.7109375" style="1" customWidth="1"/>
    <col min="5" max="5" width="6.7109375" customWidth="1"/>
    <col min="6" max="6" width="1.85546875" style="127" customWidth="1"/>
    <col min="7" max="10" width="6.7109375" customWidth="1"/>
    <col min="11" max="11" width="1.85546875" style="127" customWidth="1"/>
    <col min="12" max="12" width="6.7109375" customWidth="1"/>
    <col min="13" max="14" width="6.7109375" style="405" customWidth="1"/>
    <col min="15" max="15" width="7.85546875" style="405" customWidth="1"/>
    <col min="16" max="16" width="2" style="127" customWidth="1"/>
    <col min="17" max="18" width="6.7109375" customWidth="1"/>
    <col min="19" max="19" width="6.7109375" style="405" customWidth="1"/>
  </cols>
  <sheetData>
    <row r="1" spans="1:19">
      <c r="A1" s="2" t="s">
        <v>65</v>
      </c>
    </row>
    <row r="2" spans="1:19">
      <c r="A2" s="6" t="s">
        <v>14</v>
      </c>
    </row>
    <row r="3" spans="1:19">
      <c r="B3" s="115"/>
      <c r="C3" s="115"/>
      <c r="D3" s="115"/>
      <c r="E3" s="115"/>
      <c r="F3" s="132"/>
      <c r="G3" s="115"/>
      <c r="H3" s="115"/>
      <c r="I3" s="115"/>
      <c r="J3" s="115"/>
      <c r="K3" s="132"/>
      <c r="L3" s="115"/>
      <c r="M3" s="115"/>
      <c r="N3" s="115"/>
      <c r="O3" s="115"/>
      <c r="P3" s="132"/>
      <c r="Q3" s="115"/>
      <c r="R3" s="115"/>
      <c r="S3" s="115"/>
    </row>
    <row r="4" spans="1:19" ht="17.25" customHeight="1">
      <c r="A4" s="78" t="s">
        <v>129</v>
      </c>
      <c r="B4" s="78"/>
      <c r="C4" s="78"/>
      <c r="D4" s="78"/>
      <c r="E4" s="78"/>
      <c r="F4" s="78"/>
      <c r="G4" s="78"/>
      <c r="H4" s="78"/>
      <c r="I4" s="78"/>
      <c r="J4" s="78"/>
      <c r="K4" s="78"/>
      <c r="L4" s="78"/>
      <c r="M4" s="78"/>
      <c r="N4" s="78"/>
      <c r="O4" s="78"/>
      <c r="P4" s="78"/>
      <c r="Q4" s="78"/>
      <c r="R4" s="78"/>
      <c r="S4" s="78"/>
    </row>
    <row r="5" spans="1:19" s="99" customFormat="1" ht="6" customHeight="1" thickBot="1">
      <c r="A5" s="98"/>
      <c r="B5" s="98"/>
      <c r="C5" s="98"/>
      <c r="D5" s="98"/>
      <c r="E5" s="98"/>
      <c r="F5" s="145"/>
      <c r="G5" s="98"/>
      <c r="H5" s="98"/>
      <c r="I5" s="98"/>
      <c r="J5" s="98"/>
      <c r="K5" s="145"/>
      <c r="L5" s="98"/>
      <c r="M5" s="98"/>
      <c r="N5" s="98"/>
      <c r="O5" s="98"/>
      <c r="P5" s="145"/>
    </row>
    <row r="6" spans="1:19" ht="15.75" thickTop="1">
      <c r="A6" s="7" t="s">
        <v>66</v>
      </c>
      <c r="B6" s="619" t="s">
        <v>74</v>
      </c>
      <c r="C6" s="610"/>
      <c r="D6" s="610"/>
      <c r="E6" s="611"/>
      <c r="F6" s="128"/>
      <c r="G6" s="612" t="s">
        <v>75</v>
      </c>
      <c r="H6" s="613"/>
      <c r="I6" s="613"/>
      <c r="J6" s="614"/>
      <c r="K6" s="128"/>
      <c r="L6" s="612" t="s">
        <v>141</v>
      </c>
      <c r="M6" s="613"/>
      <c r="N6" s="613"/>
      <c r="O6" s="613"/>
      <c r="P6" s="128"/>
      <c r="Q6" s="124" t="s">
        <v>74</v>
      </c>
      <c r="R6" s="124" t="s">
        <v>75</v>
      </c>
      <c r="S6" s="344" t="s">
        <v>141</v>
      </c>
    </row>
    <row r="7" spans="1:19" ht="15">
      <c r="A7" s="3"/>
      <c r="B7" s="297" t="s">
        <v>70</v>
      </c>
      <c r="C7" s="415" t="s">
        <v>71</v>
      </c>
      <c r="D7" s="416" t="s">
        <v>72</v>
      </c>
      <c r="E7" s="251" t="s">
        <v>73</v>
      </c>
      <c r="F7" s="129"/>
      <c r="G7" s="39" t="s">
        <v>70</v>
      </c>
      <c r="H7" s="40" t="s">
        <v>71</v>
      </c>
      <c r="I7" s="40" t="s">
        <v>72</v>
      </c>
      <c r="J7" s="44" t="s">
        <v>73</v>
      </c>
      <c r="K7" s="129"/>
      <c r="L7" s="39" t="s">
        <v>70</v>
      </c>
      <c r="M7" s="415" t="s">
        <v>71</v>
      </c>
      <c r="N7" s="415" t="s">
        <v>72</v>
      </c>
      <c r="O7" s="415" t="s">
        <v>73</v>
      </c>
      <c r="P7" s="129"/>
      <c r="Q7" s="43" t="s">
        <v>110</v>
      </c>
      <c r="R7" s="578" t="s">
        <v>110</v>
      </c>
      <c r="S7" s="343" t="s">
        <v>110</v>
      </c>
    </row>
    <row r="8" spans="1:19" ht="15">
      <c r="A8" s="10" t="s">
        <v>0</v>
      </c>
      <c r="B8" s="360">
        <v>132.9</v>
      </c>
      <c r="C8" s="413">
        <v>141.1</v>
      </c>
      <c r="D8" s="414">
        <v>137.19999999999999</v>
      </c>
      <c r="E8" s="252">
        <v>135.5</v>
      </c>
      <c r="F8" s="130"/>
      <c r="G8" s="18">
        <v>143.19999999999999</v>
      </c>
      <c r="H8" s="19">
        <v>141.9</v>
      </c>
      <c r="I8" s="18">
        <v>143.6</v>
      </c>
      <c r="J8" s="252">
        <v>146.5</v>
      </c>
      <c r="K8" s="130"/>
      <c r="L8" s="313">
        <v>147</v>
      </c>
      <c r="M8" s="413">
        <v>156.80000000000001</v>
      </c>
      <c r="N8" s="119">
        <v>158.69999999999999</v>
      </c>
      <c r="O8" s="592">
        <v>163.6</v>
      </c>
      <c r="P8" s="130"/>
      <c r="Q8" s="119">
        <v>546.70000000000005</v>
      </c>
      <c r="R8" s="570">
        <v>575.4</v>
      </c>
      <c r="S8" s="242">
        <v>626</v>
      </c>
    </row>
    <row r="9" spans="1:19" ht="15">
      <c r="A9" s="10" t="s">
        <v>1</v>
      </c>
      <c r="B9" s="360">
        <v>40.1</v>
      </c>
      <c r="C9" s="413">
        <v>47</v>
      </c>
      <c r="D9" s="414">
        <v>37.5</v>
      </c>
      <c r="E9" s="252">
        <v>55.1</v>
      </c>
      <c r="F9" s="130"/>
      <c r="G9" s="18">
        <v>62</v>
      </c>
      <c r="H9" s="19">
        <v>60.1</v>
      </c>
      <c r="I9" s="18">
        <v>55.8</v>
      </c>
      <c r="J9" s="252">
        <v>58.2</v>
      </c>
      <c r="K9" s="130"/>
      <c r="L9" s="313">
        <v>61.6</v>
      </c>
      <c r="M9" s="413">
        <v>60.5</v>
      </c>
      <c r="N9" s="119">
        <v>60.3</v>
      </c>
      <c r="O9" s="592">
        <v>59.9</v>
      </c>
      <c r="P9" s="130"/>
      <c r="Q9" s="119">
        <v>179.6</v>
      </c>
      <c r="R9" s="570">
        <v>236.1</v>
      </c>
      <c r="S9" s="242">
        <v>242.2</v>
      </c>
    </row>
    <row r="10" spans="1:19" ht="15">
      <c r="A10" s="13" t="s">
        <v>2</v>
      </c>
      <c r="B10" s="359">
        <v>173</v>
      </c>
      <c r="C10" s="427">
        <v>188.2</v>
      </c>
      <c r="D10" s="428">
        <v>174.6</v>
      </c>
      <c r="E10" s="253">
        <v>190.5</v>
      </c>
      <c r="F10" s="131"/>
      <c r="G10" s="72">
        <v>205.2</v>
      </c>
      <c r="H10" s="73">
        <v>202.1</v>
      </c>
      <c r="I10" s="72">
        <v>199.4</v>
      </c>
      <c r="J10" s="253">
        <v>204.7</v>
      </c>
      <c r="K10" s="131"/>
      <c r="L10" s="314">
        <v>208.5</v>
      </c>
      <c r="M10" s="427">
        <v>217.2</v>
      </c>
      <c r="N10" s="120">
        <v>219.1</v>
      </c>
      <c r="O10" s="593">
        <v>223.4</v>
      </c>
      <c r="P10" s="131"/>
      <c r="Q10" s="120">
        <v>726.3</v>
      </c>
      <c r="R10" s="589">
        <v>811.5</v>
      </c>
      <c r="S10" s="243">
        <v>868.3</v>
      </c>
    </row>
    <row r="11" spans="1:19" ht="21">
      <c r="A11" s="14" t="s">
        <v>9</v>
      </c>
      <c r="B11" s="360">
        <v>1.2000000000000002</v>
      </c>
      <c r="C11" s="413">
        <v>0.2</v>
      </c>
      <c r="D11" s="414">
        <v>0</v>
      </c>
      <c r="E11" s="252">
        <v>3.6</v>
      </c>
      <c r="F11" s="130"/>
      <c r="G11" s="18">
        <v>9.1</v>
      </c>
      <c r="H11" s="19">
        <v>0.4</v>
      </c>
      <c r="I11" s="18">
        <v>0.4</v>
      </c>
      <c r="J11" s="252">
        <v>8.6999999999999993</v>
      </c>
      <c r="K11" s="130"/>
      <c r="L11" s="313">
        <v>0.4</v>
      </c>
      <c r="M11" s="413">
        <v>0.3</v>
      </c>
      <c r="N11" s="119">
        <v>1.1000000000000001</v>
      </c>
      <c r="O11" s="592">
        <v>0.8</v>
      </c>
      <c r="P11" s="130"/>
      <c r="Q11" s="119">
        <v>5</v>
      </c>
      <c r="R11" s="570">
        <v>18.599999999999998</v>
      </c>
      <c r="S11" s="242">
        <v>2.5</v>
      </c>
    </row>
    <row r="12" spans="1:19" ht="15">
      <c r="A12" s="13" t="s">
        <v>3</v>
      </c>
      <c r="B12" s="359">
        <v>174.1</v>
      </c>
      <c r="C12" s="427">
        <v>188.4</v>
      </c>
      <c r="D12" s="428">
        <v>174.6</v>
      </c>
      <c r="E12" s="253">
        <v>194.29999999999998</v>
      </c>
      <c r="F12" s="131"/>
      <c r="G12" s="72">
        <v>214.29999999999998</v>
      </c>
      <c r="H12" s="73">
        <v>202.4</v>
      </c>
      <c r="I12" s="72">
        <v>200</v>
      </c>
      <c r="J12" s="253">
        <v>213.4</v>
      </c>
      <c r="K12" s="131"/>
      <c r="L12" s="314">
        <v>208.9</v>
      </c>
      <c r="M12" s="427">
        <v>217.5</v>
      </c>
      <c r="N12" s="120">
        <v>220.1</v>
      </c>
      <c r="O12" s="593">
        <v>224.2</v>
      </c>
      <c r="P12" s="131"/>
      <c r="Q12" s="120">
        <v>731.4</v>
      </c>
      <c r="R12" s="589">
        <v>830</v>
      </c>
      <c r="S12" s="243">
        <v>870.8</v>
      </c>
    </row>
    <row r="13" spans="1:19" ht="15">
      <c r="A13" s="13" t="s">
        <v>4</v>
      </c>
      <c r="B13" s="359">
        <v>-76.899999999999991</v>
      </c>
      <c r="C13" s="427">
        <v>-79.900000000000006</v>
      </c>
      <c r="D13" s="428">
        <v>-80.400000000000006</v>
      </c>
      <c r="E13" s="253">
        <v>-100.9</v>
      </c>
      <c r="F13" s="131"/>
      <c r="G13" s="72">
        <v>-87.399999999999991</v>
      </c>
      <c r="H13" s="73">
        <v>-86.699999999999989</v>
      </c>
      <c r="I13" s="72">
        <v>-86.5</v>
      </c>
      <c r="J13" s="253">
        <v>-90.5</v>
      </c>
      <c r="K13" s="131"/>
      <c r="L13" s="314">
        <v>-87.1</v>
      </c>
      <c r="M13" s="427">
        <v>-98.2</v>
      </c>
      <c r="N13" s="120">
        <v>-97.4</v>
      </c>
      <c r="O13" s="593">
        <v>-90.3</v>
      </c>
      <c r="P13" s="131"/>
      <c r="Q13" s="120">
        <v>-337.9</v>
      </c>
      <c r="R13" s="589">
        <v>-350.90000000000003</v>
      </c>
      <c r="S13" s="243">
        <v>-372.9</v>
      </c>
    </row>
    <row r="14" spans="1:19" ht="15">
      <c r="A14" s="10" t="s">
        <v>5</v>
      </c>
      <c r="B14" s="360">
        <v>-19.700000000000003</v>
      </c>
      <c r="C14" s="413">
        <v>-2</v>
      </c>
      <c r="D14" s="414">
        <v>-0.4</v>
      </c>
      <c r="E14" s="252">
        <v>-2.2000000000000002</v>
      </c>
      <c r="F14" s="130"/>
      <c r="G14" s="18">
        <v>-27.200000000000003</v>
      </c>
      <c r="H14" s="19">
        <v>-1.2000000000000002</v>
      </c>
      <c r="I14" s="18">
        <v>-0.9</v>
      </c>
      <c r="J14" s="252">
        <v>3.1</v>
      </c>
      <c r="K14" s="130"/>
      <c r="L14" s="313">
        <v>-23.2</v>
      </c>
      <c r="M14" s="413">
        <v>-0.8</v>
      </c>
      <c r="N14" s="119">
        <v>-1.4</v>
      </c>
      <c r="O14" s="592">
        <v>-1.7</v>
      </c>
      <c r="P14" s="130"/>
      <c r="Q14" s="119">
        <v>-24.2</v>
      </c>
      <c r="R14" s="570">
        <v>-26</v>
      </c>
      <c r="S14" s="242">
        <v>-27</v>
      </c>
    </row>
    <row r="15" spans="1:19" ht="15">
      <c r="A15" s="10" t="s">
        <v>10</v>
      </c>
      <c r="B15" s="360">
        <v>-8.8000000000000007</v>
      </c>
      <c r="C15" s="413">
        <v>-2.6</v>
      </c>
      <c r="D15" s="414">
        <v>-18.600000000000001</v>
      </c>
      <c r="E15" s="252">
        <v>-22.2</v>
      </c>
      <c r="F15" s="130"/>
      <c r="G15" s="18">
        <v>-15.9</v>
      </c>
      <c r="H15" s="19">
        <v>-15.1</v>
      </c>
      <c r="I15" s="18">
        <v>-12.4</v>
      </c>
      <c r="J15" s="252">
        <v>-19.200000000000003</v>
      </c>
      <c r="K15" s="130"/>
      <c r="L15" s="313">
        <v>-15.2</v>
      </c>
      <c r="M15" s="413">
        <v>-17</v>
      </c>
      <c r="N15" s="119">
        <v>-18.100000000000001</v>
      </c>
      <c r="O15" s="592">
        <v>-25.9</v>
      </c>
      <c r="P15" s="130"/>
      <c r="Q15" s="119">
        <v>-52.3</v>
      </c>
      <c r="R15" s="570">
        <v>-62.3</v>
      </c>
      <c r="S15" s="242">
        <v>-76.3</v>
      </c>
    </row>
    <row r="16" spans="1:19" ht="15">
      <c r="A16" s="13" t="s">
        <v>6</v>
      </c>
      <c r="B16" s="359">
        <v>68.8</v>
      </c>
      <c r="C16" s="427">
        <v>103.8</v>
      </c>
      <c r="D16" s="428">
        <v>75.5</v>
      </c>
      <c r="E16" s="253">
        <v>68.7</v>
      </c>
      <c r="F16" s="131"/>
      <c r="G16" s="72">
        <v>84</v>
      </c>
      <c r="H16" s="73">
        <v>99.7</v>
      </c>
      <c r="I16" s="72">
        <v>100.10000000000001</v>
      </c>
      <c r="J16" s="253">
        <v>106.8</v>
      </c>
      <c r="K16" s="131"/>
      <c r="L16" s="314">
        <v>83.5</v>
      </c>
      <c r="M16" s="427">
        <v>101.4</v>
      </c>
      <c r="N16" s="120">
        <v>103.2</v>
      </c>
      <c r="O16" s="593">
        <v>106.4</v>
      </c>
      <c r="P16" s="131"/>
      <c r="Q16" s="120">
        <v>317</v>
      </c>
      <c r="R16" s="589">
        <v>390.90000000000003</v>
      </c>
      <c r="S16" s="243">
        <v>394.6</v>
      </c>
    </row>
    <row r="17" spans="1:21" ht="15">
      <c r="A17" s="10" t="s">
        <v>7</v>
      </c>
      <c r="B17" s="360">
        <v>-17.2</v>
      </c>
      <c r="C17" s="413">
        <v>-26</v>
      </c>
      <c r="D17" s="414">
        <v>-18.899999999999999</v>
      </c>
      <c r="E17" s="252">
        <v>-17.2</v>
      </c>
      <c r="F17" s="130"/>
      <c r="G17" s="18">
        <v>-21</v>
      </c>
      <c r="H17" s="19">
        <v>-24.9</v>
      </c>
      <c r="I17" s="18">
        <v>-25</v>
      </c>
      <c r="J17" s="252">
        <v>-26.7</v>
      </c>
      <c r="K17" s="130"/>
      <c r="L17" s="313">
        <v>-20.9</v>
      </c>
      <c r="M17" s="413">
        <v>-25.4</v>
      </c>
      <c r="N17" s="119">
        <v>-25.8</v>
      </c>
      <c r="O17" s="592">
        <v>-26.6</v>
      </c>
      <c r="P17" s="130"/>
      <c r="Q17" s="119">
        <v>-79.3</v>
      </c>
      <c r="R17" s="570">
        <v>-97.7</v>
      </c>
      <c r="S17" s="242">
        <v>-98.6</v>
      </c>
    </row>
    <row r="18" spans="1:21" ht="15">
      <c r="A18" s="13" t="s">
        <v>8</v>
      </c>
      <c r="B18" s="359">
        <v>51.6</v>
      </c>
      <c r="C18" s="427">
        <v>77.8</v>
      </c>
      <c r="D18" s="428">
        <v>56.6</v>
      </c>
      <c r="E18" s="253">
        <v>51.5</v>
      </c>
      <c r="F18" s="131"/>
      <c r="G18" s="72">
        <v>63</v>
      </c>
      <c r="H18" s="73">
        <v>74.8</v>
      </c>
      <c r="I18" s="72">
        <v>75.099999999999994</v>
      </c>
      <c r="J18" s="253">
        <v>80.099999999999994</v>
      </c>
      <c r="K18" s="131"/>
      <c r="L18" s="314">
        <v>62.6</v>
      </c>
      <c r="M18" s="427">
        <v>76.099999999999994</v>
      </c>
      <c r="N18" s="120">
        <v>77.400000000000006</v>
      </c>
      <c r="O18" s="593">
        <v>79.8</v>
      </c>
      <c r="P18" s="131"/>
      <c r="Q18" s="120">
        <v>237.70000000000002</v>
      </c>
      <c r="R18" s="589">
        <v>293.20000000000005</v>
      </c>
      <c r="S18" s="243">
        <v>295.89999999999998</v>
      </c>
    </row>
    <row r="19" spans="1:21" ht="15.75" thickBot="1">
      <c r="A19" s="4"/>
      <c r="B19" s="358"/>
      <c r="C19" s="258"/>
      <c r="D19" s="258"/>
      <c r="E19" s="248"/>
      <c r="F19" s="136"/>
      <c r="G19" s="258"/>
      <c r="H19" s="258"/>
      <c r="I19" s="258"/>
      <c r="J19" s="248"/>
      <c r="K19" s="136"/>
      <c r="L19" s="315"/>
      <c r="M19" s="116"/>
      <c r="N19" s="116"/>
      <c r="O19" s="116"/>
      <c r="P19" s="136"/>
      <c r="R19" s="291"/>
      <c r="S19" s="291"/>
    </row>
    <row r="20" spans="1:21" ht="15.75" thickTop="1">
      <c r="A20" s="7" t="s">
        <v>67</v>
      </c>
      <c r="B20" s="619" t="s">
        <v>74</v>
      </c>
      <c r="C20" s="610"/>
      <c r="D20" s="610"/>
      <c r="E20" s="611"/>
      <c r="F20" s="128"/>
      <c r="G20" s="612" t="s">
        <v>75</v>
      </c>
      <c r="H20" s="613"/>
      <c r="I20" s="613"/>
      <c r="J20" s="614"/>
      <c r="K20" s="128"/>
      <c r="L20" s="612" t="s">
        <v>141</v>
      </c>
      <c r="M20" s="613"/>
      <c r="N20" s="613"/>
      <c r="O20" s="613"/>
      <c r="P20" s="128"/>
      <c r="Q20" s="124" t="s">
        <v>74</v>
      </c>
      <c r="R20" s="124" t="s">
        <v>75</v>
      </c>
      <c r="S20" s="344" t="s">
        <v>141</v>
      </c>
    </row>
    <row r="21" spans="1:21" ht="15">
      <c r="A21" s="4"/>
      <c r="B21" s="297" t="s">
        <v>70</v>
      </c>
      <c r="C21" s="415" t="s">
        <v>71</v>
      </c>
      <c r="D21" s="416" t="s">
        <v>72</v>
      </c>
      <c r="E21" s="251" t="s">
        <v>73</v>
      </c>
      <c r="F21" s="129"/>
      <c r="G21" s="39" t="s">
        <v>70</v>
      </c>
      <c r="H21" s="40" t="s">
        <v>71</v>
      </c>
      <c r="I21" s="40" t="s">
        <v>72</v>
      </c>
      <c r="J21" s="44" t="s">
        <v>73</v>
      </c>
      <c r="K21" s="129"/>
      <c r="L21" s="39" t="s">
        <v>70</v>
      </c>
      <c r="M21" s="415" t="s">
        <v>71</v>
      </c>
      <c r="N21" s="415" t="s">
        <v>72</v>
      </c>
      <c r="O21" s="415" t="s">
        <v>73</v>
      </c>
      <c r="P21" s="129"/>
      <c r="Q21" s="417" t="s">
        <v>110</v>
      </c>
      <c r="R21" s="578" t="s">
        <v>110</v>
      </c>
      <c r="S21" s="343" t="s">
        <v>110</v>
      </c>
    </row>
    <row r="22" spans="1:21" ht="15">
      <c r="A22" s="10" t="s">
        <v>142</v>
      </c>
      <c r="B22" s="357">
        <v>0.15374301675977653</v>
      </c>
      <c r="C22" s="429">
        <v>0.22790186744782132</v>
      </c>
      <c r="D22" s="430">
        <v>0.16417693981145759</v>
      </c>
      <c r="E22" s="257">
        <v>0.15219800517177687</v>
      </c>
      <c r="F22" s="135"/>
      <c r="G22" s="95">
        <v>0.19280795715378729</v>
      </c>
      <c r="H22" s="96">
        <v>0.22918422060513213</v>
      </c>
      <c r="I22" s="95">
        <v>0.22913806254767352</v>
      </c>
      <c r="J22" s="310">
        <v>0.24982456140350875</v>
      </c>
      <c r="K22" s="135"/>
      <c r="L22" s="316">
        <v>0.2</v>
      </c>
      <c r="M22" s="429">
        <v>0.2354215003866976</v>
      </c>
      <c r="N22" s="123">
        <v>0.23087248322147652</v>
      </c>
      <c r="O22" s="594">
        <v>0.24572748267898384</v>
      </c>
      <c r="P22" s="135"/>
      <c r="Q22" s="123">
        <v>0.17959954665659239</v>
      </c>
      <c r="R22" s="590">
        <v>0.22711076684740514</v>
      </c>
      <c r="S22" s="247">
        <v>0.23484126984126982</v>
      </c>
    </row>
    <row r="23" spans="1:21" ht="15">
      <c r="A23" s="10" t="s">
        <v>20</v>
      </c>
      <c r="B23" s="356">
        <v>3.3541548362672723E-2</v>
      </c>
      <c r="C23" s="431">
        <v>3.6191086886822696E-2</v>
      </c>
      <c r="D23" s="432">
        <v>3.5975090134382166E-2</v>
      </c>
      <c r="E23" s="307">
        <v>3.4227976002526049E-2</v>
      </c>
      <c r="F23" s="146"/>
      <c r="G23" s="102">
        <v>3.4113513191590727E-2</v>
      </c>
      <c r="H23" s="103">
        <v>3.4022657795360546E-2</v>
      </c>
      <c r="I23" s="102">
        <v>3.4397269297562726E-2</v>
      </c>
      <c r="J23" s="311">
        <v>3.4678660196472956E-2</v>
      </c>
      <c r="K23" s="146"/>
      <c r="L23" s="317">
        <v>3.5296236268683598E-2</v>
      </c>
      <c r="M23" s="431">
        <v>3.6479962775548193E-2</v>
      </c>
      <c r="N23" s="492">
        <v>3.6119487908961592E-2</v>
      </c>
      <c r="O23" s="595">
        <v>3.624681511022488E-2</v>
      </c>
      <c r="P23" s="146"/>
      <c r="Q23" s="492">
        <v>3.4969776441615766E-2</v>
      </c>
      <c r="R23" s="591">
        <v>3.431587422283848E-2</v>
      </c>
      <c r="S23" s="340">
        <v>3.6038629265554609E-2</v>
      </c>
    </row>
    <row r="24" spans="1:21" ht="15">
      <c r="A24" s="10" t="s">
        <v>109</v>
      </c>
      <c r="B24" s="357">
        <v>0.44170017231476161</v>
      </c>
      <c r="C24" s="429">
        <v>0.42409766454352443</v>
      </c>
      <c r="D24" s="430">
        <v>0.46048109965635742</v>
      </c>
      <c r="E24" s="257">
        <v>0.51930005146680402</v>
      </c>
      <c r="F24" s="135"/>
      <c r="G24" s="95">
        <v>0.40783947736817544</v>
      </c>
      <c r="H24" s="96">
        <v>0.42835968379446632</v>
      </c>
      <c r="I24" s="95">
        <v>0.4325</v>
      </c>
      <c r="J24" s="310">
        <v>0.4240862230552952</v>
      </c>
      <c r="K24" s="135"/>
      <c r="L24" s="316">
        <v>0.41694590713259927</v>
      </c>
      <c r="M24" s="429">
        <v>0.45149425287356321</v>
      </c>
      <c r="N24" s="123">
        <v>0.44252612448886874</v>
      </c>
      <c r="O24" s="594">
        <v>0.40276538804638717</v>
      </c>
      <c r="P24" s="135"/>
      <c r="Q24" s="123">
        <v>0.46199070276182663</v>
      </c>
      <c r="R24" s="590">
        <v>0.42277108433734945</v>
      </c>
      <c r="S24" s="247">
        <v>0.42822691777675698</v>
      </c>
    </row>
    <row r="25" spans="1:21" ht="15">
      <c r="A25" s="10" t="s">
        <v>201</v>
      </c>
      <c r="B25" s="356">
        <v>2.2209603129534987E-3</v>
      </c>
      <c r="C25" s="431">
        <v>6.6688041038794488E-4</v>
      </c>
      <c r="D25" s="432">
        <v>4.8770894788593908E-3</v>
      </c>
      <c r="E25" s="307">
        <v>5.6078307546574046E-3</v>
      </c>
      <c r="F25" s="146"/>
      <c r="G25" s="102">
        <v>3.7877434339824907E-3</v>
      </c>
      <c r="H25" s="103">
        <v>3.6204519570820597E-3</v>
      </c>
      <c r="I25" s="102">
        <v>2.9702377387867537E-3</v>
      </c>
      <c r="J25" s="311">
        <v>4.5449165581725659E-3</v>
      </c>
      <c r="K25" s="146"/>
      <c r="L25" s="317">
        <v>3.649678852272045E-3</v>
      </c>
      <c r="M25" s="431">
        <v>3.9550980050020359E-3</v>
      </c>
      <c r="N25" s="492">
        <v>4.1194879089615933E-3</v>
      </c>
      <c r="O25" s="595">
        <v>5.7383405339536944E-3</v>
      </c>
      <c r="P25" s="146"/>
      <c r="Q25" s="492">
        <v>3.3453801132184088E-3</v>
      </c>
      <c r="R25" s="591">
        <v>3.7154657005263078E-3</v>
      </c>
      <c r="S25" s="340">
        <v>4.3925677523351707E-3</v>
      </c>
    </row>
    <row r="26" spans="1:21" ht="15">
      <c r="A26" s="10" t="s">
        <v>22</v>
      </c>
      <c r="B26" s="357">
        <v>2.2800367562600506E-2</v>
      </c>
      <c r="C26" s="429">
        <v>2.3549508876822646E-2</v>
      </c>
      <c r="D26" s="430">
        <v>2.4634655532359082E-2</v>
      </c>
      <c r="E26" s="257">
        <v>2.0435007281439377E-2</v>
      </c>
      <c r="F26" s="135"/>
      <c r="G26" s="95">
        <v>1.9130352226336276E-2</v>
      </c>
      <c r="H26" s="96">
        <v>1.9750719079578139E-2</v>
      </c>
      <c r="I26" s="95">
        <v>2.1036061820263307E-2</v>
      </c>
      <c r="J26" s="310">
        <v>1.8833477467089459E-2</v>
      </c>
      <c r="K26" s="135"/>
      <c r="L26" s="316">
        <v>1.9930508638162339E-2</v>
      </c>
      <c r="M26" s="429">
        <v>1.9201807228915662E-2</v>
      </c>
      <c r="N26" s="123">
        <v>2.0491803278688523E-2</v>
      </c>
      <c r="O26" s="594">
        <v>1.9472129937246216E-2</v>
      </c>
      <c r="P26" s="135"/>
      <c r="U26" s="405"/>
    </row>
    <row r="27" spans="1:21" s="405" customFormat="1" ht="15">
      <c r="A27" s="455" t="s">
        <v>202</v>
      </c>
      <c r="B27" s="357">
        <v>0</v>
      </c>
      <c r="C27" s="429">
        <v>0</v>
      </c>
      <c r="D27" s="430">
        <v>0</v>
      </c>
      <c r="E27" s="257">
        <v>2.428712359656128E-2</v>
      </c>
      <c r="F27" s="135"/>
      <c r="G27" s="95">
        <v>2.3070350327542011E-2</v>
      </c>
      <c r="H27" s="429">
        <v>2.3633748801534037E-2</v>
      </c>
      <c r="I27" s="95">
        <v>2.4709024995229919E-2</v>
      </c>
      <c r="J27" s="310">
        <v>2.2436821370231574E-2</v>
      </c>
      <c r="K27" s="135"/>
      <c r="L27" s="316">
        <v>2.3501592510375445E-2</v>
      </c>
      <c r="M27" s="429">
        <v>2.2355045180722892E-2</v>
      </c>
      <c r="N27" s="123">
        <v>2.2401266766020864E-2</v>
      </c>
      <c r="O27" s="594">
        <v>2.1548541897379106E-2</v>
      </c>
      <c r="P27" s="135"/>
      <c r="U27"/>
    </row>
    <row r="28" spans="1:21" ht="15.75" thickBot="1">
      <c r="A28" s="4"/>
      <c r="B28" s="355"/>
      <c r="C28" s="308"/>
      <c r="D28" s="308"/>
      <c r="E28" s="309"/>
      <c r="F28" s="147"/>
      <c r="G28" s="112"/>
      <c r="H28" s="112"/>
      <c r="I28" s="112"/>
      <c r="J28" s="291"/>
      <c r="K28" s="147"/>
      <c r="L28" s="318"/>
      <c r="P28" s="147"/>
    </row>
    <row r="29" spans="1:21" ht="15.75" thickTop="1">
      <c r="A29" s="7" t="s">
        <v>68</v>
      </c>
      <c r="B29" s="619" t="s">
        <v>74</v>
      </c>
      <c r="C29" s="610"/>
      <c r="D29" s="610"/>
      <c r="E29" s="611"/>
      <c r="F29" s="128"/>
      <c r="G29" s="612" t="s">
        <v>75</v>
      </c>
      <c r="H29" s="613"/>
      <c r="I29" s="613"/>
      <c r="J29" s="614"/>
      <c r="K29" s="128"/>
      <c r="L29" s="612" t="s">
        <v>141</v>
      </c>
      <c r="M29" s="613"/>
      <c r="N29" s="613"/>
      <c r="O29" s="613"/>
      <c r="P29" s="405"/>
    </row>
    <row r="30" spans="1:21" ht="15">
      <c r="A30" s="4"/>
      <c r="B30" s="297" t="s">
        <v>76</v>
      </c>
      <c r="C30" s="415" t="s">
        <v>77</v>
      </c>
      <c r="D30" s="417" t="s">
        <v>78</v>
      </c>
      <c r="E30" s="418" t="s">
        <v>79</v>
      </c>
      <c r="F30" s="129"/>
      <c r="G30" s="39" t="s">
        <v>76</v>
      </c>
      <c r="H30" s="40" t="s">
        <v>77</v>
      </c>
      <c r="I30" s="40" t="s">
        <v>78</v>
      </c>
      <c r="J30" s="44" t="s">
        <v>79</v>
      </c>
      <c r="K30" s="129"/>
      <c r="L30" s="39" t="s">
        <v>76</v>
      </c>
      <c r="M30" s="415" t="s">
        <v>77</v>
      </c>
      <c r="N30" s="489" t="s">
        <v>78</v>
      </c>
      <c r="O30" s="489" t="s">
        <v>79</v>
      </c>
      <c r="P30" s="405"/>
    </row>
    <row r="31" spans="1:21" ht="15">
      <c r="A31" s="10" t="s">
        <v>69</v>
      </c>
      <c r="B31" s="300">
        <v>15680</v>
      </c>
      <c r="C31" s="425">
        <v>15523</v>
      </c>
      <c r="D31" s="420">
        <v>15172</v>
      </c>
      <c r="E31" s="294">
        <v>16934</v>
      </c>
      <c r="F31" s="137"/>
      <c r="G31" s="60">
        <v>16779</v>
      </c>
      <c r="H31" s="61">
        <v>16699</v>
      </c>
      <c r="I31" s="60">
        <v>17011</v>
      </c>
      <c r="J31" s="312">
        <v>16905</v>
      </c>
      <c r="K31" s="137"/>
      <c r="L31" s="319">
        <v>16858</v>
      </c>
      <c r="M31" s="425">
        <v>17446</v>
      </c>
      <c r="N31" s="144">
        <v>17653</v>
      </c>
      <c r="O31" s="596">
        <v>18155</v>
      </c>
      <c r="P31" s="405"/>
    </row>
    <row r="32" spans="1:21" ht="15">
      <c r="A32" s="10" t="s">
        <v>19</v>
      </c>
      <c r="B32" s="300">
        <v>8638</v>
      </c>
      <c r="C32" s="425">
        <v>7713</v>
      </c>
      <c r="D32" s="420">
        <v>7532</v>
      </c>
      <c r="E32" s="294">
        <v>8720</v>
      </c>
      <c r="F32" s="137"/>
      <c r="G32" s="60">
        <v>8626</v>
      </c>
      <c r="H32" s="61">
        <v>8138</v>
      </c>
      <c r="I32" s="60">
        <v>8045</v>
      </c>
      <c r="J32" s="312">
        <v>7617</v>
      </c>
      <c r="K32" s="137"/>
      <c r="L32" s="319">
        <v>7708</v>
      </c>
      <c r="M32" s="425">
        <v>8235</v>
      </c>
      <c r="N32" s="144">
        <v>8235</v>
      </c>
      <c r="O32" s="596">
        <v>8623</v>
      </c>
      <c r="P32" s="405"/>
    </row>
    <row r="33" spans="1:19" ht="15">
      <c r="A33" s="10" t="s">
        <v>121</v>
      </c>
      <c r="B33" s="300">
        <v>21521</v>
      </c>
      <c r="C33" s="425">
        <v>21627</v>
      </c>
      <c r="D33" s="420">
        <v>21305</v>
      </c>
      <c r="E33" s="294">
        <v>23333</v>
      </c>
      <c r="F33" s="137"/>
      <c r="G33" s="60">
        <v>23198</v>
      </c>
      <c r="H33" s="61">
        <v>23811</v>
      </c>
      <c r="I33" s="60">
        <v>23546</v>
      </c>
      <c r="J33" s="312">
        <v>24251</v>
      </c>
      <c r="K33" s="137"/>
      <c r="L33" s="319">
        <v>23963</v>
      </c>
      <c r="M33" s="425">
        <v>24348</v>
      </c>
      <c r="N33" s="144">
        <v>24018</v>
      </c>
      <c r="O33" s="596">
        <v>24848</v>
      </c>
      <c r="P33" s="405"/>
    </row>
    <row r="34" spans="1:19" ht="15">
      <c r="A34" s="10" t="s">
        <v>122</v>
      </c>
      <c r="B34" s="300">
        <v>3449</v>
      </c>
      <c r="C34" s="425">
        <v>3420</v>
      </c>
      <c r="D34" s="420">
        <v>3329</v>
      </c>
      <c r="E34" s="294">
        <v>3293</v>
      </c>
      <c r="F34" s="137"/>
      <c r="G34" s="60">
        <v>3069</v>
      </c>
      <c r="H34" s="61">
        <v>3035</v>
      </c>
      <c r="I34" s="60">
        <v>2991</v>
      </c>
      <c r="J34" s="312">
        <v>2807</v>
      </c>
      <c r="K34" s="137"/>
      <c r="L34" s="319">
        <v>2896</v>
      </c>
      <c r="M34" s="425">
        <v>3330</v>
      </c>
      <c r="N34" s="144">
        <v>2778</v>
      </c>
      <c r="O34" s="596">
        <v>3249</v>
      </c>
      <c r="P34" s="405"/>
    </row>
    <row r="35" spans="1:19" s="378" customFormat="1" ht="15">
      <c r="A35" s="388" t="s">
        <v>170</v>
      </c>
      <c r="B35" s="300">
        <v>397</v>
      </c>
      <c r="C35" s="425">
        <v>386</v>
      </c>
      <c r="D35" s="420">
        <v>413</v>
      </c>
      <c r="E35" s="426">
        <v>435</v>
      </c>
      <c r="F35" s="391"/>
      <c r="G35" s="389">
        <v>403</v>
      </c>
      <c r="H35" s="390">
        <v>412</v>
      </c>
      <c r="I35" s="389">
        <v>441</v>
      </c>
      <c r="J35" s="392">
        <v>392</v>
      </c>
      <c r="K35" s="391"/>
      <c r="L35" s="389">
        <v>413</v>
      </c>
      <c r="M35" s="425">
        <v>408</v>
      </c>
      <c r="N35" s="144">
        <v>440</v>
      </c>
      <c r="O35" s="596">
        <v>422</v>
      </c>
      <c r="P35" s="405"/>
      <c r="S35" s="405"/>
    </row>
    <row r="36" spans="1:19" s="405" customFormat="1" ht="15">
      <c r="A36" s="455" t="s">
        <v>203</v>
      </c>
      <c r="B36" s="300">
        <v>0</v>
      </c>
      <c r="C36" s="425">
        <v>0</v>
      </c>
      <c r="D36" s="420">
        <v>0</v>
      </c>
      <c r="E36" s="426">
        <v>517</v>
      </c>
      <c r="F36" s="433"/>
      <c r="G36" s="424">
        <v>486</v>
      </c>
      <c r="H36" s="425">
        <v>493</v>
      </c>
      <c r="I36" s="424">
        <v>518</v>
      </c>
      <c r="J36" s="436">
        <v>467</v>
      </c>
      <c r="K36" s="433"/>
      <c r="L36" s="424">
        <v>487</v>
      </c>
      <c r="M36" s="425">
        <v>475</v>
      </c>
      <c r="N36" s="144">
        <v>481</v>
      </c>
      <c r="O36" s="596">
        <v>467</v>
      </c>
    </row>
    <row r="37" spans="1:19" s="378" customFormat="1" ht="15">
      <c r="A37" s="388" t="s">
        <v>171</v>
      </c>
      <c r="B37" s="300">
        <v>1875</v>
      </c>
      <c r="C37" s="425">
        <v>1843</v>
      </c>
      <c r="D37" s="420">
        <v>1764</v>
      </c>
      <c r="E37" s="426">
        <v>4708</v>
      </c>
      <c r="F37" s="391"/>
      <c r="G37" s="389">
        <v>4707</v>
      </c>
      <c r="H37" s="390">
        <v>4643</v>
      </c>
      <c r="I37" s="389">
        <v>4414</v>
      </c>
      <c r="J37" s="392">
        <v>4394</v>
      </c>
      <c r="K37" s="391"/>
      <c r="L37" s="389">
        <v>3908</v>
      </c>
      <c r="M37" s="425">
        <v>3882</v>
      </c>
      <c r="N37" s="144">
        <v>3905</v>
      </c>
      <c r="O37" s="596">
        <v>3631</v>
      </c>
      <c r="P37" s="405"/>
      <c r="S37" s="405"/>
    </row>
    <row r="38" spans="1:19">
      <c r="A38" s="4"/>
    </row>
    <row r="39" spans="1:19" ht="17.25" customHeight="1">
      <c r="A39" s="78" t="s">
        <v>130</v>
      </c>
      <c r="B39" s="78"/>
      <c r="C39" s="78"/>
      <c r="D39" s="78"/>
      <c r="E39" s="78"/>
      <c r="F39" s="78"/>
      <c r="G39" s="78"/>
      <c r="H39" s="78"/>
      <c r="I39" s="78"/>
      <c r="J39" s="78"/>
      <c r="K39" s="78"/>
      <c r="L39" s="78"/>
      <c r="M39" s="78"/>
      <c r="N39" s="78"/>
      <c r="O39" s="78"/>
      <c r="P39" s="78"/>
      <c r="Q39" s="78"/>
      <c r="R39" s="78"/>
      <c r="S39" s="78"/>
    </row>
    <row r="40" spans="1:19" s="99" customFormat="1" ht="6" customHeight="1" thickBot="1">
      <c r="A40" s="98"/>
      <c r="B40" s="98"/>
      <c r="C40" s="98"/>
      <c r="D40" s="98"/>
      <c r="E40" s="98"/>
      <c r="F40" s="145"/>
      <c r="G40" s="98"/>
      <c r="H40" s="98"/>
      <c r="I40" s="98"/>
      <c r="J40" s="98"/>
      <c r="K40" s="145"/>
      <c r="L40" s="98"/>
      <c r="M40" s="98"/>
      <c r="N40" s="98"/>
      <c r="O40" s="98"/>
      <c r="P40" s="145"/>
    </row>
    <row r="41" spans="1:19" ht="15.75" thickTop="1">
      <c r="A41" s="7" t="s">
        <v>66</v>
      </c>
      <c r="B41" s="619" t="s">
        <v>74</v>
      </c>
      <c r="C41" s="610"/>
      <c r="D41" s="610"/>
      <c r="E41" s="611"/>
      <c r="F41" s="128"/>
      <c r="G41" s="612" t="s">
        <v>75</v>
      </c>
      <c r="H41" s="613"/>
      <c r="I41" s="613"/>
      <c r="J41" s="614"/>
      <c r="K41" s="128"/>
      <c r="L41" s="612" t="s">
        <v>141</v>
      </c>
      <c r="M41" s="613"/>
      <c r="N41" s="613"/>
      <c r="O41" s="613"/>
      <c r="P41" s="128"/>
      <c r="Q41" s="124" t="s">
        <v>74</v>
      </c>
      <c r="R41" s="124" t="s">
        <v>75</v>
      </c>
      <c r="S41" s="344" t="s">
        <v>141</v>
      </c>
    </row>
    <row r="42" spans="1:19" ht="15">
      <c r="A42" s="3"/>
      <c r="B42" s="297" t="s">
        <v>70</v>
      </c>
      <c r="C42" s="415" t="s">
        <v>71</v>
      </c>
      <c r="D42" s="416" t="s">
        <v>72</v>
      </c>
      <c r="E42" s="251" t="s">
        <v>73</v>
      </c>
      <c r="F42" s="129"/>
      <c r="G42" s="39" t="s">
        <v>70</v>
      </c>
      <c r="H42" s="40" t="s">
        <v>71</v>
      </c>
      <c r="I42" s="40" t="s">
        <v>72</v>
      </c>
      <c r="J42" s="44" t="s">
        <v>73</v>
      </c>
      <c r="K42" s="129"/>
      <c r="L42" s="39" t="s">
        <v>70</v>
      </c>
      <c r="M42" s="415" t="s">
        <v>71</v>
      </c>
      <c r="N42" s="415" t="s">
        <v>72</v>
      </c>
      <c r="O42" s="415" t="s">
        <v>73</v>
      </c>
      <c r="P42" s="129"/>
      <c r="Q42" s="417" t="s">
        <v>110</v>
      </c>
      <c r="R42" s="578" t="s">
        <v>110</v>
      </c>
      <c r="S42" s="343" t="s">
        <v>110</v>
      </c>
    </row>
    <row r="43" spans="1:19" ht="15">
      <c r="A43" s="10" t="s">
        <v>0</v>
      </c>
      <c r="B43" s="360">
        <v>55</v>
      </c>
      <c r="C43" s="413">
        <v>44.1</v>
      </c>
      <c r="D43" s="414">
        <v>55.4</v>
      </c>
      <c r="E43" s="252">
        <v>52.8</v>
      </c>
      <c r="F43" s="130"/>
      <c r="G43" s="18">
        <v>64.599999999999994</v>
      </c>
      <c r="H43" s="19">
        <v>59.7</v>
      </c>
      <c r="I43" s="18">
        <v>62.4</v>
      </c>
      <c r="J43" s="269">
        <v>63.8</v>
      </c>
      <c r="K43" s="130"/>
      <c r="L43" s="313">
        <v>64.7</v>
      </c>
      <c r="M43" s="413">
        <v>61.3</v>
      </c>
      <c r="N43" s="119">
        <v>61.7</v>
      </c>
      <c r="O43" s="592">
        <v>61.4</v>
      </c>
      <c r="P43" s="130"/>
      <c r="Q43" s="119">
        <v>207.3</v>
      </c>
      <c r="R43" s="570">
        <v>250.4</v>
      </c>
      <c r="S43" s="242">
        <v>249.1</v>
      </c>
    </row>
    <row r="44" spans="1:19" ht="15">
      <c r="A44" s="10" t="s">
        <v>1</v>
      </c>
      <c r="B44" s="360">
        <v>10.3</v>
      </c>
      <c r="C44" s="413">
        <v>10.1</v>
      </c>
      <c r="D44" s="414">
        <v>9.6999999999999993</v>
      </c>
      <c r="E44" s="252">
        <v>11.8</v>
      </c>
      <c r="F44" s="130"/>
      <c r="G44" s="18">
        <v>13.1</v>
      </c>
      <c r="H44" s="19">
        <v>12</v>
      </c>
      <c r="I44" s="18">
        <v>11.1</v>
      </c>
      <c r="J44" s="269">
        <v>12.4</v>
      </c>
      <c r="K44" s="130"/>
      <c r="L44" s="313">
        <v>11.6</v>
      </c>
      <c r="M44" s="413">
        <v>10.1</v>
      </c>
      <c r="N44" s="119">
        <v>10.8</v>
      </c>
      <c r="O44" s="592">
        <v>10.5</v>
      </c>
      <c r="P44" s="130"/>
      <c r="Q44" s="119">
        <v>41.9</v>
      </c>
      <c r="R44" s="570">
        <v>48.6</v>
      </c>
      <c r="S44" s="242">
        <v>43</v>
      </c>
    </row>
    <row r="45" spans="1:19" ht="15">
      <c r="A45" s="13" t="s">
        <v>2</v>
      </c>
      <c r="B45" s="359">
        <v>65.400000000000006</v>
      </c>
      <c r="C45" s="427">
        <v>54.2</v>
      </c>
      <c r="D45" s="428">
        <v>65.099999999999994</v>
      </c>
      <c r="E45" s="253">
        <v>64.599999999999994</v>
      </c>
      <c r="F45" s="131"/>
      <c r="G45" s="72">
        <v>77.699999999999989</v>
      </c>
      <c r="H45" s="73">
        <v>71.7</v>
      </c>
      <c r="I45" s="72">
        <v>73.5</v>
      </c>
      <c r="J45" s="320">
        <v>76.2</v>
      </c>
      <c r="K45" s="131"/>
      <c r="L45" s="314">
        <v>76.3</v>
      </c>
      <c r="M45" s="427">
        <v>71.400000000000006</v>
      </c>
      <c r="N45" s="120">
        <v>72.5</v>
      </c>
      <c r="O45" s="593">
        <v>71.900000000000006</v>
      </c>
      <c r="P45" s="131"/>
      <c r="Q45" s="120">
        <v>249.2</v>
      </c>
      <c r="R45" s="589">
        <v>299</v>
      </c>
      <c r="S45" s="243">
        <v>292.10000000000002</v>
      </c>
    </row>
    <row r="46" spans="1:19" ht="21">
      <c r="A46" s="14" t="s">
        <v>9</v>
      </c>
      <c r="B46" s="360">
        <v>0.8</v>
      </c>
      <c r="C46" s="413">
        <v>0.4</v>
      </c>
      <c r="D46" s="414">
        <v>-1.1000000000000001</v>
      </c>
      <c r="E46" s="252">
        <v>-11.4</v>
      </c>
      <c r="F46" s="130"/>
      <c r="G46" s="18">
        <v>0.1</v>
      </c>
      <c r="H46" s="19">
        <v>2.8</v>
      </c>
      <c r="I46" s="18">
        <v>0.6</v>
      </c>
      <c r="J46" s="269">
        <v>7.2</v>
      </c>
      <c r="K46" s="130"/>
      <c r="L46" s="313">
        <v>0.3</v>
      </c>
      <c r="M46" s="413">
        <v>-0.3</v>
      </c>
      <c r="N46" s="119">
        <v>-1.1000000000000001</v>
      </c>
      <c r="O46" s="592">
        <v>1.3</v>
      </c>
      <c r="P46" s="130"/>
      <c r="Q46" s="119">
        <v>-11.3</v>
      </c>
      <c r="R46" s="570">
        <v>10.7</v>
      </c>
      <c r="S46" s="242">
        <v>0.2</v>
      </c>
    </row>
    <row r="47" spans="1:19" ht="15">
      <c r="A47" s="13" t="s">
        <v>3</v>
      </c>
      <c r="B47" s="359">
        <v>66.099999999999994</v>
      </c>
      <c r="C47" s="427">
        <v>54.6</v>
      </c>
      <c r="D47" s="428">
        <v>64</v>
      </c>
      <c r="E47" s="253">
        <v>53.2</v>
      </c>
      <c r="F47" s="131"/>
      <c r="G47" s="72">
        <v>77.899999999999991</v>
      </c>
      <c r="H47" s="73">
        <v>74.400000000000006</v>
      </c>
      <c r="I47" s="72">
        <v>74.099999999999994</v>
      </c>
      <c r="J47" s="320">
        <v>83.4</v>
      </c>
      <c r="K47" s="131"/>
      <c r="L47" s="314">
        <v>76.599999999999994</v>
      </c>
      <c r="M47" s="427">
        <v>71</v>
      </c>
      <c r="N47" s="120">
        <v>71.400000000000006</v>
      </c>
      <c r="O47" s="593">
        <v>73.3</v>
      </c>
      <c r="P47" s="131"/>
      <c r="Q47" s="120">
        <v>237.9</v>
      </c>
      <c r="R47" s="589">
        <v>309.8</v>
      </c>
      <c r="S47" s="243">
        <v>292.3</v>
      </c>
    </row>
    <row r="48" spans="1:19" ht="15">
      <c r="A48" s="13" t="s">
        <v>4</v>
      </c>
      <c r="B48" s="359">
        <v>-21.5</v>
      </c>
      <c r="C48" s="427">
        <v>-19.2</v>
      </c>
      <c r="D48" s="428">
        <v>-18.8</v>
      </c>
      <c r="E48" s="253">
        <v>-19.7</v>
      </c>
      <c r="F48" s="131"/>
      <c r="G48" s="72">
        <v>-31.5</v>
      </c>
      <c r="H48" s="73">
        <v>-30</v>
      </c>
      <c r="I48" s="72">
        <v>-29</v>
      </c>
      <c r="J48" s="320">
        <v>-29.2</v>
      </c>
      <c r="K48" s="131"/>
      <c r="L48" s="314">
        <v>-27.1</v>
      </c>
      <c r="M48" s="427">
        <v>-25.7</v>
      </c>
      <c r="N48" s="120">
        <v>-25</v>
      </c>
      <c r="O48" s="593">
        <v>-22.3</v>
      </c>
      <c r="P48" s="131"/>
      <c r="Q48" s="120">
        <v>-79.099999999999994</v>
      </c>
      <c r="R48" s="589">
        <v>-120</v>
      </c>
      <c r="S48" s="243">
        <v>-100.1</v>
      </c>
    </row>
    <row r="49" spans="1:19" ht="15">
      <c r="A49" s="10" t="s">
        <v>5</v>
      </c>
      <c r="B49" s="360">
        <v>-3.4</v>
      </c>
      <c r="C49" s="413">
        <v>-0.6</v>
      </c>
      <c r="D49" s="414">
        <v>-0.8</v>
      </c>
      <c r="E49" s="252">
        <v>-1.1000000000000001</v>
      </c>
      <c r="F49" s="130"/>
      <c r="G49" s="18">
        <v>-6.1</v>
      </c>
      <c r="H49" s="19">
        <v>-1</v>
      </c>
      <c r="I49" s="18">
        <v>-0.8</v>
      </c>
      <c r="J49" s="269">
        <v>-1</v>
      </c>
      <c r="K49" s="130"/>
      <c r="L49" s="313">
        <v>-7.1</v>
      </c>
      <c r="M49" s="413">
        <v>-1.4</v>
      </c>
      <c r="N49" s="119">
        <v>-0.6</v>
      </c>
      <c r="O49" s="592">
        <v>-0.9</v>
      </c>
      <c r="P49" s="130"/>
      <c r="Q49" s="119">
        <v>-6</v>
      </c>
      <c r="R49" s="570">
        <v>-8.9</v>
      </c>
      <c r="S49" s="242">
        <v>-10</v>
      </c>
    </row>
    <row r="50" spans="1:19" ht="15">
      <c r="A50" s="10" t="s">
        <v>10</v>
      </c>
      <c r="B50" s="360">
        <v>-1.3</v>
      </c>
      <c r="C50" s="413">
        <v>-8.1</v>
      </c>
      <c r="D50" s="414">
        <v>1.8</v>
      </c>
      <c r="E50" s="252">
        <v>-15.6</v>
      </c>
      <c r="F50" s="130"/>
      <c r="G50" s="18">
        <v>0.3</v>
      </c>
      <c r="H50" s="19">
        <v>8.6999999999999993</v>
      </c>
      <c r="I50" s="18">
        <v>1.7</v>
      </c>
      <c r="J50" s="269">
        <v>7.1</v>
      </c>
      <c r="K50" s="130"/>
      <c r="L50" s="313">
        <v>4.5999999999999996</v>
      </c>
      <c r="M50" s="413">
        <v>3.8</v>
      </c>
      <c r="N50" s="119">
        <v>-0.2</v>
      </c>
      <c r="O50" s="592">
        <v>-0.6</v>
      </c>
      <c r="P50" s="130"/>
      <c r="Q50" s="119">
        <v>-23.2</v>
      </c>
      <c r="R50" s="570">
        <v>17.8</v>
      </c>
      <c r="S50" s="242">
        <v>7.6</v>
      </c>
    </row>
    <row r="51" spans="1:19" ht="15">
      <c r="A51" s="13" t="s">
        <v>6</v>
      </c>
      <c r="B51" s="359">
        <v>39.9</v>
      </c>
      <c r="C51" s="427">
        <v>26.7</v>
      </c>
      <c r="D51" s="428">
        <v>46.3</v>
      </c>
      <c r="E51" s="253">
        <v>16.7</v>
      </c>
      <c r="F51" s="131"/>
      <c r="G51" s="72">
        <v>40.5</v>
      </c>
      <c r="H51" s="73">
        <v>52.2</v>
      </c>
      <c r="I51" s="72">
        <v>46</v>
      </c>
      <c r="J51" s="320">
        <v>60.2</v>
      </c>
      <c r="K51" s="131"/>
      <c r="L51" s="314">
        <v>47</v>
      </c>
      <c r="M51" s="427">
        <v>47.7</v>
      </c>
      <c r="N51" s="120">
        <v>45.7</v>
      </c>
      <c r="O51" s="593">
        <v>49.4</v>
      </c>
      <c r="P51" s="131"/>
      <c r="Q51" s="120">
        <v>129.6</v>
      </c>
      <c r="R51" s="589">
        <v>198.7</v>
      </c>
      <c r="S51" s="243">
        <v>189.8</v>
      </c>
    </row>
    <row r="52" spans="1:19" ht="15">
      <c r="A52" s="10" t="s">
        <v>7</v>
      </c>
      <c r="B52" s="360">
        <v>-10</v>
      </c>
      <c r="C52" s="413">
        <v>-6.7</v>
      </c>
      <c r="D52" s="414">
        <v>-11.6</v>
      </c>
      <c r="E52" s="252">
        <v>-4.2</v>
      </c>
      <c r="F52" s="130"/>
      <c r="G52" s="18">
        <v>-10.1</v>
      </c>
      <c r="H52" s="19">
        <v>-13</v>
      </c>
      <c r="I52" s="18">
        <v>-11.5</v>
      </c>
      <c r="J52" s="269">
        <v>-15.1</v>
      </c>
      <c r="K52" s="130"/>
      <c r="L52" s="313">
        <v>-11.8</v>
      </c>
      <c r="M52" s="413">
        <v>-11.9</v>
      </c>
      <c r="N52" s="119">
        <v>-11.4</v>
      </c>
      <c r="O52" s="592">
        <v>-12.4</v>
      </c>
      <c r="P52" s="130"/>
      <c r="Q52" s="119">
        <v>-32.5</v>
      </c>
      <c r="R52" s="570">
        <v>-49.7</v>
      </c>
      <c r="S52" s="242">
        <v>-47.5</v>
      </c>
    </row>
    <row r="53" spans="1:19" ht="15">
      <c r="A53" s="13" t="s">
        <v>8</v>
      </c>
      <c r="B53" s="359">
        <v>29.9</v>
      </c>
      <c r="C53" s="427">
        <v>20</v>
      </c>
      <c r="D53" s="428">
        <v>34.700000000000003</v>
      </c>
      <c r="E53" s="253">
        <v>12.5</v>
      </c>
      <c r="F53" s="131"/>
      <c r="G53" s="72">
        <v>30.400000000000002</v>
      </c>
      <c r="H53" s="73">
        <v>39.200000000000003</v>
      </c>
      <c r="I53" s="72">
        <v>34.5</v>
      </c>
      <c r="J53" s="320">
        <v>45.1</v>
      </c>
      <c r="K53" s="131"/>
      <c r="L53" s="314">
        <v>35.299999999999997</v>
      </c>
      <c r="M53" s="427">
        <v>35.799999999999997</v>
      </c>
      <c r="N53" s="120">
        <v>34.200000000000003</v>
      </c>
      <c r="O53" s="593">
        <v>37.1</v>
      </c>
      <c r="P53" s="131"/>
      <c r="Q53" s="120">
        <v>97.100000000000009</v>
      </c>
      <c r="R53" s="589">
        <v>149</v>
      </c>
      <c r="S53" s="243">
        <v>142.4</v>
      </c>
    </row>
    <row r="54" spans="1:19" ht="15.75" thickBot="1">
      <c r="A54" s="4"/>
      <c r="B54" s="355"/>
      <c r="C54" s="308"/>
      <c r="D54" s="308"/>
      <c r="E54" s="309"/>
      <c r="F54" s="147"/>
      <c r="G54" s="112"/>
      <c r="H54" s="112"/>
      <c r="I54" s="112"/>
      <c r="J54" s="291"/>
      <c r="K54" s="147"/>
      <c r="L54" s="318"/>
      <c r="P54" s="147"/>
      <c r="R54" s="291"/>
      <c r="S54" s="291"/>
    </row>
    <row r="55" spans="1:19" ht="15.75" thickTop="1">
      <c r="A55" s="7" t="s">
        <v>67</v>
      </c>
      <c r="B55" s="619" t="s">
        <v>74</v>
      </c>
      <c r="C55" s="610"/>
      <c r="D55" s="610"/>
      <c r="E55" s="611"/>
      <c r="F55" s="128"/>
      <c r="G55" s="612" t="s">
        <v>75</v>
      </c>
      <c r="H55" s="613"/>
      <c r="I55" s="613"/>
      <c r="J55" s="614"/>
      <c r="K55" s="128"/>
      <c r="L55" s="612" t="s">
        <v>141</v>
      </c>
      <c r="M55" s="613"/>
      <c r="N55" s="613"/>
      <c r="O55" s="613"/>
      <c r="P55" s="128"/>
      <c r="Q55" s="124" t="s">
        <v>74</v>
      </c>
      <c r="R55" s="124" t="s">
        <v>75</v>
      </c>
      <c r="S55" s="344" t="s">
        <v>141</v>
      </c>
    </row>
    <row r="56" spans="1:19" ht="15">
      <c r="A56" s="4"/>
      <c r="B56" s="297" t="s">
        <v>70</v>
      </c>
      <c r="C56" s="415" t="s">
        <v>71</v>
      </c>
      <c r="D56" s="416" t="s">
        <v>72</v>
      </c>
      <c r="E56" s="251" t="s">
        <v>73</v>
      </c>
      <c r="F56" s="129"/>
      <c r="G56" s="39" t="s">
        <v>70</v>
      </c>
      <c r="H56" s="40" t="s">
        <v>71</v>
      </c>
      <c r="I56" s="40" t="s">
        <v>72</v>
      </c>
      <c r="J56" s="44" t="s">
        <v>73</v>
      </c>
      <c r="K56" s="129"/>
      <c r="L56" s="39" t="s">
        <v>70</v>
      </c>
      <c r="M56" s="415" t="s">
        <v>71</v>
      </c>
      <c r="N56" s="415" t="s">
        <v>72</v>
      </c>
      <c r="O56" s="415" t="s">
        <v>73</v>
      </c>
      <c r="P56" s="129"/>
      <c r="Q56" s="417" t="s">
        <v>110</v>
      </c>
      <c r="R56" s="578" t="s">
        <v>110</v>
      </c>
      <c r="S56" s="343" t="s">
        <v>110</v>
      </c>
    </row>
    <row r="57" spans="1:19" ht="15">
      <c r="A57" s="10" t="s">
        <v>142</v>
      </c>
      <c r="B57" s="357">
        <v>0.13179063360881543</v>
      </c>
      <c r="C57" s="429">
        <v>8.3725798011512295E-2</v>
      </c>
      <c r="D57" s="430">
        <v>0.13627884143348062</v>
      </c>
      <c r="E57" s="257">
        <v>4.6533271288971612E-2</v>
      </c>
      <c r="F57" s="135"/>
      <c r="G57" s="95">
        <v>0.11079726651480638</v>
      </c>
      <c r="H57" s="96">
        <v>0.14222222222222222</v>
      </c>
      <c r="I57" s="95">
        <v>0.12449255751014884</v>
      </c>
      <c r="J57" s="310">
        <v>0.1612153708668454</v>
      </c>
      <c r="K57" s="135"/>
      <c r="L57" s="316">
        <v>0.12784065187867813</v>
      </c>
      <c r="M57" s="429">
        <v>0.13605700712589072</v>
      </c>
      <c r="N57" s="123">
        <v>0.13191899710703955</v>
      </c>
      <c r="O57" s="594">
        <v>0.15637513171759748</v>
      </c>
      <c r="P57" s="135"/>
      <c r="Q57" s="123">
        <v>9.7587939698492471E-2</v>
      </c>
      <c r="R57" s="590">
        <v>0.13369223867205024</v>
      </c>
      <c r="S57" s="247">
        <v>0.14383838383838385</v>
      </c>
    </row>
    <row r="58" spans="1:19" ht="15">
      <c r="A58" s="10" t="s">
        <v>20</v>
      </c>
      <c r="B58" s="356">
        <v>1.6370265644765236E-2</v>
      </c>
      <c r="C58" s="431">
        <v>1.3075383589059374E-2</v>
      </c>
      <c r="D58" s="432">
        <v>1.7131812910707384E-2</v>
      </c>
      <c r="E58" s="307">
        <v>1.5697933700014866E-2</v>
      </c>
      <c r="F58" s="146"/>
      <c r="G58" s="102">
        <v>1.7323679270581923E-2</v>
      </c>
      <c r="H58" s="103">
        <v>1.6239374362461749E-2</v>
      </c>
      <c r="I58" s="102">
        <v>1.7870695210138184E-2</v>
      </c>
      <c r="J58" s="311">
        <v>1.7523861841653506E-2</v>
      </c>
      <c r="K58" s="146"/>
      <c r="L58" s="317">
        <v>1.8293631158549515E-2</v>
      </c>
      <c r="M58" s="431">
        <v>1.6919679823350815E-2</v>
      </c>
      <c r="N58" s="492">
        <v>1.7186629526462396E-2</v>
      </c>
      <c r="O58" s="595">
        <v>1.7666522802474462E-2</v>
      </c>
      <c r="P58" s="146"/>
      <c r="Q58" s="492">
        <v>1.5551679513869354E-2</v>
      </c>
      <c r="R58" s="591">
        <v>1.7224123402864954E-2</v>
      </c>
      <c r="S58" s="340">
        <v>1.75111157976134E-2</v>
      </c>
    </row>
    <row r="59" spans="1:19" ht="15">
      <c r="A59" s="10" t="s">
        <v>109</v>
      </c>
      <c r="B59" s="357">
        <v>0.32526475037821484</v>
      </c>
      <c r="C59" s="429">
        <v>0.35164835164835162</v>
      </c>
      <c r="D59" s="430">
        <v>0.29375000000000001</v>
      </c>
      <c r="E59" s="257">
        <v>0.37030075187969924</v>
      </c>
      <c r="F59" s="135"/>
      <c r="G59" s="95">
        <v>0.40436456996148912</v>
      </c>
      <c r="H59" s="96">
        <v>0.40322580645161288</v>
      </c>
      <c r="I59" s="95">
        <v>0.39136302294197034</v>
      </c>
      <c r="J59" s="310">
        <v>0.3501199040767386</v>
      </c>
      <c r="K59" s="135"/>
      <c r="L59" s="316">
        <v>0.35378590078328986</v>
      </c>
      <c r="M59" s="429">
        <v>0.36197183098591551</v>
      </c>
      <c r="N59" s="123">
        <v>0.35014005602240894</v>
      </c>
      <c r="O59" s="594">
        <v>0.30422919508867668</v>
      </c>
      <c r="P59" s="135"/>
      <c r="Q59" s="123">
        <v>0.33249264396805378</v>
      </c>
      <c r="R59" s="590">
        <v>0.38734667527437056</v>
      </c>
      <c r="S59" s="247">
        <v>0.34245638043106397</v>
      </c>
    </row>
    <row r="60" spans="1:19" ht="15">
      <c r="A60" s="10" t="s">
        <v>201</v>
      </c>
      <c r="B60" s="356">
        <v>3.8693355160354193E-4</v>
      </c>
      <c r="C60" s="431">
        <v>2.401601067378252E-3</v>
      </c>
      <c r="D60" s="432">
        <v>-5.5662930034789337E-4</v>
      </c>
      <c r="E60" s="307">
        <v>4.6380258659134829E-3</v>
      </c>
      <c r="F60" s="146"/>
      <c r="G60" s="102">
        <v>-8.0450522928399032E-5</v>
      </c>
      <c r="H60" s="103">
        <v>-2.3665419925195511E-3</v>
      </c>
      <c r="I60" s="102">
        <v>-4.8686188873773895E-4</v>
      </c>
      <c r="J60" s="311">
        <v>-1.9501476344159856E-3</v>
      </c>
      <c r="K60" s="146"/>
      <c r="L60" s="317">
        <v>-1.3006291086449422E-3</v>
      </c>
      <c r="M60" s="431">
        <v>-1.0488545404361027E-3</v>
      </c>
      <c r="N60" s="492">
        <v>5.5710306406685242E-5</v>
      </c>
      <c r="O60" s="595">
        <v>1.7263703064307294E-4</v>
      </c>
      <c r="P60" s="146"/>
      <c r="Q60" s="492">
        <v>1.7404677507080028E-3</v>
      </c>
      <c r="R60" s="591">
        <v>-1.2243985486062149E-3</v>
      </c>
      <c r="S60" s="340">
        <v>-5.3426126078627795E-4</v>
      </c>
    </row>
    <row r="61" spans="1:19" ht="15">
      <c r="A61" s="10" t="s">
        <v>22</v>
      </c>
      <c r="B61" s="357">
        <v>7.3666092943201374E-3</v>
      </c>
      <c r="C61" s="429">
        <v>9.5559706854433102E-3</v>
      </c>
      <c r="D61" s="430">
        <v>9.7059249601622478E-3</v>
      </c>
      <c r="E61" s="257">
        <v>1.3879547538978906E-2</v>
      </c>
      <c r="F61" s="146"/>
      <c r="G61" s="95">
        <v>1.3050075872534143E-2</v>
      </c>
      <c r="H61" s="96">
        <v>1.1813238327395462E-2</v>
      </c>
      <c r="I61" s="95">
        <v>1.0025690832758945E-2</v>
      </c>
      <c r="J61" s="310">
        <v>1.1527377521613832E-2</v>
      </c>
      <c r="K61" s="146"/>
      <c r="L61" s="316">
        <v>1.2633063998973964E-2</v>
      </c>
      <c r="M61" s="429">
        <v>1.2203693054756885E-2</v>
      </c>
      <c r="N61" s="123">
        <v>1.6083254493850521E-2</v>
      </c>
      <c r="O61" s="594">
        <v>1.0430777567054999E-2</v>
      </c>
      <c r="P61" s="146"/>
    </row>
    <row r="62" spans="1:19" s="405" customFormat="1" ht="15">
      <c r="A62" s="455" t="s">
        <v>202</v>
      </c>
      <c r="B62" s="357">
        <v>0</v>
      </c>
      <c r="C62" s="429">
        <v>0</v>
      </c>
      <c r="D62" s="430">
        <v>0</v>
      </c>
      <c r="E62" s="257">
        <v>1.4429837970039744E-2</v>
      </c>
      <c r="F62" s="146"/>
      <c r="G62" s="95">
        <v>1.4021244309559939E-2</v>
      </c>
      <c r="H62" s="429">
        <v>1.2813300831301956E-2</v>
      </c>
      <c r="I62" s="95">
        <v>1.2093489567015477E-2</v>
      </c>
      <c r="J62" s="310">
        <v>1.2079220062542155E-2</v>
      </c>
      <c r="K62" s="146"/>
      <c r="L62" s="316">
        <v>1.3210209054764653E-2</v>
      </c>
      <c r="M62" s="429">
        <v>1.2778736182991503E-2</v>
      </c>
      <c r="N62" s="123">
        <v>1.6146326080100915E-2</v>
      </c>
      <c r="O62" s="594">
        <v>1.6188024925494447E-2</v>
      </c>
      <c r="P62" s="146"/>
    </row>
    <row r="63" spans="1:19" ht="15.75" thickBot="1">
      <c r="A63" s="4"/>
      <c r="B63" s="355"/>
      <c r="C63" s="308"/>
      <c r="D63" s="308"/>
      <c r="E63" s="309"/>
      <c r="F63" s="147"/>
      <c r="G63" s="112"/>
      <c r="H63" s="112"/>
      <c r="I63" s="112"/>
      <c r="J63" s="291"/>
      <c r="K63" s="147"/>
      <c r="L63" s="318"/>
      <c r="P63" s="147"/>
      <c r="Q63" s="405"/>
    </row>
    <row r="64" spans="1:19" ht="15.75" thickTop="1">
      <c r="A64" s="7" t="s">
        <v>68</v>
      </c>
      <c r="B64" s="619" t="s">
        <v>74</v>
      </c>
      <c r="C64" s="610"/>
      <c r="D64" s="610"/>
      <c r="E64" s="611"/>
      <c r="F64" s="128"/>
      <c r="G64" s="612" t="s">
        <v>75</v>
      </c>
      <c r="H64" s="613"/>
      <c r="I64" s="613"/>
      <c r="J64" s="614"/>
      <c r="K64" s="128"/>
      <c r="L64" s="612" t="s">
        <v>141</v>
      </c>
      <c r="M64" s="613"/>
      <c r="N64" s="613"/>
      <c r="O64" s="613"/>
      <c r="P64" s="128"/>
      <c r="Q64" s="405"/>
    </row>
    <row r="65" spans="1:19" ht="15">
      <c r="A65" s="4"/>
      <c r="B65" s="297" t="s">
        <v>76</v>
      </c>
      <c r="C65" s="415" t="s">
        <v>77</v>
      </c>
      <c r="D65" s="417" t="s">
        <v>78</v>
      </c>
      <c r="E65" s="418" t="s">
        <v>79</v>
      </c>
      <c r="F65" s="129"/>
      <c r="G65" s="39" t="s">
        <v>76</v>
      </c>
      <c r="H65" s="40" t="s">
        <v>77</v>
      </c>
      <c r="I65" s="40" t="s">
        <v>78</v>
      </c>
      <c r="J65" s="44" t="s">
        <v>79</v>
      </c>
      <c r="K65" s="129"/>
      <c r="L65" s="39" t="s">
        <v>76</v>
      </c>
      <c r="M65" s="415" t="s">
        <v>77</v>
      </c>
      <c r="N65" s="489" t="s">
        <v>78</v>
      </c>
      <c r="O65" s="489" t="s">
        <v>79</v>
      </c>
      <c r="P65" s="129"/>
      <c r="Q65" s="405"/>
    </row>
    <row r="66" spans="1:19" ht="15">
      <c r="A66" s="10" t="s">
        <v>69</v>
      </c>
      <c r="B66" s="300">
        <v>13436</v>
      </c>
      <c r="C66" s="425">
        <v>13301</v>
      </c>
      <c r="D66" s="420">
        <v>13020</v>
      </c>
      <c r="E66" s="294">
        <v>14705</v>
      </c>
      <c r="F66" s="137"/>
      <c r="G66" s="60">
        <v>14901</v>
      </c>
      <c r="H66" s="61">
        <v>14633</v>
      </c>
      <c r="I66" s="60">
        <v>14081</v>
      </c>
      <c r="J66" s="312">
        <v>14167</v>
      </c>
      <c r="K66" s="137"/>
      <c r="L66" s="319">
        <v>13925</v>
      </c>
      <c r="M66" s="425">
        <v>14196</v>
      </c>
      <c r="N66" s="144">
        <v>14380</v>
      </c>
      <c r="O66" s="596">
        <v>13141</v>
      </c>
      <c r="P66" s="433"/>
      <c r="Q66" s="405"/>
    </row>
    <row r="67" spans="1:19" ht="15">
      <c r="A67" s="10" t="s">
        <v>19</v>
      </c>
      <c r="B67" s="300">
        <v>7063</v>
      </c>
      <c r="C67" s="425">
        <v>6905</v>
      </c>
      <c r="D67" s="420">
        <v>7246</v>
      </c>
      <c r="E67" s="294">
        <v>9229</v>
      </c>
      <c r="F67" s="137"/>
      <c r="G67" s="60">
        <v>9348</v>
      </c>
      <c r="H67" s="61">
        <v>9030</v>
      </c>
      <c r="I67" s="60">
        <v>8905</v>
      </c>
      <c r="J67" s="312">
        <v>9429</v>
      </c>
      <c r="K67" s="137"/>
      <c r="L67" s="319">
        <v>8901</v>
      </c>
      <c r="M67" s="425">
        <v>8523</v>
      </c>
      <c r="N67" s="144">
        <v>8411</v>
      </c>
      <c r="O67" s="596">
        <v>7932</v>
      </c>
      <c r="P67" s="433"/>
      <c r="Q67" s="405"/>
    </row>
    <row r="68" spans="1:19" ht="15">
      <c r="A68" s="10" t="s">
        <v>121</v>
      </c>
      <c r="B68" s="300">
        <v>3744</v>
      </c>
      <c r="C68" s="425">
        <v>3574</v>
      </c>
      <c r="D68" s="420">
        <v>3152</v>
      </c>
      <c r="E68" s="294">
        <v>7328</v>
      </c>
      <c r="F68" s="137"/>
      <c r="G68" s="60">
        <v>6979</v>
      </c>
      <c r="H68" s="61">
        <v>5624</v>
      </c>
      <c r="I68" s="60">
        <v>6943</v>
      </c>
      <c r="J68" s="312">
        <v>5683</v>
      </c>
      <c r="K68" s="137"/>
      <c r="L68" s="319">
        <v>6381</v>
      </c>
      <c r="M68" s="425">
        <v>5459</v>
      </c>
      <c r="N68" s="144">
        <v>6028</v>
      </c>
      <c r="O68" s="596">
        <v>5019</v>
      </c>
      <c r="P68" s="433"/>
      <c r="Q68" s="405"/>
    </row>
    <row r="69" spans="1:19" s="405" customFormat="1" ht="15">
      <c r="A69" s="455" t="s">
        <v>185</v>
      </c>
      <c r="B69" s="300">
        <v>2850</v>
      </c>
      <c r="C69" s="425">
        <v>2614</v>
      </c>
      <c r="D69" s="420">
        <v>2508</v>
      </c>
      <c r="E69" s="294">
        <v>3097</v>
      </c>
      <c r="F69" s="433"/>
      <c r="G69" s="424">
        <v>3162</v>
      </c>
      <c r="H69" s="425">
        <v>3031</v>
      </c>
      <c r="I69" s="424">
        <v>3025</v>
      </c>
      <c r="J69" s="312">
        <v>3068</v>
      </c>
      <c r="K69" s="433"/>
      <c r="L69" s="319">
        <v>3032</v>
      </c>
      <c r="M69" s="425">
        <v>1247</v>
      </c>
      <c r="N69" s="144">
        <v>1881</v>
      </c>
      <c r="O69" s="596">
        <v>1433</v>
      </c>
      <c r="P69" s="433"/>
    </row>
    <row r="70" spans="1:19" ht="15">
      <c r="A70" s="10" t="s">
        <v>122</v>
      </c>
      <c r="B70" s="300">
        <v>696</v>
      </c>
      <c r="C70" s="425">
        <v>697</v>
      </c>
      <c r="D70" s="420">
        <v>699</v>
      </c>
      <c r="E70" s="294">
        <v>701</v>
      </c>
      <c r="F70" s="137"/>
      <c r="G70" s="60">
        <v>682</v>
      </c>
      <c r="H70" s="61">
        <v>683</v>
      </c>
      <c r="I70" s="60">
        <v>685</v>
      </c>
      <c r="J70" s="312">
        <v>687</v>
      </c>
      <c r="K70" s="137"/>
      <c r="L70" s="319">
        <v>668</v>
      </c>
      <c r="M70" s="425">
        <v>669</v>
      </c>
      <c r="N70" s="144">
        <v>668</v>
      </c>
      <c r="O70" s="596">
        <v>666</v>
      </c>
      <c r="P70" s="433"/>
      <c r="Q70" s="405"/>
    </row>
    <row r="71" spans="1:19" s="387" customFormat="1" ht="15">
      <c r="A71" s="394" t="s">
        <v>170</v>
      </c>
      <c r="B71" s="300">
        <v>107</v>
      </c>
      <c r="C71" s="425">
        <v>133</v>
      </c>
      <c r="D71" s="420">
        <v>134</v>
      </c>
      <c r="E71" s="426">
        <v>227</v>
      </c>
      <c r="F71" s="397"/>
      <c r="G71" s="395">
        <v>215</v>
      </c>
      <c r="H71" s="396">
        <v>189</v>
      </c>
      <c r="I71" s="395">
        <v>160</v>
      </c>
      <c r="J71" s="398">
        <v>188</v>
      </c>
      <c r="K71" s="397"/>
      <c r="L71" s="395">
        <v>197</v>
      </c>
      <c r="M71" s="425">
        <v>191</v>
      </c>
      <c r="N71" s="144">
        <v>255</v>
      </c>
      <c r="O71" s="596">
        <v>154</v>
      </c>
      <c r="P71" s="433"/>
      <c r="Q71" s="405"/>
      <c r="S71" s="405"/>
    </row>
    <row r="72" spans="1:19" s="405" customFormat="1" ht="15">
      <c r="A72" s="455" t="s">
        <v>203</v>
      </c>
      <c r="B72" s="300">
        <v>0</v>
      </c>
      <c r="C72" s="425">
        <v>0</v>
      </c>
      <c r="D72" s="420">
        <v>0</v>
      </c>
      <c r="E72" s="426">
        <v>236</v>
      </c>
      <c r="F72" s="433"/>
      <c r="G72" s="424">
        <v>231</v>
      </c>
      <c r="H72" s="425">
        <v>205</v>
      </c>
      <c r="I72" s="424">
        <v>193</v>
      </c>
      <c r="J72" s="436">
        <v>197</v>
      </c>
      <c r="K72" s="433"/>
      <c r="L72" s="424">
        <v>206</v>
      </c>
      <c r="M72" s="425">
        <v>200</v>
      </c>
      <c r="N72" s="144">
        <v>256</v>
      </c>
      <c r="O72" s="596">
        <v>239</v>
      </c>
      <c r="P72" s="433"/>
    </row>
    <row r="73" spans="1:19" s="387" customFormat="1" ht="15">
      <c r="A73" s="394" t="s">
        <v>171</v>
      </c>
      <c r="B73" s="300">
        <v>1086</v>
      </c>
      <c r="C73" s="425">
        <v>1006</v>
      </c>
      <c r="D73" s="420">
        <v>798</v>
      </c>
      <c r="E73" s="426">
        <v>1558</v>
      </c>
      <c r="F73" s="397"/>
      <c r="G73" s="395">
        <v>1513</v>
      </c>
      <c r="H73" s="396">
        <v>1295</v>
      </c>
      <c r="I73" s="395">
        <v>1778</v>
      </c>
      <c r="J73" s="398">
        <v>2072</v>
      </c>
      <c r="K73" s="397"/>
      <c r="L73" s="395">
        <v>1816</v>
      </c>
      <c r="M73" s="425">
        <v>1568</v>
      </c>
      <c r="N73" s="144">
        <v>1589</v>
      </c>
      <c r="O73" s="596">
        <v>1770</v>
      </c>
      <c r="P73" s="433"/>
      <c r="Q73" s="405"/>
      <c r="S73" s="405"/>
    </row>
    <row r="75" spans="1:19" ht="17.25" customHeight="1">
      <c r="A75" s="78" t="s">
        <v>131</v>
      </c>
      <c r="B75" s="78"/>
      <c r="C75" s="78"/>
      <c r="D75" s="78"/>
      <c r="E75" s="78"/>
      <c r="F75" s="78"/>
      <c r="G75" s="78"/>
      <c r="H75" s="78"/>
      <c r="I75" s="78"/>
      <c r="J75" s="78"/>
      <c r="K75" s="78"/>
      <c r="L75" s="78"/>
      <c r="M75" s="78"/>
      <c r="N75" s="78"/>
      <c r="O75" s="78"/>
      <c r="P75" s="78"/>
      <c r="Q75" s="78"/>
      <c r="R75" s="78"/>
      <c r="S75" s="78"/>
    </row>
    <row r="76" spans="1:19" s="99" customFormat="1" ht="6" customHeight="1" thickBot="1">
      <c r="A76" s="98"/>
      <c r="B76" s="98"/>
      <c r="C76" s="98"/>
      <c r="D76" s="98"/>
      <c r="E76" s="98"/>
      <c r="F76" s="145"/>
      <c r="G76" s="98"/>
      <c r="H76" s="98"/>
      <c r="I76" s="98"/>
      <c r="J76" s="98"/>
      <c r="K76" s="145"/>
      <c r="L76" s="98"/>
      <c r="M76" s="98"/>
      <c r="N76" s="98"/>
      <c r="O76" s="98"/>
      <c r="P76" s="145"/>
    </row>
    <row r="77" spans="1:19" ht="15.75" thickTop="1">
      <c r="A77" s="7" t="s">
        <v>66</v>
      </c>
      <c r="B77" s="619" t="s">
        <v>74</v>
      </c>
      <c r="C77" s="610"/>
      <c r="D77" s="610"/>
      <c r="E77" s="621"/>
      <c r="F77" s="128"/>
      <c r="G77" s="612" t="s">
        <v>75</v>
      </c>
      <c r="H77" s="613"/>
      <c r="I77" s="613"/>
      <c r="J77" s="613"/>
      <c r="K77" s="128"/>
      <c r="L77" s="612" t="s">
        <v>141</v>
      </c>
      <c r="M77" s="613"/>
      <c r="N77" s="613"/>
      <c r="O77" s="613"/>
      <c r="P77" s="128"/>
      <c r="Q77" s="124" t="s">
        <v>74</v>
      </c>
      <c r="R77" s="124" t="s">
        <v>75</v>
      </c>
      <c r="S77" s="344" t="s">
        <v>141</v>
      </c>
    </row>
    <row r="78" spans="1:19" ht="15">
      <c r="A78" s="3"/>
      <c r="B78" s="297" t="s">
        <v>70</v>
      </c>
      <c r="C78" s="415" t="s">
        <v>71</v>
      </c>
      <c r="D78" s="416" t="s">
        <v>72</v>
      </c>
      <c r="E78" s="434" t="s">
        <v>73</v>
      </c>
      <c r="F78" s="129"/>
      <c r="G78" s="39" t="s">
        <v>70</v>
      </c>
      <c r="H78" s="40" t="s">
        <v>71</v>
      </c>
      <c r="I78" s="40" t="s">
        <v>72</v>
      </c>
      <c r="J78" s="40" t="s">
        <v>73</v>
      </c>
      <c r="K78" s="129"/>
      <c r="L78" s="39" t="s">
        <v>70</v>
      </c>
      <c r="M78" s="415" t="s">
        <v>71</v>
      </c>
      <c r="N78" s="415" t="s">
        <v>72</v>
      </c>
      <c r="O78" s="415" t="s">
        <v>73</v>
      </c>
      <c r="P78" s="129"/>
      <c r="Q78" s="417" t="s">
        <v>110</v>
      </c>
      <c r="R78" s="578" t="s">
        <v>110</v>
      </c>
      <c r="S78" s="343" t="s">
        <v>110</v>
      </c>
    </row>
    <row r="79" spans="1:19" ht="15">
      <c r="A79" s="10" t="s">
        <v>0</v>
      </c>
      <c r="B79" s="360">
        <v>12.6</v>
      </c>
      <c r="C79" s="413">
        <v>12.3</v>
      </c>
      <c r="D79" s="414">
        <v>12.4</v>
      </c>
      <c r="E79" s="321">
        <v>12.1</v>
      </c>
      <c r="F79" s="130"/>
      <c r="G79" s="18">
        <v>11.6</v>
      </c>
      <c r="H79" s="19">
        <v>12.3</v>
      </c>
      <c r="I79" s="18">
        <v>11.6</v>
      </c>
      <c r="J79" s="154">
        <v>12.7</v>
      </c>
      <c r="K79" s="130"/>
      <c r="L79" s="313">
        <v>11.8</v>
      </c>
      <c r="M79" s="413">
        <v>11.9</v>
      </c>
      <c r="N79" s="119">
        <v>10.9</v>
      </c>
      <c r="O79" s="592">
        <v>9.1999999999999993</v>
      </c>
      <c r="P79" s="130"/>
      <c r="Q79" s="119">
        <v>49.4</v>
      </c>
      <c r="R79" s="570">
        <v>48.1</v>
      </c>
      <c r="S79" s="242">
        <v>43.7</v>
      </c>
    </row>
    <row r="80" spans="1:19" ht="15">
      <c r="A80" s="10" t="s">
        <v>1</v>
      </c>
      <c r="B80" s="360">
        <v>0</v>
      </c>
      <c r="C80" s="413">
        <v>0</v>
      </c>
      <c r="D80" s="414">
        <v>0</v>
      </c>
      <c r="E80" s="321">
        <v>0</v>
      </c>
      <c r="F80" s="130"/>
      <c r="G80" s="18">
        <v>0</v>
      </c>
      <c r="H80" s="19">
        <v>0</v>
      </c>
      <c r="I80" s="18">
        <v>0.4</v>
      </c>
      <c r="J80" s="154">
        <v>0.2</v>
      </c>
      <c r="K80" s="130"/>
      <c r="L80" s="313">
        <v>0.1</v>
      </c>
      <c r="M80" s="413">
        <v>0</v>
      </c>
      <c r="N80" s="119">
        <v>0.3</v>
      </c>
      <c r="O80" s="592">
        <v>0</v>
      </c>
      <c r="P80" s="130"/>
      <c r="Q80" s="119">
        <v>0</v>
      </c>
      <c r="R80" s="570">
        <v>0.6</v>
      </c>
      <c r="S80" s="242">
        <v>0.4</v>
      </c>
    </row>
    <row r="81" spans="1:19" ht="15">
      <c r="A81" s="13" t="s">
        <v>2</v>
      </c>
      <c r="B81" s="359">
        <v>12.6</v>
      </c>
      <c r="C81" s="427">
        <v>12.3</v>
      </c>
      <c r="D81" s="428">
        <v>12.4</v>
      </c>
      <c r="E81" s="322">
        <v>12.1</v>
      </c>
      <c r="F81" s="131"/>
      <c r="G81" s="72">
        <v>11.6</v>
      </c>
      <c r="H81" s="73">
        <v>12.3</v>
      </c>
      <c r="I81" s="72">
        <v>12</v>
      </c>
      <c r="J81" s="170">
        <v>12.9</v>
      </c>
      <c r="K81" s="131"/>
      <c r="L81" s="314">
        <v>11.8</v>
      </c>
      <c r="M81" s="427">
        <v>11.9</v>
      </c>
      <c r="N81" s="120">
        <v>11.2</v>
      </c>
      <c r="O81" s="593">
        <v>9.1999999999999993</v>
      </c>
      <c r="P81" s="131"/>
      <c r="Q81" s="120">
        <v>49.4</v>
      </c>
      <c r="R81" s="589">
        <v>48.7</v>
      </c>
      <c r="S81" s="243">
        <v>44.1</v>
      </c>
    </row>
    <row r="82" spans="1:19" ht="21">
      <c r="A82" s="14" t="s">
        <v>9</v>
      </c>
      <c r="B82" s="360">
        <v>5.0999999999999996</v>
      </c>
      <c r="C82" s="413">
        <v>4.8</v>
      </c>
      <c r="D82" s="414">
        <v>14</v>
      </c>
      <c r="E82" s="321">
        <v>-2.2000000000000002</v>
      </c>
      <c r="F82" s="130"/>
      <c r="G82" s="18">
        <v>21.3</v>
      </c>
      <c r="H82" s="19">
        <v>6.7</v>
      </c>
      <c r="I82" s="18">
        <v>-1</v>
      </c>
      <c r="J82" s="154">
        <v>0.5</v>
      </c>
      <c r="K82" s="130"/>
      <c r="L82" s="313">
        <v>7.9</v>
      </c>
      <c r="M82" s="413">
        <v>34.200000000000003</v>
      </c>
      <c r="N82" s="119">
        <v>50.4</v>
      </c>
      <c r="O82" s="592">
        <v>8.3000000000000007</v>
      </c>
      <c r="P82" s="130"/>
      <c r="Q82" s="119">
        <v>21.6</v>
      </c>
      <c r="R82" s="570">
        <v>27.6</v>
      </c>
      <c r="S82" s="242">
        <v>100.7</v>
      </c>
    </row>
    <row r="83" spans="1:19" ht="15">
      <c r="A83" s="13" t="s">
        <v>3</v>
      </c>
      <c r="B83" s="359">
        <v>17.700000000000003</v>
      </c>
      <c r="C83" s="427">
        <v>17.100000000000001</v>
      </c>
      <c r="D83" s="428">
        <v>26.4</v>
      </c>
      <c r="E83" s="322">
        <v>9.9</v>
      </c>
      <c r="F83" s="131"/>
      <c r="G83" s="72">
        <v>32.9</v>
      </c>
      <c r="H83" s="73">
        <v>19</v>
      </c>
      <c r="I83" s="72">
        <v>11</v>
      </c>
      <c r="J83" s="170">
        <v>13.4</v>
      </c>
      <c r="K83" s="131"/>
      <c r="L83" s="314">
        <v>19.7</v>
      </c>
      <c r="M83" s="427">
        <v>46</v>
      </c>
      <c r="N83" s="120">
        <v>61.6</v>
      </c>
      <c r="O83" s="593">
        <v>17.5</v>
      </c>
      <c r="P83" s="131"/>
      <c r="Q83" s="120">
        <v>71</v>
      </c>
      <c r="R83" s="589">
        <v>76.3</v>
      </c>
      <c r="S83" s="243">
        <v>144.80000000000001</v>
      </c>
    </row>
    <row r="84" spans="1:19" ht="15">
      <c r="A84" s="13" t="s">
        <v>4</v>
      </c>
      <c r="B84" s="359">
        <v>-4.8</v>
      </c>
      <c r="C84" s="427">
        <v>-4.8</v>
      </c>
      <c r="D84" s="428">
        <v>-5.3</v>
      </c>
      <c r="E84" s="322">
        <v>-6.7</v>
      </c>
      <c r="F84" s="131"/>
      <c r="G84" s="72">
        <v>-7.5</v>
      </c>
      <c r="H84" s="73">
        <v>-6.9</v>
      </c>
      <c r="I84" s="72">
        <v>-7.6</v>
      </c>
      <c r="J84" s="170">
        <v>-9.4</v>
      </c>
      <c r="K84" s="131"/>
      <c r="L84" s="314">
        <v>-9.4</v>
      </c>
      <c r="M84" s="427">
        <v>-7.8</v>
      </c>
      <c r="N84" s="120">
        <v>-7.5</v>
      </c>
      <c r="O84" s="593">
        <v>-7.3</v>
      </c>
      <c r="P84" s="131"/>
      <c r="Q84" s="120">
        <v>-21.6</v>
      </c>
      <c r="R84" s="589">
        <v>-31.5</v>
      </c>
      <c r="S84" s="243">
        <v>-32</v>
      </c>
    </row>
    <row r="85" spans="1:19" ht="15">
      <c r="A85" s="10" t="s">
        <v>5</v>
      </c>
      <c r="B85" s="360">
        <v>-2.1</v>
      </c>
      <c r="C85" s="413">
        <v>-0.3</v>
      </c>
      <c r="D85" s="414">
        <v>-0.5</v>
      </c>
      <c r="E85" s="321">
        <v>-0.7</v>
      </c>
      <c r="F85" s="130"/>
      <c r="G85" s="18">
        <v>-3.4</v>
      </c>
      <c r="H85" s="19">
        <v>-0.6</v>
      </c>
      <c r="I85" s="18">
        <v>-0.5</v>
      </c>
      <c r="J85" s="154">
        <v>-0.6</v>
      </c>
      <c r="K85" s="130"/>
      <c r="L85" s="313">
        <v>-3.9</v>
      </c>
      <c r="M85" s="413">
        <v>-0.7</v>
      </c>
      <c r="N85" s="119">
        <v>-0.2</v>
      </c>
      <c r="O85" s="592">
        <v>-0.6</v>
      </c>
      <c r="P85" s="130"/>
      <c r="Q85" s="119">
        <v>-3.6</v>
      </c>
      <c r="R85" s="570">
        <v>-5.2</v>
      </c>
      <c r="S85" s="242">
        <v>-5.3999999999999995</v>
      </c>
    </row>
    <row r="86" spans="1:19" ht="15">
      <c r="A86" s="10" t="s">
        <v>10</v>
      </c>
      <c r="B86" s="360">
        <v>-0.1</v>
      </c>
      <c r="C86" s="413">
        <v>0</v>
      </c>
      <c r="D86" s="414">
        <v>0</v>
      </c>
      <c r="E86" s="321">
        <v>0</v>
      </c>
      <c r="F86" s="130"/>
      <c r="G86" s="18">
        <v>0.8</v>
      </c>
      <c r="H86" s="19">
        <v>0.5</v>
      </c>
      <c r="I86" s="18">
        <v>-1</v>
      </c>
      <c r="J86" s="154">
        <v>0</v>
      </c>
      <c r="K86" s="130"/>
      <c r="L86" s="313">
        <v>-0.4</v>
      </c>
      <c r="M86" s="413">
        <v>0.7</v>
      </c>
      <c r="N86" s="119">
        <v>0.7</v>
      </c>
      <c r="O86" s="592">
        <v>0.7</v>
      </c>
      <c r="P86" s="130"/>
      <c r="Q86" s="119">
        <v>0</v>
      </c>
      <c r="R86" s="570">
        <v>0.2</v>
      </c>
      <c r="S86" s="242">
        <v>1.7</v>
      </c>
    </row>
    <row r="87" spans="1:19" ht="15">
      <c r="A87" s="13" t="s">
        <v>6</v>
      </c>
      <c r="B87" s="359">
        <v>10.7</v>
      </c>
      <c r="C87" s="427">
        <v>12</v>
      </c>
      <c r="D87" s="428">
        <v>20.6</v>
      </c>
      <c r="E87" s="322">
        <v>2.5</v>
      </c>
      <c r="F87" s="131"/>
      <c r="G87" s="72">
        <v>22.8</v>
      </c>
      <c r="H87" s="73">
        <v>12</v>
      </c>
      <c r="I87" s="72">
        <v>1.9000000000000001</v>
      </c>
      <c r="J87" s="170">
        <v>3.4</v>
      </c>
      <c r="K87" s="131"/>
      <c r="L87" s="314">
        <v>6.1</v>
      </c>
      <c r="M87" s="427">
        <v>38.200000000000003</v>
      </c>
      <c r="N87" s="120">
        <v>54.6</v>
      </c>
      <c r="O87" s="593">
        <v>10.4</v>
      </c>
      <c r="P87" s="131"/>
      <c r="Q87" s="120">
        <v>45.8</v>
      </c>
      <c r="R87" s="589">
        <v>39.799999999999997</v>
      </c>
      <c r="S87" s="243">
        <v>109.3</v>
      </c>
    </row>
    <row r="88" spans="1:19" ht="15">
      <c r="A88" s="10" t="s">
        <v>7</v>
      </c>
      <c r="B88" s="360">
        <v>-2.6</v>
      </c>
      <c r="C88" s="413">
        <v>-3</v>
      </c>
      <c r="D88" s="414">
        <v>-5.3</v>
      </c>
      <c r="E88" s="321">
        <v>-0.7</v>
      </c>
      <c r="F88" s="130"/>
      <c r="G88" s="18">
        <v>-5.7</v>
      </c>
      <c r="H88" s="19">
        <v>-3</v>
      </c>
      <c r="I88" s="18">
        <v>-0.4</v>
      </c>
      <c r="J88" s="154">
        <v>-0.8</v>
      </c>
      <c r="K88" s="130"/>
      <c r="L88" s="313">
        <v>-1.5</v>
      </c>
      <c r="M88" s="413">
        <v>-9.6</v>
      </c>
      <c r="N88" s="119">
        <v>-13.7</v>
      </c>
      <c r="O88" s="592">
        <v>-2.6</v>
      </c>
      <c r="P88" s="130"/>
      <c r="Q88" s="119">
        <v>-11.5</v>
      </c>
      <c r="R88" s="570">
        <v>-10</v>
      </c>
      <c r="S88" s="242">
        <v>-27.3</v>
      </c>
    </row>
    <row r="89" spans="1:19" ht="15">
      <c r="A89" s="13" t="s">
        <v>8</v>
      </c>
      <c r="B89" s="359">
        <v>8.1</v>
      </c>
      <c r="C89" s="427">
        <v>9</v>
      </c>
      <c r="D89" s="428">
        <v>15.3</v>
      </c>
      <c r="E89" s="322">
        <v>1.7999999999999998</v>
      </c>
      <c r="F89" s="131"/>
      <c r="G89" s="72">
        <v>17.100000000000001</v>
      </c>
      <c r="H89" s="73">
        <v>9</v>
      </c>
      <c r="I89" s="72">
        <v>1.5</v>
      </c>
      <c r="J89" s="170">
        <v>2.6</v>
      </c>
      <c r="K89" s="131"/>
      <c r="L89" s="314">
        <v>4.5999999999999996</v>
      </c>
      <c r="M89" s="427">
        <v>28.7</v>
      </c>
      <c r="N89" s="120">
        <v>41</v>
      </c>
      <c r="O89" s="593">
        <v>7.8</v>
      </c>
      <c r="P89" s="131"/>
      <c r="Q89" s="120">
        <v>34.299999999999997</v>
      </c>
      <c r="R89" s="589">
        <v>29.799999999999997</v>
      </c>
      <c r="S89" s="243">
        <v>82.1</v>
      </c>
    </row>
    <row r="90" spans="1:19" ht="15.75" thickBot="1">
      <c r="A90" s="4"/>
      <c r="B90" s="355"/>
      <c r="C90" s="308"/>
      <c r="D90" s="308"/>
      <c r="E90" s="323"/>
      <c r="F90" s="147"/>
      <c r="K90" s="147"/>
      <c r="L90" s="318"/>
      <c r="P90" s="147"/>
      <c r="R90" s="291"/>
      <c r="S90" s="291"/>
    </row>
    <row r="91" spans="1:19" ht="15.75" thickTop="1">
      <c r="A91" s="7" t="s">
        <v>67</v>
      </c>
      <c r="B91" s="619" t="s">
        <v>74</v>
      </c>
      <c r="C91" s="610"/>
      <c r="D91" s="610"/>
      <c r="E91" s="621"/>
      <c r="F91" s="128"/>
      <c r="G91" s="612" t="s">
        <v>75</v>
      </c>
      <c r="H91" s="613"/>
      <c r="I91" s="613"/>
      <c r="J91" s="613"/>
      <c r="K91" s="128"/>
      <c r="L91" s="612" t="s">
        <v>141</v>
      </c>
      <c r="M91" s="613"/>
      <c r="N91" s="613"/>
      <c r="O91" s="613"/>
      <c r="P91" s="128"/>
      <c r="Q91" s="124" t="s">
        <v>74</v>
      </c>
      <c r="R91" s="124" t="s">
        <v>75</v>
      </c>
      <c r="S91" s="344" t="s">
        <v>141</v>
      </c>
    </row>
    <row r="92" spans="1:19" ht="15">
      <c r="A92" s="4"/>
      <c r="B92" s="297" t="s">
        <v>70</v>
      </c>
      <c r="C92" s="415" t="s">
        <v>71</v>
      </c>
      <c r="D92" s="416" t="s">
        <v>72</v>
      </c>
      <c r="E92" s="434" t="s">
        <v>73</v>
      </c>
      <c r="F92" s="129"/>
      <c r="G92" s="39" t="s">
        <v>70</v>
      </c>
      <c r="H92" s="40" t="s">
        <v>71</v>
      </c>
      <c r="I92" s="40" t="s">
        <v>72</v>
      </c>
      <c r="J92" s="40" t="s">
        <v>73</v>
      </c>
      <c r="K92" s="129"/>
      <c r="L92" s="39" t="s">
        <v>70</v>
      </c>
      <c r="M92" s="415" t="s">
        <v>71</v>
      </c>
      <c r="N92" s="415" t="s">
        <v>72</v>
      </c>
      <c r="O92" s="415" t="s">
        <v>73</v>
      </c>
      <c r="P92" s="129"/>
      <c r="Q92" s="417" t="s">
        <v>110</v>
      </c>
      <c r="R92" s="578" t="s">
        <v>110</v>
      </c>
      <c r="S92" s="343" t="s">
        <v>110</v>
      </c>
    </row>
    <row r="93" spans="1:19" ht="15">
      <c r="A93" s="10" t="s">
        <v>142</v>
      </c>
      <c r="B93" s="357">
        <v>9.9539170506912439E-2</v>
      </c>
      <c r="C93" s="429">
        <v>0.10285714285714286</v>
      </c>
      <c r="D93" s="430">
        <v>0.17764876632801163</v>
      </c>
      <c r="E93" s="324">
        <v>2.0749279538904899E-2</v>
      </c>
      <c r="F93" s="135"/>
      <c r="G93" s="95">
        <v>0.20206794682422455</v>
      </c>
      <c r="H93" s="96">
        <v>0.11594202898550725</v>
      </c>
      <c r="I93" s="95">
        <v>1.8292682926829267E-2</v>
      </c>
      <c r="J93" s="155">
        <v>3.1137724550898204E-2</v>
      </c>
      <c r="K93" s="135"/>
      <c r="L93" s="316">
        <v>5.5338345864661652E-2</v>
      </c>
      <c r="M93" s="429">
        <v>0.3411589895988113</v>
      </c>
      <c r="N93" s="123">
        <v>0.47194244604316549</v>
      </c>
      <c r="O93" s="594">
        <v>9.1495601173020524E-2</v>
      </c>
      <c r="P93" s="135"/>
      <c r="Q93" s="123">
        <v>0.10117994100294984</v>
      </c>
      <c r="R93" s="590">
        <v>8.6627906976744176E-2</v>
      </c>
      <c r="S93" s="247">
        <v>0.25696400625978089</v>
      </c>
    </row>
    <row r="94" spans="1:19" ht="15">
      <c r="A94" s="10" t="s">
        <v>20</v>
      </c>
      <c r="B94" s="356">
        <v>8.8050314465408803E-3</v>
      </c>
      <c r="C94" s="431">
        <v>7.9740680713128037E-3</v>
      </c>
      <c r="D94" s="432">
        <v>8.1848184818481846E-3</v>
      </c>
      <c r="E94" s="325">
        <v>7.2066706372840971E-3</v>
      </c>
      <c r="F94" s="146"/>
      <c r="G94" s="102">
        <v>6.8649208462790347E-3</v>
      </c>
      <c r="H94" s="103">
        <v>7.9406068431245973E-3</v>
      </c>
      <c r="I94" s="102">
        <v>7.2049689440993785E-3</v>
      </c>
      <c r="J94" s="168">
        <v>7.5170168688961231E-3</v>
      </c>
      <c r="K94" s="146"/>
      <c r="L94" s="317">
        <v>7.1095044434402776E-3</v>
      </c>
      <c r="M94" s="431">
        <v>7.5043354879394614E-3</v>
      </c>
      <c r="N94" s="492">
        <v>6.8943706514864016E-3</v>
      </c>
      <c r="O94" s="595">
        <v>6.8173397554649861E-3</v>
      </c>
      <c r="P94" s="146"/>
      <c r="Q94" s="492">
        <v>8.009728415079043E-3</v>
      </c>
      <c r="R94" s="591">
        <v>7.3567085993958628E-3</v>
      </c>
      <c r="S94" s="340">
        <v>7.0757772020725394E-3</v>
      </c>
    </row>
    <row r="95" spans="1:19" ht="15">
      <c r="A95" s="10" t="s">
        <v>109</v>
      </c>
      <c r="B95" s="357">
        <v>0.27118644067796605</v>
      </c>
      <c r="C95" s="429">
        <v>0.2807017543859649</v>
      </c>
      <c r="D95" s="430">
        <v>0.20075757575757577</v>
      </c>
      <c r="E95" s="324">
        <v>0.6767676767676768</v>
      </c>
      <c r="F95" s="135"/>
      <c r="G95" s="95">
        <v>0.22796352583586627</v>
      </c>
      <c r="H95" s="96">
        <v>0.36315789473684212</v>
      </c>
      <c r="I95" s="95">
        <v>0.69090909090909092</v>
      </c>
      <c r="J95" s="155">
        <v>0.70149253731343286</v>
      </c>
      <c r="K95" s="135"/>
      <c r="L95" s="316">
        <v>0.47715736040609141</v>
      </c>
      <c r="M95" s="429">
        <v>0.16956521739130434</v>
      </c>
      <c r="N95" s="123">
        <v>0.12175324675324675</v>
      </c>
      <c r="O95" s="594">
        <v>0.41714285714285715</v>
      </c>
      <c r="P95" s="135"/>
      <c r="Q95" s="123">
        <v>0.3042253521126761</v>
      </c>
      <c r="R95" s="590">
        <v>0.41284403669724773</v>
      </c>
      <c r="S95" s="247">
        <v>0.22099447513812154</v>
      </c>
    </row>
    <row r="96" spans="1:19" ht="15">
      <c r="A96" s="10" t="s">
        <v>201</v>
      </c>
      <c r="B96" s="356">
        <v>6.9881201956673665E-5</v>
      </c>
      <c r="C96" s="431">
        <v>0</v>
      </c>
      <c r="D96" s="432">
        <v>0</v>
      </c>
      <c r="E96" s="325">
        <v>0</v>
      </c>
      <c r="F96" s="146"/>
      <c r="G96" s="102">
        <v>-4.7344281698476106E-4</v>
      </c>
      <c r="H96" s="103">
        <v>-3.2278889606197545E-4</v>
      </c>
      <c r="I96" s="102">
        <v>6.2111801242236027E-4</v>
      </c>
      <c r="J96" s="168">
        <v>0</v>
      </c>
      <c r="K96" s="146"/>
      <c r="L96" s="317">
        <v>2.4100015062509416E-4</v>
      </c>
      <c r="M96" s="431">
        <v>-4.4143149929055649E-4</v>
      </c>
      <c r="N96" s="492">
        <v>-4.4275774826059455E-4</v>
      </c>
      <c r="O96" s="595">
        <v>-5.1871063356798814E-4</v>
      </c>
      <c r="P96" s="146"/>
      <c r="Q96" s="492">
        <v>0</v>
      </c>
      <c r="R96" s="591">
        <v>-3.0589224945512942E-5</v>
      </c>
      <c r="S96" s="340">
        <v>-2.7525906735751293E-4</v>
      </c>
    </row>
    <row r="97" spans="1:19" ht="15">
      <c r="A97" s="10" t="s">
        <v>22</v>
      </c>
      <c r="B97" s="357">
        <v>0</v>
      </c>
      <c r="C97" s="429">
        <v>0</v>
      </c>
      <c r="D97" s="430">
        <v>0</v>
      </c>
      <c r="E97" s="324">
        <v>0</v>
      </c>
      <c r="F97" s="135"/>
      <c r="G97" s="95">
        <v>0</v>
      </c>
      <c r="H97" s="96">
        <v>0</v>
      </c>
      <c r="I97" s="95">
        <v>0</v>
      </c>
      <c r="J97" s="155">
        <v>0</v>
      </c>
      <c r="K97" s="135"/>
      <c r="L97" s="316">
        <v>0</v>
      </c>
      <c r="M97" s="429">
        <v>0</v>
      </c>
      <c r="N97" s="123">
        <v>0</v>
      </c>
      <c r="O97" s="594">
        <v>0</v>
      </c>
      <c r="P97" s="135"/>
    </row>
    <row r="98" spans="1:19" s="405" customFormat="1" ht="15">
      <c r="A98" s="455" t="s">
        <v>202</v>
      </c>
      <c r="B98" s="357">
        <v>0</v>
      </c>
      <c r="C98" s="429">
        <v>0</v>
      </c>
      <c r="D98" s="430">
        <v>0</v>
      </c>
      <c r="E98" s="324">
        <v>0</v>
      </c>
      <c r="F98" s="135"/>
      <c r="G98" s="95">
        <v>0</v>
      </c>
      <c r="H98" s="429">
        <v>0</v>
      </c>
      <c r="I98" s="95">
        <v>0</v>
      </c>
      <c r="J98" s="155">
        <v>0</v>
      </c>
      <c r="K98" s="135"/>
      <c r="L98" s="316">
        <v>0</v>
      </c>
      <c r="M98" s="429">
        <v>0</v>
      </c>
      <c r="N98" s="123">
        <v>0</v>
      </c>
      <c r="O98" s="594">
        <v>0</v>
      </c>
      <c r="P98" s="135"/>
    </row>
    <row r="99" spans="1:19" ht="15.75" thickBot="1">
      <c r="A99" s="4"/>
      <c r="B99" s="355"/>
      <c r="C99" s="308"/>
      <c r="D99" s="308"/>
      <c r="E99" s="323"/>
      <c r="F99" s="147"/>
      <c r="K99" s="147"/>
      <c r="L99" s="318"/>
      <c r="P99" s="147"/>
      <c r="Q99" s="405"/>
    </row>
    <row r="100" spans="1:19" ht="15.75" thickTop="1">
      <c r="A100" s="7" t="s">
        <v>68</v>
      </c>
      <c r="B100" s="619" t="s">
        <v>74</v>
      </c>
      <c r="C100" s="610"/>
      <c r="D100" s="610"/>
      <c r="E100" s="621"/>
      <c r="F100" s="128"/>
      <c r="G100" s="612" t="s">
        <v>75</v>
      </c>
      <c r="H100" s="613"/>
      <c r="I100" s="613"/>
      <c r="J100" s="613"/>
      <c r="K100" s="128"/>
      <c r="L100" s="612" t="s">
        <v>141</v>
      </c>
      <c r="M100" s="613"/>
      <c r="N100" s="613"/>
      <c r="O100" s="613"/>
      <c r="P100" s="128"/>
      <c r="Q100" s="405"/>
    </row>
    <row r="101" spans="1:19" ht="15">
      <c r="A101" s="4"/>
      <c r="B101" s="297" t="s">
        <v>76</v>
      </c>
      <c r="C101" s="415" t="s">
        <v>77</v>
      </c>
      <c r="D101" s="417" t="s">
        <v>78</v>
      </c>
      <c r="E101" s="437" t="s">
        <v>79</v>
      </c>
      <c r="F101" s="129"/>
      <c r="G101" s="39" t="s">
        <v>76</v>
      </c>
      <c r="H101" s="40" t="s">
        <v>77</v>
      </c>
      <c r="I101" s="40" t="s">
        <v>78</v>
      </c>
      <c r="J101" s="40" t="s">
        <v>79</v>
      </c>
      <c r="K101" s="129"/>
      <c r="L101" s="39" t="s">
        <v>76</v>
      </c>
      <c r="M101" s="415" t="s">
        <v>77</v>
      </c>
      <c r="N101" s="489" t="s">
        <v>78</v>
      </c>
      <c r="O101" s="489" t="s">
        <v>79</v>
      </c>
      <c r="P101" s="129"/>
      <c r="Q101" s="405"/>
    </row>
    <row r="102" spans="1:19" ht="15">
      <c r="A102" s="10" t="s">
        <v>69</v>
      </c>
      <c r="B102" s="300">
        <v>8405</v>
      </c>
      <c r="C102" s="425">
        <v>7799</v>
      </c>
      <c r="D102" s="420">
        <v>7479</v>
      </c>
      <c r="E102" s="326">
        <v>11137</v>
      </c>
      <c r="F102" s="137"/>
      <c r="G102" s="60">
        <v>10152</v>
      </c>
      <c r="H102" s="61">
        <v>10086</v>
      </c>
      <c r="I102" s="60">
        <v>11217</v>
      </c>
      <c r="J102" s="169">
        <v>10192</v>
      </c>
      <c r="K102" s="137"/>
      <c r="L102" s="319">
        <v>11119</v>
      </c>
      <c r="M102" s="425">
        <v>9177</v>
      </c>
      <c r="N102" s="144">
        <v>10458</v>
      </c>
      <c r="O102" s="596">
        <v>10074</v>
      </c>
      <c r="P102" s="433"/>
      <c r="Q102" s="405"/>
    </row>
    <row r="103" spans="1:19" ht="15">
      <c r="A103" s="10" t="s">
        <v>19</v>
      </c>
      <c r="B103" s="300">
        <v>2024</v>
      </c>
      <c r="C103" s="425">
        <v>2100</v>
      </c>
      <c r="D103" s="420">
        <v>1759</v>
      </c>
      <c r="E103" s="326">
        <v>2124</v>
      </c>
      <c r="F103" s="137"/>
      <c r="G103" s="60">
        <v>1662</v>
      </c>
      <c r="H103" s="61">
        <v>1495</v>
      </c>
      <c r="I103" s="60">
        <v>1825</v>
      </c>
      <c r="J103" s="169">
        <v>1703</v>
      </c>
      <c r="K103" s="137"/>
      <c r="L103" s="319">
        <v>1719</v>
      </c>
      <c r="M103" s="425">
        <v>1748</v>
      </c>
      <c r="N103" s="144">
        <v>1802</v>
      </c>
      <c r="O103" s="596">
        <v>1616</v>
      </c>
      <c r="P103" s="433"/>
      <c r="Q103" s="405"/>
    </row>
    <row r="104" spans="1:19" ht="15">
      <c r="A104" s="10" t="s">
        <v>123</v>
      </c>
      <c r="B104" s="300">
        <v>2510</v>
      </c>
      <c r="C104" s="425">
        <v>2404</v>
      </c>
      <c r="D104" s="420">
        <v>2127</v>
      </c>
      <c r="E104" s="326">
        <v>2477</v>
      </c>
      <c r="F104" s="137"/>
      <c r="G104" s="60">
        <v>2411</v>
      </c>
      <c r="H104" s="61">
        <v>2599</v>
      </c>
      <c r="I104" s="60">
        <v>2231</v>
      </c>
      <c r="J104" s="169">
        <v>2460</v>
      </c>
      <c r="K104" s="137"/>
      <c r="L104" s="319">
        <v>3262</v>
      </c>
      <c r="M104" s="425">
        <v>3501</v>
      </c>
      <c r="N104" s="144">
        <v>4336</v>
      </c>
      <c r="O104" s="596">
        <v>4483</v>
      </c>
      <c r="P104" s="433"/>
      <c r="Q104" s="405"/>
    </row>
    <row r="105" spans="1:19" s="393" customFormat="1" ht="15">
      <c r="A105" s="400" t="s">
        <v>170</v>
      </c>
      <c r="B105" s="300">
        <v>0</v>
      </c>
      <c r="C105" s="425">
        <v>0</v>
      </c>
      <c r="D105" s="420">
        <v>0</v>
      </c>
      <c r="E105" s="426">
        <v>0</v>
      </c>
      <c r="F105" s="403"/>
      <c r="G105" s="401">
        <v>0</v>
      </c>
      <c r="H105" s="402">
        <v>0</v>
      </c>
      <c r="I105" s="401">
        <v>0</v>
      </c>
      <c r="J105" s="404">
        <v>0</v>
      </c>
      <c r="K105" s="403"/>
      <c r="L105" s="401">
        <v>0</v>
      </c>
      <c r="M105" s="425">
        <v>0</v>
      </c>
      <c r="N105" s="144">
        <v>0</v>
      </c>
      <c r="O105" s="596">
        <v>0</v>
      </c>
      <c r="P105" s="433"/>
      <c r="Q105" s="405"/>
      <c r="S105" s="405"/>
    </row>
    <row r="106" spans="1:19" s="405" customFormat="1" ht="15">
      <c r="A106" s="455" t="s">
        <v>203</v>
      </c>
      <c r="B106" s="300">
        <v>0</v>
      </c>
      <c r="C106" s="425">
        <v>0</v>
      </c>
      <c r="D106" s="420">
        <v>0</v>
      </c>
      <c r="E106" s="426">
        <v>0</v>
      </c>
      <c r="F106" s="433"/>
      <c r="G106" s="424">
        <v>0</v>
      </c>
      <c r="H106" s="425">
        <v>0</v>
      </c>
      <c r="I106" s="424">
        <v>0</v>
      </c>
      <c r="J106" s="436">
        <v>0</v>
      </c>
      <c r="K106" s="433"/>
      <c r="L106" s="424">
        <v>0</v>
      </c>
      <c r="M106" s="425">
        <v>0</v>
      </c>
      <c r="N106" s="144">
        <v>0</v>
      </c>
      <c r="O106" s="596">
        <v>0</v>
      </c>
      <c r="P106" s="433"/>
    </row>
    <row r="107" spans="1:19" s="393" customFormat="1" ht="15">
      <c r="A107" s="400" t="s">
        <v>171</v>
      </c>
      <c r="B107" s="300">
        <v>224</v>
      </c>
      <c r="C107" s="425">
        <v>265</v>
      </c>
      <c r="D107" s="420">
        <v>212</v>
      </c>
      <c r="E107" s="426">
        <v>255</v>
      </c>
      <c r="F107" s="403"/>
      <c r="G107" s="401">
        <v>556</v>
      </c>
      <c r="H107" s="402">
        <v>251</v>
      </c>
      <c r="I107" s="401">
        <v>196</v>
      </c>
      <c r="J107" s="404">
        <v>469</v>
      </c>
      <c r="K107" s="403"/>
      <c r="L107" s="401">
        <v>207</v>
      </c>
      <c r="M107" s="425">
        <v>233</v>
      </c>
      <c r="N107" s="144">
        <v>167</v>
      </c>
      <c r="O107" s="596">
        <v>143</v>
      </c>
      <c r="P107" s="433"/>
      <c r="Q107" s="405"/>
      <c r="S107" s="405"/>
    </row>
    <row r="109" spans="1:19" ht="17.25" customHeight="1">
      <c r="A109" s="78" t="s">
        <v>83</v>
      </c>
      <c r="B109" s="78"/>
      <c r="C109" s="78"/>
      <c r="D109" s="78"/>
      <c r="E109" s="78"/>
      <c r="F109" s="78"/>
      <c r="G109" s="78"/>
      <c r="H109" s="78"/>
      <c r="I109" s="78"/>
      <c r="J109" s="78"/>
      <c r="K109" s="78"/>
      <c r="L109" s="78"/>
      <c r="M109" s="78"/>
      <c r="N109" s="78"/>
      <c r="O109" s="78"/>
      <c r="P109" s="78"/>
      <c r="Q109" s="78"/>
      <c r="R109" s="78"/>
      <c r="S109" s="78"/>
    </row>
    <row r="110" spans="1:19" s="99" customFormat="1" ht="6" customHeight="1" thickBot="1">
      <c r="A110" s="98"/>
      <c r="B110" s="98"/>
      <c r="C110" s="98"/>
      <c r="D110" s="98"/>
      <c r="E110" s="98"/>
      <c r="F110" s="145"/>
      <c r="G110" s="98"/>
      <c r="H110" s="98"/>
      <c r="I110" s="98"/>
      <c r="J110" s="98"/>
      <c r="K110" s="145"/>
      <c r="L110" s="98"/>
      <c r="M110" s="98"/>
      <c r="N110" s="98"/>
      <c r="O110" s="98"/>
      <c r="P110" s="145"/>
    </row>
    <row r="111" spans="1:19" ht="15.75" thickTop="1">
      <c r="A111" s="7" t="s">
        <v>66</v>
      </c>
      <c r="B111" s="619" t="s">
        <v>74</v>
      </c>
      <c r="C111" s="610"/>
      <c r="D111" s="610"/>
      <c r="E111" s="611"/>
      <c r="F111" s="128"/>
      <c r="G111" s="612" t="s">
        <v>75</v>
      </c>
      <c r="H111" s="613"/>
      <c r="I111" s="613"/>
      <c r="J111" s="613"/>
      <c r="K111" s="128"/>
      <c r="L111" s="612" t="s">
        <v>141</v>
      </c>
      <c r="M111" s="613"/>
      <c r="N111" s="613"/>
      <c r="O111" s="613"/>
      <c r="P111" s="128"/>
      <c r="Q111" s="124" t="s">
        <v>74</v>
      </c>
      <c r="R111" s="124" t="s">
        <v>75</v>
      </c>
      <c r="S111" s="344" t="s">
        <v>141</v>
      </c>
    </row>
    <row r="112" spans="1:19" ht="15">
      <c r="A112" s="3"/>
      <c r="B112" s="297" t="s">
        <v>70</v>
      </c>
      <c r="C112" s="415" t="s">
        <v>71</v>
      </c>
      <c r="D112" s="416" t="s">
        <v>72</v>
      </c>
      <c r="E112" s="251" t="s">
        <v>73</v>
      </c>
      <c r="F112" s="129"/>
      <c r="G112" s="39" t="s">
        <v>70</v>
      </c>
      <c r="H112" s="40" t="s">
        <v>71</v>
      </c>
      <c r="I112" s="40" t="s">
        <v>72</v>
      </c>
      <c r="J112" s="40" t="s">
        <v>73</v>
      </c>
      <c r="K112" s="129"/>
      <c r="L112" s="39" t="s">
        <v>70</v>
      </c>
      <c r="M112" s="415" t="s">
        <v>71</v>
      </c>
      <c r="N112" s="415" t="s">
        <v>72</v>
      </c>
      <c r="O112" s="415" t="s">
        <v>73</v>
      </c>
      <c r="P112" s="129"/>
      <c r="Q112" s="417" t="s">
        <v>110</v>
      </c>
      <c r="R112" s="578" t="s">
        <v>110</v>
      </c>
      <c r="S112" s="343" t="s">
        <v>110</v>
      </c>
    </row>
    <row r="113" spans="1:19" ht="15">
      <c r="A113" s="10" t="s">
        <v>0</v>
      </c>
      <c r="B113" s="360">
        <v>-4.3</v>
      </c>
      <c r="C113" s="413">
        <v>0.4</v>
      </c>
      <c r="D113" s="414">
        <v>-9</v>
      </c>
      <c r="E113" s="252">
        <v>2.8000000000000003</v>
      </c>
      <c r="F113" s="130"/>
      <c r="G113" s="18">
        <v>-11.4</v>
      </c>
      <c r="H113" s="19">
        <v>-10.799999999999999</v>
      </c>
      <c r="I113" s="18">
        <v>-4.5999999999999996</v>
      </c>
      <c r="J113" s="154">
        <v>-6.7</v>
      </c>
      <c r="K113" s="130"/>
      <c r="L113" s="313">
        <v>-9</v>
      </c>
      <c r="M113" s="413">
        <v>-9.4</v>
      </c>
      <c r="N113" s="119">
        <v>-11.4</v>
      </c>
      <c r="O113" s="592">
        <v>-10.3</v>
      </c>
      <c r="P113" s="130"/>
      <c r="Q113" s="119">
        <v>-10.3</v>
      </c>
      <c r="R113" s="570">
        <v>-33.4</v>
      </c>
      <c r="S113" s="242">
        <v>-39.799999999999997</v>
      </c>
    </row>
    <row r="114" spans="1:19" ht="15">
      <c r="A114" s="10" t="s">
        <v>1</v>
      </c>
      <c r="B114" s="360">
        <v>-0.6</v>
      </c>
      <c r="C114" s="413">
        <v>-0.8</v>
      </c>
      <c r="D114" s="414">
        <v>-2.4</v>
      </c>
      <c r="E114" s="252">
        <v>-0.8</v>
      </c>
      <c r="F114" s="130"/>
      <c r="G114" s="18">
        <v>-0.60000000000000009</v>
      </c>
      <c r="H114" s="19">
        <v>-0.6</v>
      </c>
      <c r="I114" s="18">
        <v>-0.7</v>
      </c>
      <c r="J114" s="154">
        <v>-0.6</v>
      </c>
      <c r="K114" s="130"/>
      <c r="L114" s="313">
        <v>-0.79999999999999993</v>
      </c>
      <c r="M114" s="413">
        <v>-0.5</v>
      </c>
      <c r="N114" s="119">
        <v>-0.6</v>
      </c>
      <c r="O114" s="592">
        <v>-0.4</v>
      </c>
      <c r="P114" s="130"/>
      <c r="Q114" s="119">
        <v>-4.5999999999999996</v>
      </c>
      <c r="R114" s="570">
        <v>-2.5</v>
      </c>
      <c r="S114" s="242">
        <v>-2.1</v>
      </c>
    </row>
    <row r="115" spans="1:19" ht="15">
      <c r="A115" s="13" t="s">
        <v>2</v>
      </c>
      <c r="B115" s="359">
        <v>-5</v>
      </c>
      <c r="C115" s="427">
        <v>-0.5</v>
      </c>
      <c r="D115" s="428">
        <v>-11.3</v>
      </c>
      <c r="E115" s="253">
        <v>2.1</v>
      </c>
      <c r="F115" s="131"/>
      <c r="G115" s="72">
        <v>-12</v>
      </c>
      <c r="H115" s="73">
        <v>-11.5</v>
      </c>
      <c r="I115" s="72">
        <v>-5.3</v>
      </c>
      <c r="J115" s="170">
        <v>-7.3</v>
      </c>
      <c r="K115" s="131"/>
      <c r="L115" s="314">
        <v>-9.5</v>
      </c>
      <c r="M115" s="427">
        <v>-9.8000000000000007</v>
      </c>
      <c r="N115" s="120">
        <v>-12</v>
      </c>
      <c r="O115" s="593">
        <v>-10.7</v>
      </c>
      <c r="P115" s="131"/>
      <c r="Q115" s="120">
        <v>-14.9</v>
      </c>
      <c r="R115" s="589">
        <v>-35.9</v>
      </c>
      <c r="S115" s="243">
        <v>-42</v>
      </c>
    </row>
    <row r="116" spans="1:19" ht="21">
      <c r="A116" s="14" t="s">
        <v>9</v>
      </c>
      <c r="B116" s="360">
        <v>11.3</v>
      </c>
      <c r="C116" s="413">
        <v>-4.1000000000000005</v>
      </c>
      <c r="D116" s="414">
        <v>-3.5999999999999979</v>
      </c>
      <c r="E116" s="252">
        <v>91.3</v>
      </c>
      <c r="F116" s="130"/>
      <c r="G116" s="18">
        <v>-15.200000000000001</v>
      </c>
      <c r="H116" s="19">
        <v>0</v>
      </c>
      <c r="I116" s="18">
        <v>18.8</v>
      </c>
      <c r="J116" s="154">
        <v>-13</v>
      </c>
      <c r="K116" s="130"/>
      <c r="L116" s="313">
        <v>2.6</v>
      </c>
      <c r="M116" s="413">
        <v>-11.7</v>
      </c>
      <c r="N116" s="119">
        <v>-26.3</v>
      </c>
      <c r="O116" s="592">
        <v>10</v>
      </c>
      <c r="P116" s="130"/>
      <c r="Q116" s="119">
        <v>95</v>
      </c>
      <c r="R116" s="570">
        <v>-9.5</v>
      </c>
      <c r="S116" s="242">
        <v>-25.4</v>
      </c>
    </row>
    <row r="117" spans="1:19" ht="15">
      <c r="A117" s="13" t="s">
        <v>3</v>
      </c>
      <c r="B117" s="359">
        <v>6.4</v>
      </c>
      <c r="C117" s="427">
        <v>-4.5999999999999996</v>
      </c>
      <c r="D117" s="428">
        <v>-14.9</v>
      </c>
      <c r="E117" s="253">
        <v>93.199999999999989</v>
      </c>
      <c r="F117" s="131"/>
      <c r="G117" s="72">
        <v>-27.2</v>
      </c>
      <c r="H117" s="73">
        <v>-11.4</v>
      </c>
      <c r="I117" s="72">
        <v>13.4</v>
      </c>
      <c r="J117" s="170">
        <v>-20.3</v>
      </c>
      <c r="K117" s="131"/>
      <c r="L117" s="314">
        <v>-6.9</v>
      </c>
      <c r="M117" s="427">
        <v>-21.5</v>
      </c>
      <c r="N117" s="120">
        <v>-38.299999999999997</v>
      </c>
      <c r="O117" s="593">
        <v>-0.7</v>
      </c>
      <c r="P117" s="131"/>
      <c r="Q117" s="120">
        <v>80.099999999999994</v>
      </c>
      <c r="R117" s="589">
        <v>-45.4</v>
      </c>
      <c r="S117" s="243">
        <v>-67.400000000000006</v>
      </c>
    </row>
    <row r="118" spans="1:19" ht="15">
      <c r="A118" s="13" t="s">
        <v>4</v>
      </c>
      <c r="B118" s="359">
        <v>-4.2</v>
      </c>
      <c r="C118" s="427">
        <v>-6.6000000000000005</v>
      </c>
      <c r="D118" s="428">
        <v>1.4000000000000001</v>
      </c>
      <c r="E118" s="253">
        <v>-80.199999999999989</v>
      </c>
      <c r="F118" s="131"/>
      <c r="G118" s="72">
        <v>-3.6</v>
      </c>
      <c r="H118" s="73">
        <v>-1.2</v>
      </c>
      <c r="I118" s="72">
        <v>-3.4</v>
      </c>
      <c r="J118" s="170">
        <v>-7.3000000000000007</v>
      </c>
      <c r="K118" s="131"/>
      <c r="L118" s="314">
        <v>-2.8</v>
      </c>
      <c r="M118" s="427">
        <v>-4.2</v>
      </c>
      <c r="N118" s="120">
        <v>-3.6</v>
      </c>
      <c r="O118" s="593">
        <v>-14.1</v>
      </c>
      <c r="P118" s="131"/>
      <c r="Q118" s="120">
        <v>-89.9</v>
      </c>
      <c r="R118" s="589">
        <v>-15.5</v>
      </c>
      <c r="S118" s="243">
        <v>-24.7</v>
      </c>
    </row>
    <row r="119" spans="1:19" ht="15">
      <c r="A119" s="10" t="s">
        <v>5</v>
      </c>
      <c r="B119" s="360">
        <v>0</v>
      </c>
      <c r="C119" s="413">
        <v>0</v>
      </c>
      <c r="D119" s="414">
        <v>0</v>
      </c>
      <c r="E119" s="252">
        <v>0</v>
      </c>
      <c r="F119" s="130"/>
      <c r="G119" s="18">
        <v>0</v>
      </c>
      <c r="H119" s="19">
        <v>0</v>
      </c>
      <c r="I119" s="18">
        <v>0</v>
      </c>
      <c r="J119" s="154">
        <v>0</v>
      </c>
      <c r="K119" s="130"/>
      <c r="L119" s="313">
        <v>0</v>
      </c>
      <c r="M119" s="413">
        <v>0</v>
      </c>
      <c r="N119" s="119">
        <v>0</v>
      </c>
      <c r="O119" s="592">
        <v>0</v>
      </c>
      <c r="P119" s="130"/>
      <c r="Q119" s="119">
        <v>0</v>
      </c>
      <c r="R119" s="570">
        <v>0</v>
      </c>
      <c r="S119" s="242">
        <v>0</v>
      </c>
    </row>
    <row r="120" spans="1:19" ht="15">
      <c r="A120" s="10" t="s">
        <v>10</v>
      </c>
      <c r="B120" s="360">
        <v>-0.9</v>
      </c>
      <c r="C120" s="413">
        <v>-4.9000000000000004</v>
      </c>
      <c r="D120" s="414">
        <v>-0.2</v>
      </c>
      <c r="E120" s="252">
        <v>19.599999999999998</v>
      </c>
      <c r="F120" s="130"/>
      <c r="G120" s="18">
        <v>-1</v>
      </c>
      <c r="H120" s="19">
        <v>1</v>
      </c>
      <c r="I120" s="18">
        <v>0.5</v>
      </c>
      <c r="J120" s="154">
        <v>-1.1000000000000001</v>
      </c>
      <c r="K120" s="130"/>
      <c r="L120" s="313">
        <v>-0.9</v>
      </c>
      <c r="M120" s="413">
        <v>-2.8</v>
      </c>
      <c r="N120" s="119">
        <v>0.6</v>
      </c>
      <c r="O120" s="592">
        <v>0.8</v>
      </c>
      <c r="P120" s="130"/>
      <c r="Q120" s="119">
        <v>13.7</v>
      </c>
      <c r="R120" s="570">
        <v>-0.8</v>
      </c>
      <c r="S120" s="242">
        <v>-2.2999999999999998</v>
      </c>
    </row>
    <row r="121" spans="1:19" ht="15">
      <c r="A121" s="13" t="s">
        <v>6</v>
      </c>
      <c r="B121" s="359">
        <v>2.4</v>
      </c>
      <c r="C121" s="427">
        <v>-15.4</v>
      </c>
      <c r="D121" s="428">
        <v>-12.799999999999999</v>
      </c>
      <c r="E121" s="253">
        <v>33.9</v>
      </c>
      <c r="F121" s="131"/>
      <c r="G121" s="72">
        <v>-30.8</v>
      </c>
      <c r="H121" s="73">
        <v>-10.899999999999999</v>
      </c>
      <c r="I121" s="72">
        <v>12.4</v>
      </c>
      <c r="J121" s="170">
        <v>-27.400000000000002</v>
      </c>
      <c r="K121" s="131"/>
      <c r="L121" s="314">
        <v>-9.6</v>
      </c>
      <c r="M121" s="427">
        <v>-27.3</v>
      </c>
      <c r="N121" s="120">
        <v>-40.1</v>
      </c>
      <c r="O121" s="593">
        <v>-12.4</v>
      </c>
      <c r="P121" s="131"/>
      <c r="Q121" s="120">
        <v>8</v>
      </c>
      <c r="R121" s="589">
        <v>-56.699999999999996</v>
      </c>
      <c r="S121" s="243">
        <v>-89.4</v>
      </c>
    </row>
    <row r="122" spans="1:19" ht="15">
      <c r="A122" s="10" t="s">
        <v>7</v>
      </c>
      <c r="B122" s="360">
        <v>3.5</v>
      </c>
      <c r="C122" s="413">
        <v>15.3</v>
      </c>
      <c r="D122" s="414">
        <v>5</v>
      </c>
      <c r="E122" s="252">
        <v>48.2</v>
      </c>
      <c r="F122" s="130"/>
      <c r="G122" s="18">
        <v>6.9</v>
      </c>
      <c r="H122" s="19">
        <v>4.4000000000000004</v>
      </c>
      <c r="I122" s="18">
        <v>1.4</v>
      </c>
      <c r="J122" s="154">
        <v>8.1999999999999993</v>
      </c>
      <c r="K122" s="130"/>
      <c r="L122" s="313">
        <v>4</v>
      </c>
      <c r="M122" s="413">
        <v>8.5</v>
      </c>
      <c r="N122" s="119">
        <v>11.8</v>
      </c>
      <c r="O122" s="592">
        <v>4.0999999999999996</v>
      </c>
      <c r="P122" s="130"/>
      <c r="Q122" s="119">
        <v>72.099999999999994</v>
      </c>
      <c r="R122" s="570">
        <v>21.2</v>
      </c>
      <c r="S122" s="242">
        <v>28.4</v>
      </c>
    </row>
    <row r="123" spans="1:19" ht="15">
      <c r="A123" s="13" t="s">
        <v>8</v>
      </c>
      <c r="B123" s="359">
        <v>5.9</v>
      </c>
      <c r="C123" s="427">
        <v>0.10000000000000003</v>
      </c>
      <c r="D123" s="428">
        <v>-7.8999999999999995</v>
      </c>
      <c r="E123" s="253">
        <v>82.100000000000009</v>
      </c>
      <c r="F123" s="131"/>
      <c r="G123" s="72">
        <v>-23.9</v>
      </c>
      <c r="H123" s="73">
        <v>-6.5</v>
      </c>
      <c r="I123" s="72">
        <v>13.700000000000001</v>
      </c>
      <c r="J123" s="170">
        <v>-19.2</v>
      </c>
      <c r="K123" s="131"/>
      <c r="L123" s="314">
        <v>-5.6999999999999993</v>
      </c>
      <c r="M123" s="427">
        <v>-18.8</v>
      </c>
      <c r="N123" s="120">
        <v>-28.3</v>
      </c>
      <c r="O123" s="593">
        <v>-8.5</v>
      </c>
      <c r="P123" s="131"/>
      <c r="Q123" s="120">
        <v>80</v>
      </c>
      <c r="R123" s="589">
        <v>-35.5</v>
      </c>
      <c r="S123" s="243">
        <v>-61.3</v>
      </c>
    </row>
    <row r="124" spans="1:19" ht="15.75" thickBot="1">
      <c r="A124" s="4"/>
      <c r="B124" s="355"/>
      <c r="C124" s="308"/>
      <c r="D124" s="308"/>
      <c r="E124" s="309"/>
      <c r="F124" s="147"/>
      <c r="K124" s="147"/>
      <c r="L124" s="318"/>
      <c r="P124" s="147"/>
      <c r="R124" s="291"/>
      <c r="S124" s="291"/>
    </row>
    <row r="125" spans="1:19" ht="15.75" thickTop="1">
      <c r="A125" s="7" t="s">
        <v>67</v>
      </c>
      <c r="B125" s="619" t="s">
        <v>74</v>
      </c>
      <c r="C125" s="610"/>
      <c r="D125" s="610"/>
      <c r="E125" s="611"/>
      <c r="F125" s="128"/>
      <c r="G125" s="612" t="s">
        <v>75</v>
      </c>
      <c r="H125" s="613"/>
      <c r="I125" s="613"/>
      <c r="J125" s="613"/>
      <c r="K125" s="128"/>
      <c r="L125" s="612" t="s">
        <v>141</v>
      </c>
      <c r="M125" s="613"/>
      <c r="N125" s="613"/>
      <c r="O125" s="613"/>
      <c r="P125" s="128"/>
      <c r="Q125" s="124" t="s">
        <v>74</v>
      </c>
      <c r="R125" s="124" t="s">
        <v>75</v>
      </c>
      <c r="S125" s="344" t="s">
        <v>141</v>
      </c>
    </row>
    <row r="126" spans="1:19" ht="15">
      <c r="A126" s="4"/>
      <c r="B126" s="297" t="s">
        <v>70</v>
      </c>
      <c r="C126" s="415" t="s">
        <v>71</v>
      </c>
      <c r="D126" s="416" t="s">
        <v>72</v>
      </c>
      <c r="E126" s="251" t="s">
        <v>73</v>
      </c>
      <c r="F126" s="129"/>
      <c r="G126" s="39" t="s">
        <v>70</v>
      </c>
      <c r="H126" s="40" t="s">
        <v>71</v>
      </c>
      <c r="I126" s="40" t="s">
        <v>72</v>
      </c>
      <c r="J126" s="40" t="s">
        <v>73</v>
      </c>
      <c r="K126" s="129"/>
      <c r="L126" s="39" t="s">
        <v>70</v>
      </c>
      <c r="M126" s="415" t="s">
        <v>71</v>
      </c>
      <c r="N126" s="415" t="s">
        <v>72</v>
      </c>
      <c r="O126" s="415" t="s">
        <v>73</v>
      </c>
      <c r="P126" s="129"/>
      <c r="Q126" s="417" t="s">
        <v>110</v>
      </c>
      <c r="R126" s="578" t="s">
        <v>110</v>
      </c>
      <c r="S126" s="343" t="s">
        <v>110</v>
      </c>
    </row>
    <row r="127" spans="1:19" ht="15">
      <c r="A127" s="10" t="s">
        <v>142</v>
      </c>
      <c r="B127" s="357">
        <v>0.1146187469645459</v>
      </c>
      <c r="C127" s="429">
        <v>1.8823529411764713E-3</v>
      </c>
      <c r="D127" s="430">
        <v>-0.14419347478895733</v>
      </c>
      <c r="E127" s="257">
        <v>1.4213373728630168</v>
      </c>
      <c r="F127" s="135"/>
      <c r="G127" s="95">
        <v>-0.39958202716823404</v>
      </c>
      <c r="H127" s="96">
        <v>-0.11082693947144075</v>
      </c>
      <c r="I127" s="95">
        <v>0.23580034423407922</v>
      </c>
      <c r="J127" s="155">
        <v>-0.30573248407643311</v>
      </c>
      <c r="K127" s="135"/>
      <c r="L127" s="316">
        <v>-7.4546346248160852E-2</v>
      </c>
      <c r="M127" s="429">
        <v>-0.23245749613601238</v>
      </c>
      <c r="N127" s="123">
        <v>-0.35766192733017377</v>
      </c>
      <c r="O127" s="594">
        <v>-0.10879999999999999</v>
      </c>
      <c r="P127" s="135"/>
      <c r="Q127" s="123">
        <v>0.35257822829440283</v>
      </c>
      <c r="R127" s="590">
        <v>-0.13677518782508186</v>
      </c>
      <c r="S127" s="247">
        <v>-0.21263267791891421</v>
      </c>
    </row>
    <row r="128" spans="1:19" ht="15">
      <c r="A128" s="10" t="s">
        <v>20</v>
      </c>
      <c r="B128" s="356">
        <v>-5.4620514449031439E-2</v>
      </c>
      <c r="C128" s="431">
        <v>4.2689434364994666E-3</v>
      </c>
      <c r="D128" s="432">
        <v>-0.11464968152866242</v>
      </c>
      <c r="E128" s="307">
        <v>8.4147257700976724E-2</v>
      </c>
      <c r="F128" s="146"/>
      <c r="G128" s="102">
        <v>-0.20642824807605251</v>
      </c>
      <c r="H128" s="103">
        <v>-0.19963031423290201</v>
      </c>
      <c r="I128" s="102">
        <v>-9.6842105263157882E-2</v>
      </c>
      <c r="J128" s="168">
        <v>-8.5650367529562163E-2</v>
      </c>
      <c r="K128" s="146"/>
      <c r="L128" s="317">
        <v>-6.6914498141263934E-2</v>
      </c>
      <c r="M128" s="431">
        <v>-0.10358126721763086</v>
      </c>
      <c r="N128" s="492">
        <v>-0.12991452991452992</v>
      </c>
      <c r="O128" s="595">
        <v>-0.1548872180451128</v>
      </c>
      <c r="P128" s="146"/>
      <c r="Q128" s="492">
        <v>-3.6242083040112602E-2</v>
      </c>
      <c r="R128" s="591">
        <v>-0.14209742607955755</v>
      </c>
      <c r="S128" s="340">
        <v>-0.10487483530961791</v>
      </c>
    </row>
    <row r="129" spans="1:21" ht="15">
      <c r="A129" s="10" t="s">
        <v>109</v>
      </c>
      <c r="B129" s="357">
        <v>0.65625</v>
      </c>
      <c r="C129" s="429">
        <v>-1.4347826086956523</v>
      </c>
      <c r="D129" s="430">
        <v>9.3959731543624164E-2</v>
      </c>
      <c r="E129" s="257">
        <v>0.86051502145922742</v>
      </c>
      <c r="F129" s="135"/>
      <c r="G129" s="95">
        <v>-0.13235294117647059</v>
      </c>
      <c r="H129" s="96">
        <v>-0.10526315789473684</v>
      </c>
      <c r="I129" s="95">
        <v>0.2537313432835821</v>
      </c>
      <c r="J129" s="155">
        <v>-0.35960591133004927</v>
      </c>
      <c r="K129" s="135"/>
      <c r="L129" s="316">
        <v>-0.40579710144927533</v>
      </c>
      <c r="M129" s="429">
        <v>-0.19534883720930232</v>
      </c>
      <c r="N129" s="123">
        <v>-9.3994778067885129E-2</v>
      </c>
      <c r="O129" s="594">
        <v>-20.142857142857142</v>
      </c>
      <c r="P129" s="135"/>
      <c r="Q129" s="123">
        <v>1.122347066167291</v>
      </c>
      <c r="R129" s="590">
        <v>-0.34140969162995594</v>
      </c>
      <c r="S129" s="247">
        <v>-0.36646884272997027</v>
      </c>
    </row>
    <row r="130" spans="1:21" ht="15">
      <c r="A130" s="10" t="s">
        <v>201</v>
      </c>
      <c r="B130" s="356">
        <v>1.1432200698634489E-2</v>
      </c>
      <c r="C130" s="431">
        <v>5.2294557097118465E-2</v>
      </c>
      <c r="D130" s="432">
        <v>2.547770700636943E-3</v>
      </c>
      <c r="E130" s="307">
        <v>-0.58903080390683693</v>
      </c>
      <c r="F130" s="146"/>
      <c r="G130" s="102">
        <v>1.8107741059302851E-2</v>
      </c>
      <c r="H130" s="103">
        <v>-1.8484288354898334E-2</v>
      </c>
      <c r="I130" s="102">
        <v>-1.0526315789473684E-2</v>
      </c>
      <c r="J130" s="168">
        <v>1.406200063918185E-2</v>
      </c>
      <c r="K130" s="146"/>
      <c r="L130" s="317">
        <v>6.6914498141263943E-3</v>
      </c>
      <c r="M130" s="431">
        <v>3.0853994490358125E-2</v>
      </c>
      <c r="N130" s="492">
        <v>-6.8376068376068376E-3</v>
      </c>
      <c r="O130" s="595">
        <v>-1.2030075187969926E-2</v>
      </c>
      <c r="P130" s="146"/>
      <c r="Q130" s="492">
        <v>-4.8205489092188601E-2</v>
      </c>
      <c r="R130" s="591">
        <v>3.4035311635822168E-3</v>
      </c>
      <c r="S130" s="340">
        <v>6.0606060606060597E-3</v>
      </c>
    </row>
    <row r="131" spans="1:21" ht="15">
      <c r="A131" s="10" t="s">
        <v>22</v>
      </c>
      <c r="B131" s="357">
        <v>0.10011778563015312</v>
      </c>
      <c r="C131" s="429">
        <v>0.18599562363238512</v>
      </c>
      <c r="D131" s="430">
        <v>0.22097053726169844</v>
      </c>
      <c r="E131" s="257">
        <v>0.17983074753173484</v>
      </c>
      <c r="F131" s="135"/>
      <c r="G131" s="95">
        <v>0.1875</v>
      </c>
      <c r="H131" s="96">
        <v>0.18149466192170818</v>
      </c>
      <c r="I131" s="95">
        <v>0.19906323185011709</v>
      </c>
      <c r="J131" s="155">
        <v>0.16314779270633398</v>
      </c>
      <c r="K131" s="135"/>
      <c r="L131" s="316">
        <v>0.15342960288808663</v>
      </c>
      <c r="M131" s="429">
        <v>0.12512124151309409</v>
      </c>
      <c r="N131" s="123">
        <v>0.1127129750982962</v>
      </c>
      <c r="O131" s="594">
        <v>8.1277672359266293E-2</v>
      </c>
      <c r="P131" s="135"/>
    </row>
    <row r="132" spans="1:21" s="405" customFormat="1" ht="15">
      <c r="A132" s="455" t="s">
        <v>202</v>
      </c>
      <c r="B132" s="357">
        <v>0</v>
      </c>
      <c r="C132" s="429">
        <v>0</v>
      </c>
      <c r="D132" s="430">
        <v>0</v>
      </c>
      <c r="E132" s="257">
        <v>0.17983074753173484</v>
      </c>
      <c r="F132" s="135"/>
      <c r="G132" s="95">
        <v>0.1875</v>
      </c>
      <c r="H132" s="429">
        <v>0.18149466192170818</v>
      </c>
      <c r="I132" s="95">
        <v>0.19906323185011709</v>
      </c>
      <c r="J132" s="155">
        <v>0.16314779270633398</v>
      </c>
      <c r="K132" s="135"/>
      <c r="L132" s="316">
        <v>0.15282791817087846</v>
      </c>
      <c r="M132" s="429">
        <v>0.12512124151309409</v>
      </c>
      <c r="N132" s="123">
        <v>0.1127129750982962</v>
      </c>
      <c r="O132" s="594">
        <v>8.1277672359266293E-2</v>
      </c>
      <c r="P132" s="135"/>
    </row>
    <row r="133" spans="1:21" ht="15.75" thickBot="1">
      <c r="A133" s="4"/>
      <c r="B133" s="355"/>
      <c r="C133" s="308"/>
      <c r="D133" s="308"/>
      <c r="E133" s="309"/>
      <c r="F133" s="147"/>
      <c r="K133" s="147"/>
      <c r="L133" s="318"/>
      <c r="P133" s="147"/>
      <c r="Q133" s="405"/>
    </row>
    <row r="134" spans="1:21" ht="15.75" thickTop="1">
      <c r="A134" s="7" t="s">
        <v>68</v>
      </c>
      <c r="B134" s="619" t="s">
        <v>74</v>
      </c>
      <c r="C134" s="610"/>
      <c r="D134" s="610"/>
      <c r="E134" s="611"/>
      <c r="F134" s="128"/>
      <c r="G134" s="612" t="s">
        <v>75</v>
      </c>
      <c r="H134" s="613"/>
      <c r="I134" s="613"/>
      <c r="J134" s="613"/>
      <c r="K134" s="128"/>
      <c r="L134" s="612" t="s">
        <v>141</v>
      </c>
      <c r="M134" s="613"/>
      <c r="N134" s="613"/>
      <c r="O134" s="613"/>
      <c r="P134" s="128"/>
      <c r="Q134" s="405"/>
    </row>
    <row r="135" spans="1:21" ht="15">
      <c r="A135" s="4"/>
      <c r="B135" s="297" t="s">
        <v>76</v>
      </c>
      <c r="C135" s="415" t="s">
        <v>77</v>
      </c>
      <c r="D135" s="417" t="s">
        <v>78</v>
      </c>
      <c r="E135" s="418" t="s">
        <v>79</v>
      </c>
      <c r="F135" s="129"/>
      <c r="G135" s="39" t="s">
        <v>76</v>
      </c>
      <c r="H135" s="40" t="s">
        <v>77</v>
      </c>
      <c r="I135" s="40" t="s">
        <v>78</v>
      </c>
      <c r="J135" s="40" t="s">
        <v>79</v>
      </c>
      <c r="K135" s="129"/>
      <c r="L135" s="39" t="s">
        <v>76</v>
      </c>
      <c r="M135" s="415" t="s">
        <v>77</v>
      </c>
      <c r="N135" s="489" t="s">
        <v>78</v>
      </c>
      <c r="O135" s="489" t="s">
        <v>79</v>
      </c>
      <c r="P135" s="129"/>
      <c r="Q135" s="405"/>
    </row>
    <row r="136" spans="1:21" ht="15">
      <c r="A136" s="10" t="s">
        <v>69</v>
      </c>
      <c r="B136" s="300">
        <v>3023</v>
      </c>
      <c r="C136" s="425">
        <v>3094</v>
      </c>
      <c r="D136" s="420">
        <v>2683</v>
      </c>
      <c r="E136" s="294">
        <v>3280</v>
      </c>
      <c r="F136" s="137"/>
      <c r="G136" s="60">
        <v>3105</v>
      </c>
      <c r="H136" s="61">
        <v>2852</v>
      </c>
      <c r="I136" s="60">
        <v>2555</v>
      </c>
      <c r="J136" s="169">
        <v>3434</v>
      </c>
      <c r="K136" s="137"/>
      <c r="L136" s="319">
        <v>4686</v>
      </c>
      <c r="M136" s="425">
        <v>3644</v>
      </c>
      <c r="N136" s="144">
        <v>3479</v>
      </c>
      <c r="O136" s="596">
        <v>4292</v>
      </c>
      <c r="P136" s="433"/>
      <c r="Q136" s="405"/>
    </row>
    <row r="137" spans="1:21" ht="15">
      <c r="A137" s="10" t="s">
        <v>19</v>
      </c>
      <c r="B137" s="300">
        <v>1241</v>
      </c>
      <c r="C137" s="425">
        <v>1325</v>
      </c>
      <c r="D137" s="420">
        <v>1279</v>
      </c>
      <c r="E137" s="294">
        <v>1421</v>
      </c>
      <c r="F137" s="137"/>
      <c r="G137" s="60">
        <v>1621</v>
      </c>
      <c r="H137" s="61">
        <v>1525</v>
      </c>
      <c r="I137" s="60">
        <v>1530</v>
      </c>
      <c r="J137" s="169">
        <v>1716</v>
      </c>
      <c r="K137" s="137"/>
      <c r="L137" s="319">
        <v>2130</v>
      </c>
      <c r="M137" s="425">
        <v>2221</v>
      </c>
      <c r="N137" s="144">
        <v>2164</v>
      </c>
      <c r="O137" s="596">
        <v>2214</v>
      </c>
      <c r="P137" s="433"/>
      <c r="Q137" s="405"/>
    </row>
    <row r="138" spans="1:21" ht="15">
      <c r="A138" s="10" t="s">
        <v>124</v>
      </c>
      <c r="B138" s="300">
        <v>5774</v>
      </c>
      <c r="C138" s="425">
        <v>5381</v>
      </c>
      <c r="D138" s="420">
        <v>5232</v>
      </c>
      <c r="E138" s="294">
        <v>5826</v>
      </c>
      <c r="F138" s="137"/>
      <c r="G138" s="60">
        <v>5437</v>
      </c>
      <c r="H138" s="61">
        <v>5487</v>
      </c>
      <c r="I138" s="60">
        <v>5443</v>
      </c>
      <c r="J138" s="169">
        <v>5742</v>
      </c>
      <c r="K138" s="137"/>
      <c r="L138" s="319">
        <v>6385</v>
      </c>
      <c r="M138" s="425">
        <v>5909</v>
      </c>
      <c r="N138" s="144">
        <v>6261</v>
      </c>
      <c r="O138" s="596">
        <v>5964</v>
      </c>
      <c r="P138" s="433"/>
      <c r="Q138" s="405"/>
    </row>
    <row r="139" spans="1:21" s="399" customFormat="1" ht="15">
      <c r="A139" s="406" t="s">
        <v>170</v>
      </c>
      <c r="B139" s="300">
        <v>255</v>
      </c>
      <c r="C139" s="425">
        <v>255</v>
      </c>
      <c r="D139" s="420">
        <v>255</v>
      </c>
      <c r="E139" s="426">
        <v>255</v>
      </c>
      <c r="F139" s="409"/>
      <c r="G139" s="407">
        <v>255</v>
      </c>
      <c r="H139" s="408">
        <v>255</v>
      </c>
      <c r="I139" s="407">
        <v>255</v>
      </c>
      <c r="J139" s="410">
        <v>255</v>
      </c>
      <c r="K139" s="409"/>
      <c r="L139" s="407">
        <v>255</v>
      </c>
      <c r="M139" s="425">
        <v>258</v>
      </c>
      <c r="N139" s="144">
        <v>258</v>
      </c>
      <c r="O139" s="596">
        <v>257</v>
      </c>
      <c r="P139" s="433"/>
      <c r="Q139" s="405"/>
      <c r="S139" s="405"/>
    </row>
    <row r="140" spans="1:21" s="405" customFormat="1" ht="15">
      <c r="A140" s="455" t="s">
        <v>203</v>
      </c>
      <c r="B140" s="300">
        <v>0</v>
      </c>
      <c r="C140" s="425">
        <v>0</v>
      </c>
      <c r="D140" s="420">
        <v>0</v>
      </c>
      <c r="E140" s="426">
        <v>255</v>
      </c>
      <c r="F140" s="433"/>
      <c r="G140" s="424">
        <v>255</v>
      </c>
      <c r="H140" s="425">
        <v>255</v>
      </c>
      <c r="I140" s="424">
        <v>255</v>
      </c>
      <c r="J140" s="436">
        <v>255</v>
      </c>
      <c r="K140" s="433"/>
      <c r="L140" s="424">
        <v>254</v>
      </c>
      <c r="M140" s="425">
        <v>258</v>
      </c>
      <c r="N140" s="144">
        <v>258</v>
      </c>
      <c r="O140" s="596">
        <v>257</v>
      </c>
      <c r="P140" s="433"/>
    </row>
    <row r="141" spans="1:21" s="399" customFormat="1" ht="15">
      <c r="A141" s="406" t="s">
        <v>171</v>
      </c>
      <c r="B141" s="300">
        <v>837</v>
      </c>
      <c r="C141" s="425">
        <v>877</v>
      </c>
      <c r="D141" s="420">
        <v>769</v>
      </c>
      <c r="E141" s="426">
        <v>1107</v>
      </c>
      <c r="F141" s="409"/>
      <c r="G141" s="407">
        <v>932</v>
      </c>
      <c r="H141" s="408">
        <v>950</v>
      </c>
      <c r="I141" s="407">
        <v>889</v>
      </c>
      <c r="J141" s="410">
        <v>654</v>
      </c>
      <c r="K141" s="409"/>
      <c r="L141" s="407">
        <v>856</v>
      </c>
      <c r="M141" s="425">
        <v>1219</v>
      </c>
      <c r="N141" s="144">
        <v>1411</v>
      </c>
      <c r="O141" s="596">
        <v>965</v>
      </c>
      <c r="P141" s="433"/>
      <c r="Q141" s="405"/>
      <c r="S141" s="405"/>
    </row>
    <row r="143" spans="1:21" ht="17.25" customHeight="1">
      <c r="A143" s="176" t="s">
        <v>111</v>
      </c>
      <c r="B143" s="176"/>
      <c r="C143" s="176"/>
      <c r="D143" s="176"/>
      <c r="E143" s="176"/>
      <c r="F143" s="176"/>
      <c r="G143" s="176"/>
      <c r="H143" s="176"/>
      <c r="I143" s="176"/>
      <c r="J143" s="176"/>
      <c r="K143" s="176"/>
      <c r="L143" s="176"/>
      <c r="M143" s="176"/>
      <c r="N143" s="176"/>
      <c r="O143" s="176"/>
      <c r="P143" s="176"/>
      <c r="Q143" s="176"/>
      <c r="R143" s="176"/>
      <c r="S143" s="176"/>
      <c r="T143" s="177"/>
      <c r="U143" s="177"/>
    </row>
    <row r="144" spans="1:21" s="99" customFormat="1" ht="6" customHeight="1" thickBot="1">
      <c r="A144" s="178"/>
      <c r="B144" s="178"/>
      <c r="C144" s="178"/>
      <c r="D144" s="178"/>
      <c r="E144" s="178"/>
      <c r="F144" s="179"/>
      <c r="G144" s="178"/>
      <c r="H144" s="178"/>
      <c r="I144" s="178"/>
      <c r="J144" s="178"/>
      <c r="K144" s="179"/>
      <c r="L144" s="178"/>
      <c r="M144" s="178"/>
      <c r="N144" s="178"/>
      <c r="O144" s="178"/>
      <c r="P144" s="179"/>
      <c r="Q144" s="180"/>
      <c r="R144" s="180"/>
      <c r="S144" s="180"/>
      <c r="T144" s="180"/>
      <c r="U144" s="180"/>
    </row>
    <row r="145" spans="1:21" ht="15.75" thickTop="1">
      <c r="A145" s="181" t="s">
        <v>66</v>
      </c>
      <c r="B145" s="619" t="s">
        <v>74</v>
      </c>
      <c r="C145" s="610"/>
      <c r="D145" s="610"/>
      <c r="E145" s="611"/>
      <c r="F145" s="128"/>
      <c r="G145" s="612" t="s">
        <v>75</v>
      </c>
      <c r="H145" s="613"/>
      <c r="I145" s="613"/>
      <c r="J145" s="613"/>
      <c r="K145" s="128"/>
      <c r="L145" s="612" t="s">
        <v>141</v>
      </c>
      <c r="M145" s="613"/>
      <c r="N145" s="613"/>
      <c r="O145" s="613"/>
      <c r="P145" s="128"/>
      <c r="Q145" s="124" t="s">
        <v>74</v>
      </c>
      <c r="R145" s="124" t="s">
        <v>75</v>
      </c>
      <c r="S145" s="344" t="s">
        <v>141</v>
      </c>
      <c r="T145" s="177"/>
      <c r="U145" s="177"/>
    </row>
    <row r="146" spans="1:21" ht="15">
      <c r="A146" s="182"/>
      <c r="B146" s="297" t="s">
        <v>70</v>
      </c>
      <c r="C146" s="415" t="s">
        <v>71</v>
      </c>
      <c r="D146" s="416" t="s">
        <v>72</v>
      </c>
      <c r="E146" s="251" t="s">
        <v>73</v>
      </c>
      <c r="F146" s="129"/>
      <c r="G146" s="39" t="s">
        <v>70</v>
      </c>
      <c r="H146" s="40" t="s">
        <v>71</v>
      </c>
      <c r="I146" s="40" t="s">
        <v>72</v>
      </c>
      <c r="J146" s="40" t="s">
        <v>73</v>
      </c>
      <c r="K146" s="129"/>
      <c r="L146" s="39" t="s">
        <v>70</v>
      </c>
      <c r="M146" s="415" t="s">
        <v>71</v>
      </c>
      <c r="N146" s="415" t="s">
        <v>72</v>
      </c>
      <c r="O146" s="415" t="s">
        <v>73</v>
      </c>
      <c r="P146" s="129"/>
      <c r="Q146" s="417" t="s">
        <v>110</v>
      </c>
      <c r="R146" s="578" t="s">
        <v>110</v>
      </c>
      <c r="S146" s="343" t="s">
        <v>110</v>
      </c>
      <c r="T146" s="177"/>
      <c r="U146" s="177"/>
    </row>
    <row r="147" spans="1:21" ht="15">
      <c r="A147" s="10" t="s">
        <v>0</v>
      </c>
      <c r="B147" s="360">
        <v>196.2</v>
      </c>
      <c r="C147" s="413">
        <v>197.9</v>
      </c>
      <c r="D147" s="414">
        <v>196</v>
      </c>
      <c r="E147" s="252">
        <v>203.2</v>
      </c>
      <c r="F147" s="130"/>
      <c r="G147" s="18">
        <v>208</v>
      </c>
      <c r="H147" s="19">
        <v>203.1</v>
      </c>
      <c r="I147" s="18">
        <v>213</v>
      </c>
      <c r="J147" s="154">
        <v>216.3</v>
      </c>
      <c r="K147" s="130"/>
      <c r="L147" s="313">
        <v>214.5</v>
      </c>
      <c r="M147" s="413">
        <v>220.6</v>
      </c>
      <c r="N147" s="119">
        <v>220</v>
      </c>
      <c r="O147" s="592">
        <v>223.9</v>
      </c>
      <c r="P147" s="130"/>
      <c r="Q147" s="119">
        <v>793.1</v>
      </c>
      <c r="R147" s="570">
        <v>840.5</v>
      </c>
      <c r="S147" s="242">
        <v>879</v>
      </c>
      <c r="T147" s="177"/>
      <c r="U147" s="177"/>
    </row>
    <row r="148" spans="1:21" ht="15">
      <c r="A148" s="10" t="s">
        <v>1</v>
      </c>
      <c r="B148" s="360">
        <v>49.8</v>
      </c>
      <c r="C148" s="413">
        <v>56.3</v>
      </c>
      <c r="D148" s="414">
        <v>44.8</v>
      </c>
      <c r="E148" s="252">
        <v>66.099999999999994</v>
      </c>
      <c r="F148" s="130"/>
      <c r="G148" s="18">
        <v>74.5</v>
      </c>
      <c r="H148" s="19">
        <v>71.5</v>
      </c>
      <c r="I148" s="18">
        <v>66.599999999999994</v>
      </c>
      <c r="J148" s="154">
        <v>70.2</v>
      </c>
      <c r="K148" s="130"/>
      <c r="L148" s="313">
        <v>72.5</v>
      </c>
      <c r="M148" s="413">
        <v>70</v>
      </c>
      <c r="N148" s="119">
        <v>70.8</v>
      </c>
      <c r="O148" s="592">
        <v>70</v>
      </c>
      <c r="P148" s="130"/>
      <c r="Q148" s="119">
        <v>216.9</v>
      </c>
      <c r="R148" s="570">
        <v>282.8</v>
      </c>
      <c r="S148" s="242">
        <v>283.5</v>
      </c>
      <c r="T148" s="177"/>
      <c r="U148" s="177"/>
    </row>
    <row r="149" spans="1:21" ht="15">
      <c r="A149" s="13" t="s">
        <v>2</v>
      </c>
      <c r="B149" s="359">
        <v>246</v>
      </c>
      <c r="C149" s="427">
        <v>254.2</v>
      </c>
      <c r="D149" s="428">
        <v>240.79999999999998</v>
      </c>
      <c r="E149" s="253">
        <v>269.3</v>
      </c>
      <c r="F149" s="131"/>
      <c r="G149" s="72">
        <v>282.5</v>
      </c>
      <c r="H149" s="73">
        <v>274.59999999999997</v>
      </c>
      <c r="I149" s="72">
        <v>279.60000000000002</v>
      </c>
      <c r="J149" s="170">
        <v>286.5</v>
      </c>
      <c r="K149" s="131"/>
      <c r="L149" s="314">
        <v>287.10000000000002</v>
      </c>
      <c r="M149" s="427">
        <v>290.59999999999997</v>
      </c>
      <c r="N149" s="120">
        <v>290.8</v>
      </c>
      <c r="O149" s="593">
        <v>293.89999999999998</v>
      </c>
      <c r="P149" s="131"/>
      <c r="Q149" s="120">
        <v>1010</v>
      </c>
      <c r="R149" s="589">
        <v>1123.3</v>
      </c>
      <c r="S149" s="243">
        <v>1162.5</v>
      </c>
      <c r="T149" s="177"/>
      <c r="U149" s="177"/>
    </row>
    <row r="150" spans="1:21" ht="21">
      <c r="A150" s="14" t="s">
        <v>9</v>
      </c>
      <c r="B150" s="360">
        <v>18.399999999999999</v>
      </c>
      <c r="C150" s="413">
        <v>1.3</v>
      </c>
      <c r="D150" s="414">
        <v>9.3000000000000007</v>
      </c>
      <c r="E150" s="252">
        <v>81.2</v>
      </c>
      <c r="F150" s="130"/>
      <c r="G150" s="18">
        <v>15.3</v>
      </c>
      <c r="H150" s="19">
        <v>9.8000000000000007</v>
      </c>
      <c r="I150" s="18">
        <v>18.899999999999999</v>
      </c>
      <c r="J150" s="154">
        <v>3.4</v>
      </c>
      <c r="K150" s="130"/>
      <c r="L150" s="313">
        <v>11.2</v>
      </c>
      <c r="M150" s="413">
        <v>22.4</v>
      </c>
      <c r="N150" s="119">
        <v>24.1</v>
      </c>
      <c r="O150" s="592">
        <v>20.399999999999999</v>
      </c>
      <c r="P150" s="130"/>
      <c r="Q150" s="119">
        <v>110.39999999999999</v>
      </c>
      <c r="R150" s="570">
        <v>47.4</v>
      </c>
      <c r="S150" s="242">
        <v>78</v>
      </c>
      <c r="T150" s="177"/>
      <c r="U150" s="177"/>
    </row>
    <row r="151" spans="1:21" ht="15">
      <c r="A151" s="13" t="s">
        <v>3</v>
      </c>
      <c r="B151" s="359">
        <v>264.3</v>
      </c>
      <c r="C151" s="427">
        <v>255.5</v>
      </c>
      <c r="D151" s="428">
        <v>250.1</v>
      </c>
      <c r="E151" s="253">
        <v>350.6</v>
      </c>
      <c r="F151" s="131"/>
      <c r="G151" s="72">
        <v>297.89999999999998</v>
      </c>
      <c r="H151" s="73">
        <v>284.39999999999998</v>
      </c>
      <c r="I151" s="72">
        <v>298.5</v>
      </c>
      <c r="J151" s="170">
        <v>289.89999999999998</v>
      </c>
      <c r="K151" s="131"/>
      <c r="L151" s="314">
        <v>298.3</v>
      </c>
      <c r="M151" s="427">
        <v>313</v>
      </c>
      <c r="N151" s="120">
        <v>314.89999999999998</v>
      </c>
      <c r="O151" s="593">
        <v>314.3</v>
      </c>
      <c r="P151" s="131"/>
      <c r="Q151" s="120">
        <v>1120.4000000000001</v>
      </c>
      <c r="R151" s="589">
        <v>1170.7</v>
      </c>
      <c r="S151" s="243">
        <v>1240.5</v>
      </c>
      <c r="T151" s="177"/>
      <c r="U151" s="177"/>
    </row>
    <row r="152" spans="1:21" ht="15">
      <c r="A152" s="13" t="s">
        <v>4</v>
      </c>
      <c r="B152" s="359">
        <v>-107.4</v>
      </c>
      <c r="C152" s="427">
        <v>-110.5</v>
      </c>
      <c r="D152" s="428">
        <v>-103.1</v>
      </c>
      <c r="E152" s="253">
        <v>-207.5</v>
      </c>
      <c r="F152" s="131"/>
      <c r="G152" s="72">
        <v>-130</v>
      </c>
      <c r="H152" s="73">
        <v>-124.8</v>
      </c>
      <c r="I152" s="72">
        <v>-126.5</v>
      </c>
      <c r="J152" s="170">
        <v>-136.4</v>
      </c>
      <c r="K152" s="131"/>
      <c r="L152" s="314">
        <v>-126.4</v>
      </c>
      <c r="M152" s="427">
        <v>-136</v>
      </c>
      <c r="N152" s="120">
        <v>-133.4</v>
      </c>
      <c r="O152" s="593">
        <v>-133.9</v>
      </c>
      <c r="P152" s="131"/>
      <c r="Q152" s="120">
        <v>-528.5</v>
      </c>
      <c r="R152" s="589">
        <v>-517.9</v>
      </c>
      <c r="S152" s="243">
        <v>-529.70000000000005</v>
      </c>
      <c r="T152" s="177"/>
      <c r="U152" s="177"/>
    </row>
    <row r="153" spans="1:21" ht="15">
      <c r="A153" s="10" t="s">
        <v>5</v>
      </c>
      <c r="B153" s="360">
        <v>-25.2</v>
      </c>
      <c r="C153" s="413">
        <v>-2.9</v>
      </c>
      <c r="D153" s="414">
        <v>-1.7</v>
      </c>
      <c r="E153" s="252">
        <v>-4</v>
      </c>
      <c r="F153" s="130"/>
      <c r="G153" s="18">
        <v>-36.700000000000003</v>
      </c>
      <c r="H153" s="19">
        <v>-2.8</v>
      </c>
      <c r="I153" s="18">
        <v>-2.2000000000000002</v>
      </c>
      <c r="J153" s="154">
        <v>1.5</v>
      </c>
      <c r="K153" s="130"/>
      <c r="L153" s="313">
        <v>-34.200000000000003</v>
      </c>
      <c r="M153" s="413">
        <v>-2.9</v>
      </c>
      <c r="N153" s="119">
        <v>-2.1</v>
      </c>
      <c r="O153" s="592">
        <v>-3.2</v>
      </c>
      <c r="P153" s="130"/>
      <c r="Q153" s="119">
        <v>-33.799999999999997</v>
      </c>
      <c r="R153" s="570">
        <v>-40.1</v>
      </c>
      <c r="S153" s="242">
        <v>-42.4</v>
      </c>
      <c r="T153" s="177"/>
      <c r="U153" s="177"/>
    </row>
    <row r="154" spans="1:21" ht="15">
      <c r="A154" s="10" t="s">
        <v>10</v>
      </c>
      <c r="B154" s="360">
        <v>-11.1</v>
      </c>
      <c r="C154" s="413">
        <v>-15.600000000000001</v>
      </c>
      <c r="D154" s="414">
        <v>-17</v>
      </c>
      <c r="E154" s="252">
        <v>-18.2</v>
      </c>
      <c r="F154" s="130"/>
      <c r="G154" s="18">
        <v>-15.799999999999999</v>
      </c>
      <c r="H154" s="19">
        <v>-4.9000000000000004</v>
      </c>
      <c r="I154" s="18">
        <v>-11.2</v>
      </c>
      <c r="J154" s="154">
        <v>-13.200000000000001</v>
      </c>
      <c r="K154" s="130"/>
      <c r="L154" s="313">
        <v>-11.9</v>
      </c>
      <c r="M154" s="413">
        <v>-15.3</v>
      </c>
      <c r="N154" s="119">
        <v>-17.099999999999998</v>
      </c>
      <c r="O154" s="592">
        <v>-25</v>
      </c>
      <c r="P154" s="130"/>
      <c r="Q154" s="119">
        <v>-61.800000000000004</v>
      </c>
      <c r="R154" s="570">
        <v>-45.1</v>
      </c>
      <c r="S154" s="242">
        <v>-69.3</v>
      </c>
      <c r="T154" s="177"/>
      <c r="U154" s="177"/>
    </row>
    <row r="155" spans="1:21" ht="15">
      <c r="A155" s="13" t="s">
        <v>6</v>
      </c>
      <c r="B155" s="359">
        <v>121.8</v>
      </c>
      <c r="C155" s="427">
        <v>127.1</v>
      </c>
      <c r="D155" s="428">
        <v>129.6</v>
      </c>
      <c r="E155" s="253">
        <v>121.8</v>
      </c>
      <c r="F155" s="131"/>
      <c r="G155" s="72">
        <v>116.5</v>
      </c>
      <c r="H155" s="73">
        <v>153</v>
      </c>
      <c r="I155" s="72">
        <v>160.4</v>
      </c>
      <c r="J155" s="170">
        <v>143</v>
      </c>
      <c r="K155" s="131"/>
      <c r="L155" s="314">
        <v>127</v>
      </c>
      <c r="M155" s="427">
        <v>160</v>
      </c>
      <c r="N155" s="120">
        <v>163.5</v>
      </c>
      <c r="O155" s="593">
        <v>153.80000000000001</v>
      </c>
      <c r="P155" s="131"/>
      <c r="Q155" s="120">
        <v>500.4</v>
      </c>
      <c r="R155" s="589">
        <v>572.70000000000005</v>
      </c>
      <c r="S155" s="243">
        <v>604.29999999999995</v>
      </c>
      <c r="T155" s="177"/>
      <c r="U155" s="177"/>
    </row>
    <row r="156" spans="1:21" ht="15">
      <c r="A156" s="10" t="s">
        <v>7</v>
      </c>
      <c r="B156" s="360">
        <v>-26.3</v>
      </c>
      <c r="C156" s="413">
        <v>-20.399999999999999</v>
      </c>
      <c r="D156" s="414">
        <v>-30.8</v>
      </c>
      <c r="E156" s="252">
        <v>26.1</v>
      </c>
      <c r="F156" s="130"/>
      <c r="G156" s="18">
        <v>-29.9</v>
      </c>
      <c r="H156" s="19">
        <v>-36.5</v>
      </c>
      <c r="I156" s="18">
        <v>-35.5</v>
      </c>
      <c r="J156" s="154">
        <v>-34.4</v>
      </c>
      <c r="K156" s="130"/>
      <c r="L156" s="313">
        <v>-30.2</v>
      </c>
      <c r="M156" s="413">
        <v>-38.299999999999997</v>
      </c>
      <c r="N156" s="119">
        <v>-39.1</v>
      </c>
      <c r="O156" s="592">
        <v>-37.4</v>
      </c>
      <c r="P156" s="130"/>
      <c r="Q156" s="119">
        <v>-51.199999999999996</v>
      </c>
      <c r="R156" s="570">
        <v>-136.19999999999999</v>
      </c>
      <c r="S156" s="242">
        <v>-145</v>
      </c>
      <c r="T156" s="177"/>
      <c r="U156" s="177"/>
    </row>
    <row r="157" spans="1:21" ht="15">
      <c r="A157" s="13" t="s">
        <v>8</v>
      </c>
      <c r="B157" s="359">
        <v>95.5</v>
      </c>
      <c r="C157" s="427">
        <v>106.89999999999999</v>
      </c>
      <c r="D157" s="428">
        <v>98.7</v>
      </c>
      <c r="E157" s="253">
        <v>147.9</v>
      </c>
      <c r="F157" s="131"/>
      <c r="G157" s="72">
        <v>86.6</v>
      </c>
      <c r="H157" s="73">
        <v>116.4</v>
      </c>
      <c r="I157" s="72">
        <v>124.7</v>
      </c>
      <c r="J157" s="170">
        <v>108.60000000000001</v>
      </c>
      <c r="K157" s="131"/>
      <c r="L157" s="314">
        <v>96.8</v>
      </c>
      <c r="M157" s="427">
        <v>121.7</v>
      </c>
      <c r="N157" s="120">
        <v>124.4</v>
      </c>
      <c r="O157" s="593">
        <v>116.1</v>
      </c>
      <c r="P157" s="131"/>
      <c r="Q157" s="120">
        <v>449.1</v>
      </c>
      <c r="R157" s="589">
        <v>436.5</v>
      </c>
      <c r="S157" s="243">
        <v>459.1</v>
      </c>
      <c r="T157" s="177"/>
      <c r="U157" s="177"/>
    </row>
    <row r="158" spans="1:21" ht="15.75" thickBot="1">
      <c r="A158" s="183"/>
      <c r="B158" s="354"/>
      <c r="C158" s="327"/>
      <c r="D158" s="327"/>
      <c r="E158" s="328"/>
      <c r="F158" s="184"/>
      <c r="G158" s="177"/>
      <c r="H158" s="177"/>
      <c r="I158" s="177"/>
      <c r="J158" s="177"/>
      <c r="K158" s="184"/>
      <c r="L158" s="329"/>
      <c r="M158" s="411"/>
      <c r="N158" s="411"/>
      <c r="O158" s="411"/>
      <c r="P158" s="184"/>
      <c r="Q158" s="177"/>
      <c r="R158" s="339"/>
      <c r="S158" s="339"/>
      <c r="T158" s="177"/>
      <c r="U158" s="177"/>
    </row>
    <row r="159" spans="1:21" ht="15.75" thickTop="1">
      <c r="A159" s="181" t="s">
        <v>67</v>
      </c>
      <c r="B159" s="619" t="s">
        <v>74</v>
      </c>
      <c r="C159" s="610"/>
      <c r="D159" s="610"/>
      <c r="E159" s="611"/>
      <c r="F159" s="128"/>
      <c r="G159" s="612" t="s">
        <v>75</v>
      </c>
      <c r="H159" s="613"/>
      <c r="I159" s="613"/>
      <c r="J159" s="613"/>
      <c r="K159" s="128"/>
      <c r="L159" s="612" t="s">
        <v>141</v>
      </c>
      <c r="M159" s="613"/>
      <c r="N159" s="613"/>
      <c r="O159" s="613"/>
      <c r="P159" s="128"/>
      <c r="Q159" s="124" t="s">
        <v>74</v>
      </c>
      <c r="R159" s="124" t="s">
        <v>75</v>
      </c>
      <c r="S159" s="344" t="s">
        <v>141</v>
      </c>
      <c r="T159" s="177"/>
      <c r="U159" s="177"/>
    </row>
    <row r="160" spans="1:21" ht="15">
      <c r="A160" s="183"/>
      <c r="B160" s="297" t="s">
        <v>70</v>
      </c>
      <c r="C160" s="415" t="s">
        <v>71</v>
      </c>
      <c r="D160" s="416" t="s">
        <v>72</v>
      </c>
      <c r="E160" s="251" t="s">
        <v>73</v>
      </c>
      <c r="F160" s="129"/>
      <c r="G160" s="39" t="s">
        <v>70</v>
      </c>
      <c r="H160" s="40" t="s">
        <v>71</v>
      </c>
      <c r="I160" s="40" t="s">
        <v>72</v>
      </c>
      <c r="J160" s="40" t="s">
        <v>73</v>
      </c>
      <c r="K160" s="129"/>
      <c r="L160" s="39" t="s">
        <v>70</v>
      </c>
      <c r="M160" s="415" t="s">
        <v>71</v>
      </c>
      <c r="N160" s="415" t="s">
        <v>72</v>
      </c>
      <c r="O160" s="415" t="s">
        <v>73</v>
      </c>
      <c r="P160" s="129"/>
      <c r="Q160" s="417" t="s">
        <v>110</v>
      </c>
      <c r="R160" s="578" t="s">
        <v>110</v>
      </c>
      <c r="S160" s="343" t="s">
        <v>110</v>
      </c>
      <c r="T160" s="177"/>
      <c r="U160" s="177"/>
    </row>
    <row r="161" spans="1:21" ht="15">
      <c r="A161" s="10" t="s">
        <v>142</v>
      </c>
      <c r="B161" s="357">
        <v>0.13734090745667649</v>
      </c>
      <c r="C161" s="429">
        <v>0.14829200624241373</v>
      </c>
      <c r="D161" s="430">
        <v>0.13332657920064842</v>
      </c>
      <c r="E161" s="257">
        <v>0.19495477088859961</v>
      </c>
      <c r="F161" s="135"/>
      <c r="G161" s="95">
        <v>0.1186138885084235</v>
      </c>
      <c r="H161" s="96">
        <v>0.15765948801300286</v>
      </c>
      <c r="I161" s="95">
        <v>0.16737131736125094</v>
      </c>
      <c r="J161" s="155">
        <v>0.14544724021897446</v>
      </c>
      <c r="K161" s="135"/>
      <c r="L161" s="316">
        <v>0.12930156450885774</v>
      </c>
      <c r="M161" s="429">
        <v>0.16196163891337984</v>
      </c>
      <c r="N161" s="123">
        <v>0.16356584051015713</v>
      </c>
      <c r="O161" s="594">
        <v>0.16004962779156326</v>
      </c>
      <c r="P161" s="135"/>
      <c r="Q161" s="123">
        <v>0.15417625047203817</v>
      </c>
      <c r="R161" s="590">
        <v>0.14810416489948258</v>
      </c>
      <c r="S161" s="247">
        <v>0.1606930346517326</v>
      </c>
      <c r="T161" s="177"/>
      <c r="U161" s="177"/>
    </row>
    <row r="162" spans="1:21" ht="15">
      <c r="A162" s="10" t="s">
        <v>20</v>
      </c>
      <c r="B162" s="356">
        <v>2.2215365627892624E-2</v>
      </c>
      <c r="C162" s="431">
        <v>2.2216733837017409E-2</v>
      </c>
      <c r="D162" s="432">
        <v>2.2682559888901749E-2</v>
      </c>
      <c r="E162" s="307">
        <v>2.2491497892805655E-2</v>
      </c>
      <c r="F162" s="146"/>
      <c r="G162" s="102">
        <v>2.1505987814996807E-2</v>
      </c>
      <c r="H162" s="103">
        <v>2.1491836065226821E-2</v>
      </c>
      <c r="I162" s="102">
        <v>2.2844272844272845E-2</v>
      </c>
      <c r="J162" s="168">
        <v>2.2454122428429431E-2</v>
      </c>
      <c r="K162" s="146"/>
      <c r="L162" s="317">
        <v>2.2589052997393572E-2</v>
      </c>
      <c r="M162" s="431">
        <v>2.2984254327129701E-2</v>
      </c>
      <c r="N162" s="492">
        <v>2.2792022792022793E-2</v>
      </c>
      <c r="O162" s="595">
        <v>2.3599999999999999E-2</v>
      </c>
      <c r="P162" s="146"/>
      <c r="Q162" s="492">
        <v>2.2394497239160295E-2</v>
      </c>
      <c r="R162" s="591">
        <v>2.2072649348193744E-2</v>
      </c>
      <c r="S162" s="340">
        <v>2.3039813794269403E-2</v>
      </c>
      <c r="T162" s="177"/>
      <c r="U162" s="177"/>
    </row>
    <row r="163" spans="1:21" ht="15">
      <c r="A163" s="10" t="s">
        <v>109</v>
      </c>
      <c r="B163" s="357">
        <v>0.40635641316685583</v>
      </c>
      <c r="C163" s="429">
        <v>0.43248532289628178</v>
      </c>
      <c r="D163" s="430">
        <v>0.41223510595761692</v>
      </c>
      <c r="E163" s="257">
        <v>0.59184255561893895</v>
      </c>
      <c r="F163" s="135"/>
      <c r="G163" s="95">
        <v>0.43638804968110106</v>
      </c>
      <c r="H163" s="96">
        <v>0.43881856540084391</v>
      </c>
      <c r="I163" s="95">
        <v>0.42378559463986598</v>
      </c>
      <c r="J163" s="155">
        <v>0.47050707140393244</v>
      </c>
      <c r="K163" s="135"/>
      <c r="L163" s="316">
        <v>0.42373449547435466</v>
      </c>
      <c r="M163" s="429">
        <v>0.43450479233226835</v>
      </c>
      <c r="N163" s="123">
        <v>0.42362654811051131</v>
      </c>
      <c r="O163" s="594">
        <v>0.42602608972319439</v>
      </c>
      <c r="P163" s="135"/>
      <c r="Q163" s="123">
        <v>0.47170653338093532</v>
      </c>
      <c r="R163" s="590">
        <v>0.44238489792431873</v>
      </c>
      <c r="S163" s="247">
        <v>0.42700523982265221</v>
      </c>
      <c r="T163" s="177"/>
      <c r="U163" s="177"/>
    </row>
    <row r="164" spans="1:21" ht="15">
      <c r="A164" s="10" t="s">
        <v>201</v>
      </c>
      <c r="B164" s="356">
        <v>1.2568326119755766E-3</v>
      </c>
      <c r="C164" s="431">
        <v>1.7512938244440203E-3</v>
      </c>
      <c r="D164" s="432">
        <v>1.9673648883231109E-3</v>
      </c>
      <c r="E164" s="307">
        <v>2.0144943978792464E-3</v>
      </c>
      <c r="F164" s="146"/>
      <c r="G164" s="102">
        <v>1.6336279205622574E-3</v>
      </c>
      <c r="H164" s="103">
        <v>5.1851303160813111E-4</v>
      </c>
      <c r="I164" s="102">
        <v>1.2012012012012011E-3</v>
      </c>
      <c r="J164" s="168">
        <v>1.3702931856461788E-3</v>
      </c>
      <c r="K164" s="146"/>
      <c r="L164" s="317">
        <v>1.2531922175710187E-3</v>
      </c>
      <c r="M164" s="431">
        <v>1.5941028613104464E-3</v>
      </c>
      <c r="N164" s="492">
        <v>1.7715617715617713E-3</v>
      </c>
      <c r="O164" s="595">
        <v>2.6580969620609821E-3</v>
      </c>
      <c r="P164" s="146"/>
      <c r="Q164" s="492">
        <v>1.7450257588956075E-3</v>
      </c>
      <c r="R164" s="591">
        <v>1.1843860625860058E-3</v>
      </c>
      <c r="S164" s="340">
        <v>1.8190706226647287E-3</v>
      </c>
      <c r="T164" s="177"/>
      <c r="U164" s="177"/>
    </row>
    <row r="165" spans="1:21" ht="15">
      <c r="A165" s="10" t="s">
        <v>22</v>
      </c>
      <c r="B165" s="357">
        <v>1.8139612798238686E-2</v>
      </c>
      <c r="C165" s="429">
        <v>1.9280582571721813E-2</v>
      </c>
      <c r="D165" s="430">
        <v>2.0346550980541389E-2</v>
      </c>
      <c r="E165" s="257">
        <v>1.8190474301243775E-2</v>
      </c>
      <c r="F165" s="135"/>
      <c r="G165" s="95">
        <v>1.7557651991614256E-2</v>
      </c>
      <c r="H165" s="96">
        <v>1.7592592592592594E-2</v>
      </c>
      <c r="I165" s="95">
        <v>1.7232344405030634E-2</v>
      </c>
      <c r="J165" s="155">
        <v>1.6921673928462864E-2</v>
      </c>
      <c r="K165" s="135"/>
      <c r="L165" s="316">
        <v>1.7560242798270367E-2</v>
      </c>
      <c r="M165" s="429">
        <v>1.7734826066262442E-2</v>
      </c>
      <c r="N165" s="123">
        <v>1.8982929307013525E-2</v>
      </c>
      <c r="O165" s="594">
        <v>1.6936402081977879E-2</v>
      </c>
      <c r="P165" s="135"/>
      <c r="Q165" s="177"/>
      <c r="R165" s="177"/>
      <c r="S165" s="411"/>
      <c r="T165" s="177"/>
      <c r="U165" s="177"/>
    </row>
    <row r="166" spans="1:21" s="405" customFormat="1" ht="15">
      <c r="A166" s="455" t="s">
        <v>202</v>
      </c>
      <c r="B166" s="357">
        <v>0</v>
      </c>
      <c r="C166" s="429">
        <v>0</v>
      </c>
      <c r="D166" s="430">
        <v>0</v>
      </c>
      <c r="E166" s="257">
        <v>1.9975798932772609E-2</v>
      </c>
      <c r="F166" s="135"/>
      <c r="G166" s="95">
        <v>1.9593613933236574E-2</v>
      </c>
      <c r="H166" s="429">
        <v>1.9609053497942387E-2</v>
      </c>
      <c r="I166" s="95">
        <v>1.9449371170590132E-2</v>
      </c>
      <c r="J166" s="155">
        <v>1.862397406018847E-2</v>
      </c>
      <c r="K166" s="135"/>
      <c r="L166" s="316">
        <v>1.9224913213828944E-2</v>
      </c>
      <c r="M166" s="429">
        <v>1.9286882023053203E-2</v>
      </c>
      <c r="N166" s="123">
        <v>1.9799613568910225E-2</v>
      </c>
      <c r="O166" s="594">
        <v>1.9559206245933637E-2</v>
      </c>
      <c r="P166" s="135"/>
      <c r="Q166" s="411"/>
      <c r="R166" s="411"/>
      <c r="S166" s="411"/>
      <c r="T166" s="411"/>
      <c r="U166" s="411"/>
    </row>
    <row r="167" spans="1:21" ht="15.75" thickBot="1">
      <c r="A167" s="183"/>
      <c r="B167" s="354"/>
      <c r="C167" s="327"/>
      <c r="D167" s="327"/>
      <c r="E167" s="328"/>
      <c r="F167" s="184"/>
      <c r="G167" s="177"/>
      <c r="H167" s="177"/>
      <c r="I167" s="177"/>
      <c r="J167" s="177"/>
      <c r="K167" s="184"/>
      <c r="L167" s="473"/>
      <c r="M167" s="474"/>
      <c r="N167" s="474"/>
      <c r="O167" s="474"/>
      <c r="P167" s="184"/>
      <c r="Q167" s="177"/>
      <c r="R167" s="177"/>
      <c r="S167" s="411"/>
      <c r="T167" s="177"/>
      <c r="U167" s="177"/>
    </row>
    <row r="168" spans="1:21" ht="15.75" thickTop="1">
      <c r="A168" s="181" t="s">
        <v>68</v>
      </c>
      <c r="B168" s="619" t="s">
        <v>74</v>
      </c>
      <c r="C168" s="610"/>
      <c r="D168" s="610"/>
      <c r="E168" s="611"/>
      <c r="F168" s="128"/>
      <c r="G168" s="612" t="s">
        <v>75</v>
      </c>
      <c r="H168" s="613"/>
      <c r="I168" s="613"/>
      <c r="J168" s="613"/>
      <c r="K168" s="128"/>
      <c r="L168" s="612" t="s">
        <v>141</v>
      </c>
      <c r="M168" s="613"/>
      <c r="N168" s="613"/>
      <c r="O168" s="613"/>
      <c r="P168" s="128"/>
      <c r="Q168" s="177"/>
      <c r="R168" s="177"/>
      <c r="S168" s="411"/>
      <c r="T168" s="177"/>
      <c r="U168" s="177"/>
    </row>
    <row r="169" spans="1:21" ht="15">
      <c r="A169" s="183"/>
      <c r="B169" s="297" t="s">
        <v>76</v>
      </c>
      <c r="C169" s="415" t="s">
        <v>77</v>
      </c>
      <c r="D169" s="417" t="s">
        <v>78</v>
      </c>
      <c r="E169" s="418" t="s">
        <v>79</v>
      </c>
      <c r="F169" s="129"/>
      <c r="G169" s="39" t="s">
        <v>76</v>
      </c>
      <c r="H169" s="40" t="s">
        <v>77</v>
      </c>
      <c r="I169" s="40" t="s">
        <v>78</v>
      </c>
      <c r="J169" s="40" t="s">
        <v>79</v>
      </c>
      <c r="K169" s="129"/>
      <c r="L169" s="39" t="s">
        <v>76</v>
      </c>
      <c r="M169" s="415" t="s">
        <v>77</v>
      </c>
      <c r="N169" s="489" t="s">
        <v>78</v>
      </c>
      <c r="O169" s="489" t="s">
        <v>79</v>
      </c>
      <c r="P169" s="129"/>
      <c r="Q169" s="177"/>
      <c r="R169" s="177"/>
      <c r="S169" s="411"/>
      <c r="T169" s="177"/>
      <c r="U169" s="177"/>
    </row>
    <row r="170" spans="1:21" ht="15">
      <c r="A170" s="10" t="s">
        <v>69</v>
      </c>
      <c r="B170" s="300">
        <v>40544</v>
      </c>
      <c r="C170" s="425">
        <v>39717</v>
      </c>
      <c r="D170" s="420">
        <v>38354</v>
      </c>
      <c r="E170" s="294">
        <v>46056</v>
      </c>
      <c r="F170" s="137"/>
      <c r="G170" s="60">
        <v>44937</v>
      </c>
      <c r="H170" s="61">
        <v>44270</v>
      </c>
      <c r="I170" s="60">
        <v>44864</v>
      </c>
      <c r="J170" s="169">
        <v>44698</v>
      </c>
      <c r="K170" s="137"/>
      <c r="L170" s="319">
        <v>46588</v>
      </c>
      <c r="M170" s="425">
        <v>44463</v>
      </c>
      <c r="N170" s="144">
        <v>45970</v>
      </c>
      <c r="O170" s="596">
        <v>45662</v>
      </c>
      <c r="P170" s="433"/>
      <c r="Q170" s="177"/>
      <c r="R170" s="177"/>
      <c r="S170" s="411"/>
      <c r="T170" s="177"/>
      <c r="U170" s="177"/>
    </row>
    <row r="171" spans="1:21" ht="15">
      <c r="A171" s="10" t="s">
        <v>19</v>
      </c>
      <c r="B171" s="300">
        <v>18966</v>
      </c>
      <c r="C171" s="425">
        <v>18043</v>
      </c>
      <c r="D171" s="420">
        <v>17816</v>
      </c>
      <c r="E171" s="294">
        <v>21494</v>
      </c>
      <c r="F171" s="137"/>
      <c r="G171" s="60">
        <v>21257</v>
      </c>
      <c r="H171" s="61">
        <v>20188</v>
      </c>
      <c r="I171" s="60">
        <v>20305</v>
      </c>
      <c r="J171" s="169">
        <v>20465</v>
      </c>
      <c r="K171" s="137"/>
      <c r="L171" s="319">
        <v>20458</v>
      </c>
      <c r="M171" s="425">
        <v>20727</v>
      </c>
      <c r="N171" s="144">
        <v>20612</v>
      </c>
      <c r="O171" s="596">
        <v>20385</v>
      </c>
      <c r="P171" s="433"/>
      <c r="Q171" s="177"/>
      <c r="R171" s="177"/>
      <c r="S171" s="411"/>
      <c r="T171" s="177"/>
      <c r="U171" s="177"/>
    </row>
    <row r="172" spans="1:21" ht="15">
      <c r="A172" s="10" t="s">
        <v>125</v>
      </c>
      <c r="B172" s="300">
        <v>40544</v>
      </c>
      <c r="C172" s="425">
        <v>39717</v>
      </c>
      <c r="D172" s="420">
        <v>38354</v>
      </c>
      <c r="E172" s="294">
        <v>46056</v>
      </c>
      <c r="F172" s="137"/>
      <c r="G172" s="60">
        <v>44937</v>
      </c>
      <c r="H172" s="61">
        <v>44270</v>
      </c>
      <c r="I172" s="60">
        <v>44864</v>
      </c>
      <c r="J172" s="169">
        <v>44698</v>
      </c>
      <c r="K172" s="137"/>
      <c r="L172" s="319">
        <v>46588</v>
      </c>
      <c r="M172" s="425">
        <v>44463</v>
      </c>
      <c r="N172" s="144">
        <v>45970</v>
      </c>
      <c r="O172" s="596">
        <v>45662</v>
      </c>
      <c r="P172" s="433"/>
      <c r="Q172" s="177"/>
      <c r="R172" s="177"/>
      <c r="S172" s="411"/>
      <c r="T172" s="177"/>
      <c r="U172" s="177"/>
    </row>
    <row r="173" spans="1:21" s="405" customFormat="1" ht="15">
      <c r="A173" s="412" t="s">
        <v>170</v>
      </c>
      <c r="B173" s="300">
        <v>758</v>
      </c>
      <c r="C173" s="425">
        <v>789</v>
      </c>
      <c r="D173" s="420">
        <v>802</v>
      </c>
      <c r="E173" s="435">
        <v>917</v>
      </c>
      <c r="F173" s="433"/>
      <c r="G173" s="424">
        <v>871</v>
      </c>
      <c r="H173" s="425">
        <v>855</v>
      </c>
      <c r="I173" s="424">
        <v>855</v>
      </c>
      <c r="J173" s="436">
        <v>835</v>
      </c>
      <c r="K173" s="433"/>
      <c r="L173" s="424">
        <v>865</v>
      </c>
      <c r="M173" s="425">
        <v>857</v>
      </c>
      <c r="N173" s="144">
        <v>953</v>
      </c>
      <c r="O173" s="596">
        <v>833</v>
      </c>
      <c r="P173" s="433"/>
      <c r="Q173" s="411"/>
      <c r="R173" s="411"/>
      <c r="S173" s="411"/>
      <c r="T173" s="411"/>
      <c r="U173" s="411"/>
    </row>
    <row r="174" spans="1:21" s="405" customFormat="1" ht="15">
      <c r="A174" s="455" t="s">
        <v>203</v>
      </c>
      <c r="B174" s="300">
        <v>0</v>
      </c>
      <c r="C174" s="425">
        <v>0</v>
      </c>
      <c r="D174" s="420">
        <v>0</v>
      </c>
      <c r="E174" s="435">
        <v>1007</v>
      </c>
      <c r="F174" s="433"/>
      <c r="G174" s="424">
        <v>972</v>
      </c>
      <c r="H174" s="425">
        <v>953</v>
      </c>
      <c r="I174" s="424">
        <v>965</v>
      </c>
      <c r="J174" s="436">
        <v>919</v>
      </c>
      <c r="K174" s="433"/>
      <c r="L174" s="424">
        <v>947</v>
      </c>
      <c r="M174" s="425">
        <v>932</v>
      </c>
      <c r="N174" s="144">
        <v>994</v>
      </c>
      <c r="O174" s="596">
        <v>962</v>
      </c>
      <c r="P174" s="433"/>
      <c r="Q174" s="411"/>
      <c r="R174" s="411"/>
      <c r="S174" s="411"/>
      <c r="T174" s="411"/>
      <c r="U174" s="411"/>
    </row>
    <row r="175" spans="1:21" s="405" customFormat="1" ht="15">
      <c r="A175" s="412" t="s">
        <v>171</v>
      </c>
      <c r="B175" s="300">
        <v>4022</v>
      </c>
      <c r="C175" s="425">
        <v>3991</v>
      </c>
      <c r="D175" s="420">
        <v>3542</v>
      </c>
      <c r="E175" s="435">
        <v>7628</v>
      </c>
      <c r="F175" s="433"/>
      <c r="G175" s="424">
        <v>7708</v>
      </c>
      <c r="H175" s="425">
        <v>7139</v>
      </c>
      <c r="I175" s="424">
        <v>7277</v>
      </c>
      <c r="J175" s="436">
        <v>7589</v>
      </c>
      <c r="K175" s="433"/>
      <c r="L175" s="424">
        <v>6787</v>
      </c>
      <c r="M175" s="425">
        <v>6901</v>
      </c>
      <c r="N175" s="144">
        <v>7072</v>
      </c>
      <c r="O175" s="596">
        <v>6509</v>
      </c>
      <c r="P175" s="433"/>
      <c r="Q175" s="411"/>
      <c r="R175" s="411"/>
      <c r="T175" s="411"/>
      <c r="U175" s="411"/>
    </row>
    <row r="176" spans="1:21">
      <c r="M176" s="411"/>
      <c r="N176" s="411"/>
      <c r="O176" s="411"/>
    </row>
    <row r="177" spans="13:15">
      <c r="M177" s="411"/>
      <c r="N177" s="411"/>
      <c r="O177" s="411"/>
    </row>
  </sheetData>
  <mergeCells count="45">
    <mergeCell ref="L159:O159"/>
    <mergeCell ref="L77:O77"/>
    <mergeCell ref="L91:O91"/>
    <mergeCell ref="L111:O111"/>
    <mergeCell ref="L125:O125"/>
    <mergeCell ref="L145:O145"/>
    <mergeCell ref="L6:O6"/>
    <mergeCell ref="L20:O20"/>
    <mergeCell ref="L41:O41"/>
    <mergeCell ref="L55:O55"/>
    <mergeCell ref="L29:O29"/>
    <mergeCell ref="G168:J168"/>
    <mergeCell ref="G77:J77"/>
    <mergeCell ref="G91:J91"/>
    <mergeCell ref="G100:J100"/>
    <mergeCell ref="G111:J111"/>
    <mergeCell ref="G125:J125"/>
    <mergeCell ref="G134:J134"/>
    <mergeCell ref="G145:J145"/>
    <mergeCell ref="G6:J6"/>
    <mergeCell ref="G20:J20"/>
    <mergeCell ref="G29:J29"/>
    <mergeCell ref="G41:J41"/>
    <mergeCell ref="G55:J55"/>
    <mergeCell ref="B41:E41"/>
    <mergeCell ref="B55:E55"/>
    <mergeCell ref="B6:E6"/>
    <mergeCell ref="B29:E29"/>
    <mergeCell ref="B20:E20"/>
    <mergeCell ref="L64:O64"/>
    <mergeCell ref="L100:O100"/>
    <mergeCell ref="L134:O134"/>
    <mergeCell ref="L168:O168"/>
    <mergeCell ref="B168:E168"/>
    <mergeCell ref="B145:E145"/>
    <mergeCell ref="B159:E159"/>
    <mergeCell ref="B125:E125"/>
    <mergeCell ref="B134:E134"/>
    <mergeCell ref="B100:E100"/>
    <mergeCell ref="B111:E111"/>
    <mergeCell ref="B77:E77"/>
    <mergeCell ref="B91:E91"/>
    <mergeCell ref="B64:E64"/>
    <mergeCell ref="G64:J64"/>
    <mergeCell ref="G159:J159"/>
  </mergeCells>
  <conditionalFormatting sqref="C7 E35:F35 C35 H35 K35 E71:F71 C71 H71 K71 E105:F105 C105 H105 K105 E139:F139 C139 H139 K139 E173:F173 C173 H173 K173 K37 H37 C37 E37:F37 K73 H73 C73 E73:F73 K107 H107 C107 E107:F107 K141 H141 C141 E141:F141 K175 H175 C175 E175:F175">
    <cfRule type="containsErrors" dxfId="948" priority="1779">
      <formula>ISERROR(C7)</formula>
    </cfRule>
  </conditionalFormatting>
  <conditionalFormatting sqref="E7">
    <cfRule type="containsErrors" dxfId="947" priority="1778">
      <formula>ISERROR(E7)</formula>
    </cfRule>
  </conditionalFormatting>
  <conditionalFormatting sqref="C30">
    <cfRule type="containsErrors" dxfId="946" priority="1492">
      <formula>ISERROR(C30)</formula>
    </cfRule>
  </conditionalFormatting>
  <conditionalFormatting sqref="C21">
    <cfRule type="containsErrors" dxfId="945" priority="1486">
      <formula>ISERROR(C21)</formula>
    </cfRule>
  </conditionalFormatting>
  <conditionalFormatting sqref="E21">
    <cfRule type="containsErrors" dxfId="944" priority="1485">
      <formula>ISERROR(E21)</formula>
    </cfRule>
  </conditionalFormatting>
  <conditionalFormatting sqref="E31:E33 C31:C33">
    <cfRule type="containsErrors" dxfId="943" priority="1478">
      <formula>ISERROR(C31)</formula>
    </cfRule>
  </conditionalFormatting>
  <conditionalFormatting sqref="C42">
    <cfRule type="containsErrors" dxfId="942" priority="1471">
      <formula>ISERROR(C42)</formula>
    </cfRule>
  </conditionalFormatting>
  <conditionalFormatting sqref="E42">
    <cfRule type="containsErrors" dxfId="941" priority="1470">
      <formula>ISERROR(E42)</formula>
    </cfRule>
  </conditionalFormatting>
  <conditionalFormatting sqref="E43:E51 C43:C51">
    <cfRule type="containsErrors" dxfId="940" priority="1466">
      <formula>ISERROR(C43)</formula>
    </cfRule>
  </conditionalFormatting>
  <conditionalFormatting sqref="E56">
    <cfRule type="containsErrors" dxfId="939" priority="1455">
      <formula>ISERROR(E56)</formula>
    </cfRule>
  </conditionalFormatting>
  <conditionalFormatting sqref="E30">
    <cfRule type="containsErrors" dxfId="938" priority="1491">
      <formula>ISERROR(E30)</formula>
    </cfRule>
  </conditionalFormatting>
  <conditionalFormatting sqref="C65">
    <cfRule type="containsErrors" dxfId="937" priority="1462">
      <formula>ISERROR(C65)</formula>
    </cfRule>
  </conditionalFormatting>
  <conditionalFormatting sqref="E65">
    <cfRule type="containsErrors" dxfId="936" priority="1461">
      <formula>ISERROR(E65)</formula>
    </cfRule>
  </conditionalFormatting>
  <conditionalFormatting sqref="E101">
    <cfRule type="containsErrors" dxfId="935" priority="1353">
      <formula>ISERROR(E101)</formula>
    </cfRule>
  </conditionalFormatting>
  <conditionalFormatting sqref="E66:E69 C66:C69">
    <cfRule type="containsErrors" dxfId="934" priority="1451">
      <formula>ISERROR(C66)</formula>
    </cfRule>
  </conditionalFormatting>
  <conditionalFormatting sqref="E79:E87 C79:C87">
    <cfRule type="containsErrors" dxfId="933" priority="1358">
      <formula>ISERROR(C79)</formula>
    </cfRule>
  </conditionalFormatting>
  <conditionalFormatting sqref="E92">
    <cfRule type="containsErrors" dxfId="932" priority="1347">
      <formula>ISERROR(E92)</formula>
    </cfRule>
  </conditionalFormatting>
  <conditionalFormatting sqref="E113:E115 C113:C115 C117:C121 E117:E121">
    <cfRule type="containsErrors" dxfId="931" priority="1331">
      <formula>ISERROR(C113)</formula>
    </cfRule>
  </conditionalFormatting>
  <conditionalFormatting sqref="E126">
    <cfRule type="containsErrors" dxfId="930" priority="1320">
      <formula>ISERROR(E126)</formula>
    </cfRule>
  </conditionalFormatting>
  <conditionalFormatting sqref="E102:E104 C102:C104">
    <cfRule type="containsErrors" dxfId="929" priority="1343">
      <formula>ISERROR(C102)</formula>
    </cfRule>
  </conditionalFormatting>
  <conditionalFormatting sqref="E78">
    <cfRule type="containsErrors" dxfId="928" priority="1362">
      <formula>ISERROR(E78)</formula>
    </cfRule>
  </conditionalFormatting>
  <conditionalFormatting sqref="E146">
    <cfRule type="containsErrors" dxfId="927" priority="1308">
      <formula>ISERROR(E146)</formula>
    </cfRule>
  </conditionalFormatting>
  <conditionalFormatting sqref="C78">
    <cfRule type="containsErrors" dxfId="926" priority="1363">
      <formula>ISERROR(C78)</formula>
    </cfRule>
  </conditionalFormatting>
  <conditionalFormatting sqref="C101">
    <cfRule type="containsErrors" dxfId="925" priority="1354">
      <formula>ISERROR(C101)</formula>
    </cfRule>
  </conditionalFormatting>
  <conditionalFormatting sqref="E112">
    <cfRule type="containsErrors" dxfId="924" priority="1335">
      <formula>ISERROR(E112)</formula>
    </cfRule>
  </conditionalFormatting>
  <conditionalFormatting sqref="C135">
    <cfRule type="containsErrors" dxfId="923" priority="1327">
      <formula>ISERROR(C135)</formula>
    </cfRule>
  </conditionalFormatting>
  <conditionalFormatting sqref="E135">
    <cfRule type="containsErrors" dxfId="922" priority="1326">
      <formula>ISERROR(E135)</formula>
    </cfRule>
  </conditionalFormatting>
  <conditionalFormatting sqref="E93 C93 C95:C96 E95:E96">
    <cfRule type="containsErrors" dxfId="921" priority="1233">
      <formula>ISERROR(C93)</formula>
    </cfRule>
  </conditionalFormatting>
  <conditionalFormatting sqref="E136:E138 C136:C138">
    <cfRule type="containsErrors" dxfId="920" priority="1316">
      <formula>ISERROR(C136)</formula>
    </cfRule>
  </conditionalFormatting>
  <conditionalFormatting sqref="C94 E94">
    <cfRule type="containsErrors" dxfId="919" priority="1229">
      <formula>ISERROR(C94)</formula>
    </cfRule>
  </conditionalFormatting>
  <conditionalFormatting sqref="E147:E155 C147:C155">
    <cfRule type="containsErrors" dxfId="918" priority="1304">
      <formula>ISERROR(C147)</formula>
    </cfRule>
  </conditionalFormatting>
  <conditionalFormatting sqref="E169">
    <cfRule type="containsErrors" dxfId="917" priority="1299">
      <formula>ISERROR(E169)</formula>
    </cfRule>
  </conditionalFormatting>
  <conditionalFormatting sqref="E161 C161 C163:C164 E163:E164">
    <cfRule type="containsErrors" dxfId="916" priority="1221">
      <formula>ISERROR(C161)</formula>
    </cfRule>
  </conditionalFormatting>
  <conditionalFormatting sqref="C128 E128">
    <cfRule type="containsErrors" dxfId="915" priority="1223">
      <formula>ISERROR(C128)</formula>
    </cfRule>
  </conditionalFormatting>
  <conditionalFormatting sqref="E165 C165">
    <cfRule type="containsErrors" dxfId="914" priority="1219">
      <formula>ISERROR(C165)</formula>
    </cfRule>
  </conditionalFormatting>
  <conditionalFormatting sqref="E8:E16 C8:C16">
    <cfRule type="containsErrors" dxfId="913" priority="1481">
      <formula>ISERROR(C8)</formula>
    </cfRule>
  </conditionalFormatting>
  <conditionalFormatting sqref="C56">
    <cfRule type="containsErrors" dxfId="912" priority="1456">
      <formula>ISERROR(C56)</formula>
    </cfRule>
  </conditionalFormatting>
  <conditionalFormatting sqref="C92">
    <cfRule type="containsErrors" dxfId="911" priority="1348">
      <formula>ISERROR(C92)</formula>
    </cfRule>
  </conditionalFormatting>
  <conditionalFormatting sqref="C112">
    <cfRule type="containsErrors" dxfId="910" priority="1336">
      <formula>ISERROR(C112)</formula>
    </cfRule>
  </conditionalFormatting>
  <conditionalFormatting sqref="C126">
    <cfRule type="containsErrors" dxfId="909" priority="1321">
      <formula>ISERROR(C126)</formula>
    </cfRule>
  </conditionalFormatting>
  <conditionalFormatting sqref="C146">
    <cfRule type="containsErrors" dxfId="908" priority="1309">
      <formula>ISERROR(C146)</formula>
    </cfRule>
  </conditionalFormatting>
  <conditionalFormatting sqref="C169">
    <cfRule type="containsErrors" dxfId="907" priority="1300">
      <formula>ISERROR(C169)</formula>
    </cfRule>
  </conditionalFormatting>
  <conditionalFormatting sqref="C160">
    <cfRule type="containsErrors" dxfId="906" priority="1294">
      <formula>ISERROR(C160)</formula>
    </cfRule>
  </conditionalFormatting>
  <conditionalFormatting sqref="E160">
    <cfRule type="containsErrors" dxfId="905" priority="1293">
      <formula>ISERROR(E160)</formula>
    </cfRule>
  </conditionalFormatting>
  <conditionalFormatting sqref="E170:E171 C170:C171">
    <cfRule type="containsErrors" dxfId="904" priority="1289">
      <formula>ISERROR(C170)</formula>
    </cfRule>
  </conditionalFormatting>
  <conditionalFormatting sqref="C58 E58">
    <cfRule type="containsErrors" dxfId="903" priority="1259">
      <formula>ISERROR(C58)</formula>
    </cfRule>
  </conditionalFormatting>
  <conditionalFormatting sqref="E22 C22 C24:C25 E24:E25">
    <cfRule type="containsErrors" dxfId="902" priority="1257">
      <formula>ISERROR(C22)</formula>
    </cfRule>
  </conditionalFormatting>
  <conditionalFormatting sqref="E26 C26">
    <cfRule type="containsErrors" dxfId="901" priority="1255">
      <formula>ISERROR(C26)</formula>
    </cfRule>
  </conditionalFormatting>
  <conditionalFormatting sqref="E97 C97">
    <cfRule type="containsErrors" dxfId="900" priority="1231">
      <formula>ISERROR(C97)</formula>
    </cfRule>
  </conditionalFormatting>
  <conditionalFormatting sqref="E127 C127 C129:C130 E129:E130">
    <cfRule type="containsErrors" dxfId="899" priority="1227">
      <formula>ISERROR(C127)</formula>
    </cfRule>
  </conditionalFormatting>
  <conditionalFormatting sqref="E131 C131">
    <cfRule type="containsErrors" dxfId="898" priority="1225">
      <formula>ISERROR(C131)</formula>
    </cfRule>
  </conditionalFormatting>
  <conditionalFormatting sqref="C61 E61">
    <cfRule type="containsErrors" dxfId="897" priority="1211">
      <formula>ISERROR(C61)</formula>
    </cfRule>
  </conditionalFormatting>
  <conditionalFormatting sqref="C162 E162">
    <cfRule type="containsErrors" dxfId="896" priority="1217">
      <formula>ISERROR(C162)</formula>
    </cfRule>
  </conditionalFormatting>
  <conditionalFormatting sqref="H8:H16">
    <cfRule type="containsErrors" dxfId="895" priority="1207">
      <formula>ISERROR(H8)</formula>
    </cfRule>
  </conditionalFormatting>
  <conditionalFormatting sqref="H7">
    <cfRule type="containsErrors" dxfId="894" priority="1208">
      <formula>ISERROR(H7)</formula>
    </cfRule>
  </conditionalFormatting>
  <conditionalFormatting sqref="E57 C57 C59:C60 E59:E60">
    <cfRule type="containsErrors" dxfId="893" priority="1263">
      <formula>ISERROR(C57)</formula>
    </cfRule>
  </conditionalFormatting>
  <conditionalFormatting sqref="C23 E23">
    <cfRule type="containsErrors" dxfId="892" priority="1253">
      <formula>ISERROR(C23)</formula>
    </cfRule>
  </conditionalFormatting>
  <conditionalFormatting sqref="E116 C116">
    <cfRule type="containsErrors" dxfId="891" priority="1209">
      <formula>ISERROR(C116)</formula>
    </cfRule>
  </conditionalFormatting>
  <conditionalFormatting sqref="H22 H24:H25">
    <cfRule type="containsErrors" dxfId="890" priority="1205">
      <formula>ISERROR(H22)</formula>
    </cfRule>
  </conditionalFormatting>
  <conditionalFormatting sqref="H26">
    <cfRule type="containsErrors" dxfId="889" priority="1204">
      <formula>ISERROR(H26)</formula>
    </cfRule>
  </conditionalFormatting>
  <conditionalFormatting sqref="H23">
    <cfRule type="containsErrors" dxfId="888" priority="1203">
      <formula>ISERROR(H23)</formula>
    </cfRule>
  </conditionalFormatting>
  <conditionalFormatting sqref="H31:H33">
    <cfRule type="containsErrors" dxfId="887" priority="1201">
      <formula>ISERROR(H31)</formula>
    </cfRule>
  </conditionalFormatting>
  <conditionalFormatting sqref="H165">
    <cfRule type="containsErrors" dxfId="886" priority="1145">
      <formula>ISERROR(H165)</formula>
    </cfRule>
  </conditionalFormatting>
  <conditionalFormatting sqref="H162">
    <cfRule type="containsErrors" dxfId="885" priority="1144">
      <formula>ISERROR(H162)</formula>
    </cfRule>
  </conditionalFormatting>
  <conditionalFormatting sqref="H147:H155">
    <cfRule type="containsErrors" dxfId="884" priority="1148">
      <formula>ISERROR(H147)</formula>
    </cfRule>
  </conditionalFormatting>
  <conditionalFormatting sqref="H161 H163:H164">
    <cfRule type="containsErrors" dxfId="883" priority="1146">
      <formula>ISERROR(H161)</formula>
    </cfRule>
  </conditionalFormatting>
  <conditionalFormatting sqref="H170:H171">
    <cfRule type="containsErrors" dxfId="882" priority="1142">
      <formula>ISERROR(H170)</formula>
    </cfRule>
  </conditionalFormatting>
  <conditionalFormatting sqref="H30">
    <cfRule type="containsErrors" dxfId="881" priority="1120">
      <formula>ISERROR(H30)</formula>
    </cfRule>
  </conditionalFormatting>
  <conditionalFormatting sqref="H43:H51">
    <cfRule type="containsErrors" dxfId="880" priority="1084">
      <formula>ISERROR(H43)</formula>
    </cfRule>
  </conditionalFormatting>
  <conditionalFormatting sqref="H57 H59:H60">
    <cfRule type="containsErrors" dxfId="879" priority="1083">
      <formula>ISERROR(H57)</formula>
    </cfRule>
  </conditionalFormatting>
  <conditionalFormatting sqref="H61">
    <cfRule type="containsErrors" dxfId="878" priority="1082">
      <formula>ISERROR(H61)</formula>
    </cfRule>
  </conditionalFormatting>
  <conditionalFormatting sqref="H58">
    <cfRule type="containsErrors" dxfId="877" priority="1081">
      <formula>ISERROR(H58)</formula>
    </cfRule>
  </conditionalFormatting>
  <conditionalFormatting sqref="H66:H69">
    <cfRule type="containsErrors" dxfId="876" priority="1080">
      <formula>ISERROR(H66)</formula>
    </cfRule>
  </conditionalFormatting>
  <conditionalFormatting sqref="H97">
    <cfRule type="containsErrors" dxfId="875" priority="1062">
      <formula>ISERROR(H97)</formula>
    </cfRule>
  </conditionalFormatting>
  <conditionalFormatting sqref="H94">
    <cfRule type="containsErrors" dxfId="874" priority="1061">
      <formula>ISERROR(H94)</formula>
    </cfRule>
  </conditionalFormatting>
  <conditionalFormatting sqref="H102:H104">
    <cfRule type="containsErrors" dxfId="873" priority="1060">
      <formula>ISERROR(H102)</formula>
    </cfRule>
  </conditionalFormatting>
  <conditionalFormatting sqref="H113:H121">
    <cfRule type="containsErrors" dxfId="872" priority="1059">
      <formula>ISERROR(H113)</formula>
    </cfRule>
  </conditionalFormatting>
  <conditionalFormatting sqref="H127 H129:H130">
    <cfRule type="containsErrors" dxfId="871" priority="1058">
      <formula>ISERROR(H127)</formula>
    </cfRule>
  </conditionalFormatting>
  <conditionalFormatting sqref="H131">
    <cfRule type="containsErrors" dxfId="870" priority="1057">
      <formula>ISERROR(H131)</formula>
    </cfRule>
  </conditionalFormatting>
  <conditionalFormatting sqref="H79:H87">
    <cfRule type="containsErrors" dxfId="869" priority="1064">
      <formula>ISERROR(H79)</formula>
    </cfRule>
  </conditionalFormatting>
  <conditionalFormatting sqref="H93 H95:H96">
    <cfRule type="containsErrors" dxfId="868" priority="1063">
      <formula>ISERROR(H93)</formula>
    </cfRule>
  </conditionalFormatting>
  <conditionalFormatting sqref="Q22 Q24:Q25">
    <cfRule type="containsErrors" dxfId="867" priority="1045">
      <formula>ISERROR(Q22)</formula>
    </cfRule>
  </conditionalFormatting>
  <conditionalFormatting sqref="Q8:Q16">
    <cfRule type="containsErrors" dxfId="866" priority="1052">
      <formula>ISERROR(Q8)</formula>
    </cfRule>
  </conditionalFormatting>
  <conditionalFormatting sqref="H128">
    <cfRule type="containsErrors" dxfId="865" priority="1056">
      <formula>ISERROR(H128)</formula>
    </cfRule>
  </conditionalFormatting>
  <conditionalFormatting sqref="Q43:Q51">
    <cfRule type="containsErrors" dxfId="864" priority="1040">
      <formula>ISERROR(Q43)</formula>
    </cfRule>
  </conditionalFormatting>
  <conditionalFormatting sqref="H136:H138">
    <cfRule type="containsErrors" dxfId="863" priority="1055">
      <formula>ISERROR(H136)</formula>
    </cfRule>
  </conditionalFormatting>
  <conditionalFormatting sqref="Q23">
    <cfRule type="containsErrors" dxfId="862" priority="1043">
      <formula>ISERROR(Q23)</formula>
    </cfRule>
  </conditionalFormatting>
  <conditionalFormatting sqref="Q57 Q59:Q60">
    <cfRule type="containsErrors" dxfId="861" priority="1035">
      <formula>ISERROR(Q57)</formula>
    </cfRule>
  </conditionalFormatting>
  <conditionalFormatting sqref="Q58">
    <cfRule type="containsErrors" dxfId="860" priority="1034">
      <formula>ISERROR(Q58)</formula>
    </cfRule>
  </conditionalFormatting>
  <conditionalFormatting sqref="Q93 Q95:Q96">
    <cfRule type="containsErrors" dxfId="859" priority="999">
      <formula>ISERROR(Q93)</formula>
    </cfRule>
  </conditionalFormatting>
  <conditionalFormatting sqref="Q79:Q87">
    <cfRule type="containsErrors" dxfId="858" priority="1004">
      <formula>ISERROR(Q79)</formula>
    </cfRule>
  </conditionalFormatting>
  <conditionalFormatting sqref="Q94">
    <cfRule type="containsErrors" dxfId="857" priority="998">
      <formula>ISERROR(Q94)</formula>
    </cfRule>
  </conditionalFormatting>
  <conditionalFormatting sqref="Q113:Q121">
    <cfRule type="containsErrors" dxfId="856" priority="995">
      <formula>ISERROR(Q113)</formula>
    </cfRule>
  </conditionalFormatting>
  <conditionalFormatting sqref="Q127 Q129:Q130">
    <cfRule type="containsErrors" dxfId="855" priority="990">
      <formula>ISERROR(Q127)</formula>
    </cfRule>
  </conditionalFormatting>
  <conditionalFormatting sqref="Q128">
    <cfRule type="containsErrors" dxfId="854" priority="989">
      <formula>ISERROR(Q128)</formula>
    </cfRule>
  </conditionalFormatting>
  <conditionalFormatting sqref="Q161 Q163:Q164">
    <cfRule type="containsErrors" dxfId="853" priority="979">
      <formula>ISERROR(Q161)</formula>
    </cfRule>
  </conditionalFormatting>
  <conditionalFormatting sqref="Q147:Q155">
    <cfRule type="containsErrors" dxfId="852" priority="986">
      <formula>ISERROR(Q147)</formula>
    </cfRule>
  </conditionalFormatting>
  <conditionalFormatting sqref="F21">
    <cfRule type="containsErrors" dxfId="851" priority="974">
      <formula>ISERROR(F21)</formula>
    </cfRule>
  </conditionalFormatting>
  <conditionalFormatting sqref="F30">
    <cfRule type="containsErrors" dxfId="850" priority="975">
      <formula>ISERROR(F30)</formula>
    </cfRule>
  </conditionalFormatting>
  <conditionalFormatting sqref="Q162">
    <cfRule type="containsErrors" dxfId="849" priority="977">
      <formula>ISERROR(Q162)</formula>
    </cfRule>
  </conditionalFormatting>
  <conditionalFormatting sqref="F7">
    <cfRule type="containsErrors" dxfId="848" priority="976">
      <formula>ISERROR(F7)</formula>
    </cfRule>
  </conditionalFormatting>
  <conditionalFormatting sqref="F31:F33">
    <cfRule type="containsErrors" dxfId="847" priority="972">
      <formula>ISERROR(F31)</formula>
    </cfRule>
  </conditionalFormatting>
  <conditionalFormatting sqref="F43:F51">
    <cfRule type="containsErrors" dxfId="846" priority="970">
      <formula>ISERROR(F43)</formula>
    </cfRule>
  </conditionalFormatting>
  <conditionalFormatting sqref="F66:F69">
    <cfRule type="containsErrors" dxfId="845" priority="967">
      <formula>ISERROR(F66)</formula>
    </cfRule>
  </conditionalFormatting>
  <conditionalFormatting sqref="F101">
    <cfRule type="containsErrors" dxfId="844" priority="949">
      <formula>ISERROR(F101)</formula>
    </cfRule>
  </conditionalFormatting>
  <conditionalFormatting sqref="F112">
    <cfRule type="containsErrors" dxfId="843" priority="946">
      <formula>ISERROR(F112)</formula>
    </cfRule>
  </conditionalFormatting>
  <conditionalFormatting sqref="F79:F87">
    <cfRule type="containsErrors" dxfId="842" priority="950">
      <formula>ISERROR(F79)</formula>
    </cfRule>
  </conditionalFormatting>
  <conditionalFormatting sqref="F42">
    <cfRule type="containsErrors" dxfId="841" priority="971">
      <formula>ISERROR(F42)</formula>
    </cfRule>
  </conditionalFormatting>
  <conditionalFormatting sqref="F65">
    <cfRule type="containsErrors" dxfId="840" priority="969">
      <formula>ISERROR(F65)</formula>
    </cfRule>
  </conditionalFormatting>
  <conditionalFormatting sqref="F160">
    <cfRule type="containsErrors" dxfId="839" priority="938">
      <formula>ISERROR(F160)</formula>
    </cfRule>
  </conditionalFormatting>
  <conditionalFormatting sqref="F113:F115 F117:F121">
    <cfRule type="containsErrors" dxfId="838" priority="945">
      <formula>ISERROR(F113)</formula>
    </cfRule>
  </conditionalFormatting>
  <conditionalFormatting sqref="F92">
    <cfRule type="containsErrors" dxfId="837" priority="948">
      <formula>ISERROR(F92)</formula>
    </cfRule>
  </conditionalFormatting>
  <conditionalFormatting sqref="F136:F138">
    <cfRule type="containsErrors" dxfId="836" priority="942">
      <formula>ISERROR(F136)</formula>
    </cfRule>
  </conditionalFormatting>
  <conditionalFormatting sqref="F170:F172">
    <cfRule type="containsErrors" dxfId="835" priority="937">
      <formula>ISERROR(F170)</formula>
    </cfRule>
  </conditionalFormatting>
  <conditionalFormatting sqref="F135">
    <cfRule type="containsErrors" dxfId="834" priority="944">
      <formula>ISERROR(F135)</formula>
    </cfRule>
  </conditionalFormatting>
  <conditionalFormatting sqref="F78">
    <cfRule type="containsErrors" dxfId="833" priority="951">
      <formula>ISERROR(F78)</formula>
    </cfRule>
  </conditionalFormatting>
  <conditionalFormatting sqref="F147:F155">
    <cfRule type="containsErrors" dxfId="832" priority="940">
      <formula>ISERROR(F147)</formula>
    </cfRule>
  </conditionalFormatting>
  <conditionalFormatting sqref="F102:F104">
    <cfRule type="containsErrors" dxfId="831" priority="947">
      <formula>ISERROR(F102)</formula>
    </cfRule>
  </conditionalFormatting>
  <conditionalFormatting sqref="F146">
    <cfRule type="containsErrors" dxfId="830" priority="941">
      <formula>ISERROR(F146)</formula>
    </cfRule>
  </conditionalFormatting>
  <conditionalFormatting sqref="F57 F59:F60">
    <cfRule type="containsErrors" dxfId="829" priority="936">
      <formula>ISERROR(F57)</formula>
    </cfRule>
  </conditionalFormatting>
  <conditionalFormatting sqref="F126">
    <cfRule type="containsErrors" dxfId="828" priority="943">
      <formula>ISERROR(F126)</formula>
    </cfRule>
  </conditionalFormatting>
  <conditionalFormatting sqref="F169">
    <cfRule type="containsErrors" dxfId="827" priority="939">
      <formula>ISERROR(F169)</formula>
    </cfRule>
  </conditionalFormatting>
  <conditionalFormatting sqref="F26">
    <cfRule type="containsErrors" dxfId="826" priority="933">
      <formula>ISERROR(F26)</formula>
    </cfRule>
  </conditionalFormatting>
  <conditionalFormatting sqref="F58">
    <cfRule type="containsErrors" dxfId="825" priority="935">
      <formula>ISERROR(F58)</formula>
    </cfRule>
  </conditionalFormatting>
  <conditionalFormatting sqref="F97">
    <cfRule type="containsErrors" dxfId="824" priority="921">
      <formula>ISERROR(F97)</formula>
    </cfRule>
  </conditionalFormatting>
  <conditionalFormatting sqref="F22 F24:F25">
    <cfRule type="containsErrors" dxfId="823" priority="934">
      <formula>ISERROR(F22)</formula>
    </cfRule>
  </conditionalFormatting>
  <conditionalFormatting sqref="F165">
    <cfRule type="containsErrors" dxfId="822" priority="915">
      <formula>ISERROR(F165)</formula>
    </cfRule>
  </conditionalFormatting>
  <conditionalFormatting sqref="F23">
    <cfRule type="containsErrors" dxfId="821" priority="932">
      <formula>ISERROR(F23)</formula>
    </cfRule>
  </conditionalFormatting>
  <conditionalFormatting sqref="F94">
    <cfRule type="containsErrors" dxfId="820" priority="920">
      <formula>ISERROR(F94)</formula>
    </cfRule>
  </conditionalFormatting>
  <conditionalFormatting sqref="F8:F16">
    <cfRule type="containsErrors" dxfId="819" priority="973">
      <formula>ISERROR(F8)</formula>
    </cfRule>
  </conditionalFormatting>
  <conditionalFormatting sqref="F56">
    <cfRule type="containsErrors" dxfId="818" priority="968">
      <formula>ISERROR(F56)</formula>
    </cfRule>
  </conditionalFormatting>
  <conditionalFormatting sqref="F93 F95:F96">
    <cfRule type="containsErrors" dxfId="817" priority="922">
      <formula>ISERROR(F93)</formula>
    </cfRule>
  </conditionalFormatting>
  <conditionalFormatting sqref="F131">
    <cfRule type="containsErrors" dxfId="816" priority="918">
      <formula>ISERROR(F131)</formula>
    </cfRule>
  </conditionalFormatting>
  <conditionalFormatting sqref="F128">
    <cfRule type="containsErrors" dxfId="815" priority="917">
      <formula>ISERROR(F128)</formula>
    </cfRule>
  </conditionalFormatting>
  <conditionalFormatting sqref="F162">
    <cfRule type="containsErrors" dxfId="814" priority="914">
      <formula>ISERROR(F162)</formula>
    </cfRule>
  </conditionalFormatting>
  <conditionalFormatting sqref="F127 F129:F130">
    <cfRule type="containsErrors" dxfId="813" priority="919">
      <formula>ISERROR(F127)</formula>
    </cfRule>
  </conditionalFormatting>
  <conditionalFormatting sqref="F161 F163:F164">
    <cfRule type="containsErrors" dxfId="812" priority="916">
      <formula>ISERROR(F161)</formula>
    </cfRule>
  </conditionalFormatting>
  <conditionalFormatting sqref="F61">
    <cfRule type="containsErrors" dxfId="811" priority="911">
      <formula>ISERROR(F61)</formula>
    </cfRule>
  </conditionalFormatting>
  <conditionalFormatting sqref="F116">
    <cfRule type="containsErrors" dxfId="810" priority="910">
      <formula>ISERROR(F116)</formula>
    </cfRule>
  </conditionalFormatting>
  <conditionalFormatting sqref="E34 C34">
    <cfRule type="containsErrors" dxfId="809" priority="724">
      <formula>ISERROR(C34)</formula>
    </cfRule>
  </conditionalFormatting>
  <conditionalFormatting sqref="H34">
    <cfRule type="containsErrors" dxfId="808" priority="723">
      <formula>ISERROR(H34)</formula>
    </cfRule>
  </conditionalFormatting>
  <conditionalFormatting sqref="F34">
    <cfRule type="containsErrors" dxfId="807" priority="722">
      <formula>ISERROR(F34)</formula>
    </cfRule>
  </conditionalFormatting>
  <conditionalFormatting sqref="E70 C70">
    <cfRule type="containsErrors" dxfId="806" priority="718">
      <formula>ISERROR(C70)</formula>
    </cfRule>
  </conditionalFormatting>
  <conditionalFormatting sqref="H70">
    <cfRule type="containsErrors" dxfId="805" priority="717">
      <formula>ISERROR(H70)</formula>
    </cfRule>
  </conditionalFormatting>
  <conditionalFormatting sqref="F70">
    <cfRule type="containsErrors" dxfId="804" priority="716">
      <formula>ISERROR(F70)</formula>
    </cfRule>
  </conditionalFormatting>
  <conditionalFormatting sqref="E172 C172">
    <cfRule type="containsErrors" dxfId="803" priority="710">
      <formula>ISERROR(C172)</formula>
    </cfRule>
  </conditionalFormatting>
  <conditionalFormatting sqref="H172">
    <cfRule type="containsErrors" dxfId="802" priority="709">
      <formula>ISERROR(H172)</formula>
    </cfRule>
  </conditionalFormatting>
  <conditionalFormatting sqref="I7">
    <cfRule type="containsErrors" dxfId="801" priority="708">
      <formula>ISERROR(I7)</formula>
    </cfRule>
  </conditionalFormatting>
  <conditionalFormatting sqref="I30">
    <cfRule type="containsErrors" dxfId="800" priority="675">
      <formula>ISERROR(I30)</formula>
    </cfRule>
  </conditionalFormatting>
  <conditionalFormatting sqref="H21">
    <cfRule type="containsErrors" dxfId="799" priority="641">
      <formula>ISERROR(H21)</formula>
    </cfRule>
  </conditionalFormatting>
  <conditionalFormatting sqref="I21">
    <cfRule type="containsErrors" dxfId="798" priority="640">
      <formula>ISERROR(I21)</formula>
    </cfRule>
  </conditionalFormatting>
  <conditionalFormatting sqref="H42">
    <cfRule type="containsErrors" dxfId="797" priority="639">
      <formula>ISERROR(H42)</formula>
    </cfRule>
  </conditionalFormatting>
  <conditionalFormatting sqref="I42">
    <cfRule type="containsErrors" dxfId="796" priority="638">
      <formula>ISERROR(I42)</formula>
    </cfRule>
  </conditionalFormatting>
  <conditionalFormatting sqref="H56">
    <cfRule type="containsErrors" dxfId="795" priority="637">
      <formula>ISERROR(H56)</formula>
    </cfRule>
  </conditionalFormatting>
  <conditionalFormatting sqref="I56">
    <cfRule type="containsErrors" dxfId="794" priority="636">
      <formula>ISERROR(I56)</formula>
    </cfRule>
  </conditionalFormatting>
  <conditionalFormatting sqref="I112">
    <cfRule type="containsErrors" dxfId="793" priority="618">
      <formula>ISERROR(I112)</formula>
    </cfRule>
  </conditionalFormatting>
  <conditionalFormatting sqref="H126">
    <cfRule type="containsErrors" dxfId="792" priority="617">
      <formula>ISERROR(H126)</formula>
    </cfRule>
  </conditionalFormatting>
  <conditionalFormatting sqref="I126">
    <cfRule type="containsErrors" dxfId="791" priority="616">
      <formula>ISERROR(I126)</formula>
    </cfRule>
  </conditionalFormatting>
  <conditionalFormatting sqref="H78">
    <cfRule type="containsErrors" dxfId="790" priority="623">
      <formula>ISERROR(H78)</formula>
    </cfRule>
  </conditionalFormatting>
  <conditionalFormatting sqref="I78">
    <cfRule type="containsErrors" dxfId="789" priority="622">
      <formula>ISERROR(I78)</formula>
    </cfRule>
  </conditionalFormatting>
  <conditionalFormatting sqref="H92">
    <cfRule type="containsErrors" dxfId="788" priority="621">
      <formula>ISERROR(H92)</formula>
    </cfRule>
  </conditionalFormatting>
  <conditionalFormatting sqref="I92">
    <cfRule type="containsErrors" dxfId="787" priority="620">
      <formula>ISERROR(I92)</formula>
    </cfRule>
  </conditionalFormatting>
  <conditionalFormatting sqref="H112">
    <cfRule type="containsErrors" dxfId="786" priority="619">
      <formula>ISERROR(H112)</formula>
    </cfRule>
  </conditionalFormatting>
  <conditionalFormatting sqref="I65">
    <cfRule type="containsErrors" dxfId="785" priority="610">
      <formula>ISERROR(I65)</formula>
    </cfRule>
  </conditionalFormatting>
  <conditionalFormatting sqref="H135">
    <cfRule type="containsErrors" dxfId="784" priority="601">
      <formula>ISERROR(H135)</formula>
    </cfRule>
  </conditionalFormatting>
  <conditionalFormatting sqref="I135">
    <cfRule type="containsErrors" dxfId="783" priority="600">
      <formula>ISERROR(I135)</formula>
    </cfRule>
  </conditionalFormatting>
  <conditionalFormatting sqref="H146">
    <cfRule type="containsErrors" dxfId="782" priority="615">
      <formula>ISERROR(H146)</formula>
    </cfRule>
  </conditionalFormatting>
  <conditionalFormatting sqref="H169">
    <cfRule type="containsErrors" dxfId="781" priority="599">
      <formula>ISERROR(H169)</formula>
    </cfRule>
  </conditionalFormatting>
  <conditionalFormatting sqref="I146">
    <cfRule type="containsErrors" dxfId="780" priority="614">
      <formula>ISERROR(I146)</formula>
    </cfRule>
  </conditionalFormatting>
  <conditionalFormatting sqref="H160">
    <cfRule type="containsErrors" dxfId="779" priority="613">
      <formula>ISERROR(H160)</formula>
    </cfRule>
  </conditionalFormatting>
  <conditionalFormatting sqref="I160">
    <cfRule type="containsErrors" dxfId="778" priority="612">
      <formula>ISERROR(I160)</formula>
    </cfRule>
  </conditionalFormatting>
  <conditionalFormatting sqref="H65">
    <cfRule type="containsErrors" dxfId="777" priority="611">
      <formula>ISERROR(H65)</formula>
    </cfRule>
  </conditionalFormatting>
  <conditionalFormatting sqref="I101">
    <cfRule type="containsErrors" dxfId="776" priority="602">
      <formula>ISERROR(I101)</formula>
    </cfRule>
  </conditionalFormatting>
  <conditionalFormatting sqref="I169">
    <cfRule type="containsErrors" dxfId="775" priority="598">
      <formula>ISERROR(I169)</formula>
    </cfRule>
  </conditionalFormatting>
  <conditionalFormatting sqref="J7">
    <cfRule type="containsErrors" dxfId="774" priority="597">
      <formula>ISERROR(J7)</formula>
    </cfRule>
  </conditionalFormatting>
  <conditionalFormatting sqref="J30">
    <cfRule type="containsErrors" dxfId="773" priority="596">
      <formula>ISERROR(J30)</formula>
    </cfRule>
  </conditionalFormatting>
  <conditionalFormatting sqref="H101">
    <cfRule type="containsErrors" dxfId="772" priority="603">
      <formula>ISERROR(H101)</formula>
    </cfRule>
  </conditionalFormatting>
  <conditionalFormatting sqref="J42">
    <cfRule type="containsErrors" dxfId="771" priority="587">
      <formula>ISERROR(J42)</formula>
    </cfRule>
  </conditionalFormatting>
  <conditionalFormatting sqref="J126">
    <cfRule type="containsErrors" dxfId="770" priority="576">
      <formula>ISERROR(J126)</formula>
    </cfRule>
  </conditionalFormatting>
  <conditionalFormatting sqref="J146">
    <cfRule type="containsErrors" dxfId="769" priority="575">
      <formula>ISERROR(J146)</formula>
    </cfRule>
  </conditionalFormatting>
  <conditionalFormatting sqref="J160">
    <cfRule type="containsErrors" dxfId="768" priority="574">
      <formula>ISERROR(J160)</formula>
    </cfRule>
  </conditionalFormatting>
  <conditionalFormatting sqref="J65">
    <cfRule type="containsErrors" dxfId="767" priority="573">
      <formula>ISERROR(J65)</formula>
    </cfRule>
  </conditionalFormatting>
  <conditionalFormatting sqref="J21">
    <cfRule type="containsErrors" dxfId="766" priority="588">
      <formula>ISERROR(J21)</formula>
    </cfRule>
  </conditionalFormatting>
  <conditionalFormatting sqref="J56">
    <cfRule type="containsErrors" dxfId="765" priority="586">
      <formula>ISERROR(J56)</formula>
    </cfRule>
  </conditionalFormatting>
  <conditionalFormatting sqref="J112">
    <cfRule type="containsErrors" dxfId="764" priority="577">
      <formula>ISERROR(J112)</formula>
    </cfRule>
  </conditionalFormatting>
  <conditionalFormatting sqref="J78">
    <cfRule type="containsErrors" dxfId="763" priority="579">
      <formula>ISERROR(J78)</formula>
    </cfRule>
  </conditionalFormatting>
  <conditionalFormatting sqref="J92">
    <cfRule type="containsErrors" dxfId="762" priority="578">
      <formula>ISERROR(J92)</formula>
    </cfRule>
  </conditionalFormatting>
  <conditionalFormatting sqref="J135">
    <cfRule type="containsErrors" dxfId="761" priority="568">
      <formula>ISERROR(J135)</formula>
    </cfRule>
  </conditionalFormatting>
  <conditionalFormatting sqref="J169">
    <cfRule type="containsErrors" dxfId="760" priority="567">
      <formula>ISERROR(J169)</formula>
    </cfRule>
  </conditionalFormatting>
  <conditionalFormatting sqref="J101">
    <cfRule type="containsErrors" dxfId="759" priority="569">
      <formula>ISERROR(J101)</formula>
    </cfRule>
  </conditionalFormatting>
  <conditionalFormatting sqref="Q17:Q18">
    <cfRule type="containsErrors" dxfId="758" priority="538">
      <formula>ISERROR(Q17)</formula>
    </cfRule>
  </conditionalFormatting>
  <conditionalFormatting sqref="F17:F18">
    <cfRule type="containsErrors" dxfId="757" priority="537">
      <formula>ISERROR(F17)</formula>
    </cfRule>
  </conditionalFormatting>
  <conditionalFormatting sqref="J8:J16">
    <cfRule type="containsErrors" dxfId="756" priority="543">
      <formula>ISERROR(J8)</formula>
    </cfRule>
  </conditionalFormatting>
  <conditionalFormatting sqref="E17:E18 C17:C18">
    <cfRule type="containsErrors" dxfId="755" priority="541">
      <formula>ISERROR(C17)</formula>
    </cfRule>
  </conditionalFormatting>
  <conditionalFormatting sqref="H17:H18">
    <cfRule type="containsErrors" dxfId="754" priority="540">
      <formula>ISERROR(H17)</formula>
    </cfRule>
  </conditionalFormatting>
  <conditionalFormatting sqref="J17:J18">
    <cfRule type="containsErrors" dxfId="753" priority="534">
      <formula>ISERROR(J17)</formula>
    </cfRule>
  </conditionalFormatting>
  <conditionalFormatting sqref="E52:E53 C52:C53">
    <cfRule type="containsErrors" dxfId="752" priority="532">
      <formula>ISERROR(C52)</formula>
    </cfRule>
  </conditionalFormatting>
  <conditionalFormatting sqref="H52:H53">
    <cfRule type="containsErrors" dxfId="751" priority="531">
      <formula>ISERROR(H52)</formula>
    </cfRule>
  </conditionalFormatting>
  <conditionalFormatting sqref="Q52:Q53">
    <cfRule type="containsErrors" dxfId="750" priority="529">
      <formula>ISERROR(Q52)</formula>
    </cfRule>
  </conditionalFormatting>
  <conditionalFormatting sqref="F52:F53">
    <cfRule type="containsErrors" dxfId="749" priority="528">
      <formula>ISERROR(F52)</formula>
    </cfRule>
  </conditionalFormatting>
  <conditionalFormatting sqref="E88:E89 C88:C89">
    <cfRule type="containsErrors" dxfId="748" priority="524">
      <formula>ISERROR(C88)</formula>
    </cfRule>
  </conditionalFormatting>
  <conditionalFormatting sqref="H88:H89">
    <cfRule type="containsErrors" dxfId="747" priority="523">
      <formula>ISERROR(H88)</formula>
    </cfRule>
  </conditionalFormatting>
  <conditionalFormatting sqref="Q88:Q89">
    <cfRule type="containsErrors" dxfId="746" priority="521">
      <formula>ISERROR(Q88)</formula>
    </cfRule>
  </conditionalFormatting>
  <conditionalFormatting sqref="F88:F89">
    <cfRule type="containsErrors" dxfId="745" priority="520">
      <formula>ISERROR(F88)</formula>
    </cfRule>
  </conditionalFormatting>
  <conditionalFormatting sqref="C122:C123 E122:E123">
    <cfRule type="containsErrors" dxfId="744" priority="516">
      <formula>ISERROR(C122)</formula>
    </cfRule>
  </conditionalFormatting>
  <conditionalFormatting sqref="H122:H123">
    <cfRule type="containsErrors" dxfId="743" priority="515">
      <formula>ISERROR(H122)</formula>
    </cfRule>
  </conditionalFormatting>
  <conditionalFormatting sqref="Q122:Q123">
    <cfRule type="containsErrors" dxfId="742" priority="513">
      <formula>ISERROR(Q122)</formula>
    </cfRule>
  </conditionalFormatting>
  <conditionalFormatting sqref="F122:F123">
    <cfRule type="containsErrors" dxfId="741" priority="512">
      <formula>ISERROR(F122)</formula>
    </cfRule>
  </conditionalFormatting>
  <conditionalFormatting sqref="E156:E157 C156:C157">
    <cfRule type="containsErrors" dxfId="740" priority="508">
      <formula>ISERROR(C156)</formula>
    </cfRule>
  </conditionalFormatting>
  <conditionalFormatting sqref="H156:H157">
    <cfRule type="containsErrors" dxfId="739" priority="507">
      <formula>ISERROR(H156)</formula>
    </cfRule>
  </conditionalFormatting>
  <conditionalFormatting sqref="Q156:Q157">
    <cfRule type="containsErrors" dxfId="738" priority="505">
      <formula>ISERROR(Q156)</formula>
    </cfRule>
  </conditionalFormatting>
  <conditionalFormatting sqref="F156:F157">
    <cfRule type="containsErrors" dxfId="737" priority="504">
      <formula>ISERROR(F156)</formula>
    </cfRule>
  </conditionalFormatting>
  <conditionalFormatting sqref="K21">
    <cfRule type="containsErrors" dxfId="736" priority="499">
      <formula>ISERROR(K21)</formula>
    </cfRule>
  </conditionalFormatting>
  <conditionalFormatting sqref="K30">
    <cfRule type="containsErrors" dxfId="735" priority="500">
      <formula>ISERROR(K30)</formula>
    </cfRule>
  </conditionalFormatting>
  <conditionalFormatting sqref="K7">
    <cfRule type="containsErrors" dxfId="734" priority="501">
      <formula>ISERROR(K7)</formula>
    </cfRule>
  </conditionalFormatting>
  <conditionalFormatting sqref="K31:K33">
    <cfRule type="containsErrors" dxfId="733" priority="497">
      <formula>ISERROR(K31)</formula>
    </cfRule>
  </conditionalFormatting>
  <conditionalFormatting sqref="K43:K51">
    <cfRule type="containsErrors" dxfId="732" priority="495">
      <formula>ISERROR(K43)</formula>
    </cfRule>
  </conditionalFormatting>
  <conditionalFormatting sqref="K66:K69">
    <cfRule type="containsErrors" dxfId="731" priority="492">
      <formula>ISERROR(K66)</formula>
    </cfRule>
  </conditionalFormatting>
  <conditionalFormatting sqref="K101">
    <cfRule type="containsErrors" dxfId="730" priority="489">
      <formula>ISERROR(K101)</formula>
    </cfRule>
  </conditionalFormatting>
  <conditionalFormatting sqref="K112">
    <cfRule type="containsErrors" dxfId="729" priority="486">
      <formula>ISERROR(K112)</formula>
    </cfRule>
  </conditionalFormatting>
  <conditionalFormatting sqref="K79:K87">
    <cfRule type="containsErrors" dxfId="728" priority="490">
      <formula>ISERROR(K79)</formula>
    </cfRule>
  </conditionalFormatting>
  <conditionalFormatting sqref="K42">
    <cfRule type="containsErrors" dxfId="727" priority="496">
      <formula>ISERROR(K42)</formula>
    </cfRule>
  </conditionalFormatting>
  <conditionalFormatting sqref="K65">
    <cfRule type="containsErrors" dxfId="726" priority="494">
      <formula>ISERROR(K65)</formula>
    </cfRule>
  </conditionalFormatting>
  <conditionalFormatting sqref="K160">
    <cfRule type="containsErrors" dxfId="725" priority="478">
      <formula>ISERROR(K160)</formula>
    </cfRule>
  </conditionalFormatting>
  <conditionalFormatting sqref="K113:K115 K117:K121">
    <cfRule type="containsErrors" dxfId="724" priority="485">
      <formula>ISERROR(K113)</formula>
    </cfRule>
  </conditionalFormatting>
  <conditionalFormatting sqref="K92">
    <cfRule type="containsErrors" dxfId="723" priority="488">
      <formula>ISERROR(K92)</formula>
    </cfRule>
  </conditionalFormatting>
  <conditionalFormatting sqref="K136:K138">
    <cfRule type="containsErrors" dxfId="722" priority="482">
      <formula>ISERROR(K136)</formula>
    </cfRule>
  </conditionalFormatting>
  <conditionalFormatting sqref="K170:K172">
    <cfRule type="containsErrors" dxfId="721" priority="477">
      <formula>ISERROR(K170)</formula>
    </cfRule>
  </conditionalFormatting>
  <conditionalFormatting sqref="K135">
    <cfRule type="containsErrors" dxfId="720" priority="484">
      <formula>ISERROR(K135)</formula>
    </cfRule>
  </conditionalFormatting>
  <conditionalFormatting sqref="K78">
    <cfRule type="containsErrors" dxfId="719" priority="491">
      <formula>ISERROR(K78)</formula>
    </cfRule>
  </conditionalFormatting>
  <conditionalFormatting sqref="K147:K155">
    <cfRule type="containsErrors" dxfId="718" priority="480">
      <formula>ISERROR(K147)</formula>
    </cfRule>
  </conditionalFormatting>
  <conditionalFormatting sqref="K102:K104">
    <cfRule type="containsErrors" dxfId="717" priority="487">
      <formula>ISERROR(K102)</formula>
    </cfRule>
  </conditionalFormatting>
  <conditionalFormatting sqref="K146">
    <cfRule type="containsErrors" dxfId="716" priority="481">
      <formula>ISERROR(K146)</formula>
    </cfRule>
  </conditionalFormatting>
  <conditionalFormatting sqref="K57 K59:K60">
    <cfRule type="containsErrors" dxfId="715" priority="476">
      <formula>ISERROR(K57)</formula>
    </cfRule>
  </conditionalFormatting>
  <conditionalFormatting sqref="K126">
    <cfRule type="containsErrors" dxfId="714" priority="483">
      <formula>ISERROR(K126)</formula>
    </cfRule>
  </conditionalFormatting>
  <conditionalFormatting sqref="K169">
    <cfRule type="containsErrors" dxfId="713" priority="479">
      <formula>ISERROR(K169)</formula>
    </cfRule>
  </conditionalFormatting>
  <conditionalFormatting sqref="K26">
    <cfRule type="containsErrors" dxfId="712" priority="473">
      <formula>ISERROR(K26)</formula>
    </cfRule>
  </conditionalFormatting>
  <conditionalFormatting sqref="K58">
    <cfRule type="containsErrors" dxfId="711" priority="475">
      <formula>ISERROR(K58)</formula>
    </cfRule>
  </conditionalFormatting>
  <conditionalFormatting sqref="K97">
    <cfRule type="containsErrors" dxfId="710" priority="470">
      <formula>ISERROR(K97)</formula>
    </cfRule>
  </conditionalFormatting>
  <conditionalFormatting sqref="K22 K24:K25">
    <cfRule type="containsErrors" dxfId="709" priority="474">
      <formula>ISERROR(K22)</formula>
    </cfRule>
  </conditionalFormatting>
  <conditionalFormatting sqref="K165">
    <cfRule type="containsErrors" dxfId="708" priority="464">
      <formula>ISERROR(K165)</formula>
    </cfRule>
  </conditionalFormatting>
  <conditionalFormatting sqref="K23">
    <cfRule type="containsErrors" dxfId="707" priority="472">
      <formula>ISERROR(K23)</formula>
    </cfRule>
  </conditionalFormatting>
  <conditionalFormatting sqref="K94">
    <cfRule type="containsErrors" dxfId="706" priority="469">
      <formula>ISERROR(K94)</formula>
    </cfRule>
  </conditionalFormatting>
  <conditionalFormatting sqref="K8:K16">
    <cfRule type="containsErrors" dxfId="705" priority="498">
      <formula>ISERROR(K8)</formula>
    </cfRule>
  </conditionalFormatting>
  <conditionalFormatting sqref="K56">
    <cfRule type="containsErrors" dxfId="704" priority="493">
      <formula>ISERROR(K56)</formula>
    </cfRule>
  </conditionalFormatting>
  <conditionalFormatting sqref="K93 K95:K96">
    <cfRule type="containsErrors" dxfId="703" priority="471">
      <formula>ISERROR(K93)</formula>
    </cfRule>
  </conditionalFormatting>
  <conditionalFormatting sqref="K131">
    <cfRule type="containsErrors" dxfId="702" priority="467">
      <formula>ISERROR(K131)</formula>
    </cfRule>
  </conditionalFormatting>
  <conditionalFormatting sqref="K128">
    <cfRule type="containsErrors" dxfId="701" priority="466">
      <formula>ISERROR(K128)</formula>
    </cfRule>
  </conditionalFormatting>
  <conditionalFormatting sqref="K162">
    <cfRule type="containsErrors" dxfId="700" priority="463">
      <formula>ISERROR(K162)</formula>
    </cfRule>
  </conditionalFormatting>
  <conditionalFormatting sqref="K127 K129:K130">
    <cfRule type="containsErrors" dxfId="699" priority="468">
      <formula>ISERROR(K127)</formula>
    </cfRule>
  </conditionalFormatting>
  <conditionalFormatting sqref="K161 K163:K164">
    <cfRule type="containsErrors" dxfId="698" priority="465">
      <formula>ISERROR(K161)</formula>
    </cfRule>
  </conditionalFormatting>
  <conditionalFormatting sqref="K61">
    <cfRule type="containsErrors" dxfId="697" priority="462">
      <formula>ISERROR(K61)</formula>
    </cfRule>
  </conditionalFormatting>
  <conditionalFormatting sqref="K116">
    <cfRule type="containsErrors" dxfId="696" priority="461">
      <formula>ISERROR(K116)</formula>
    </cfRule>
  </conditionalFormatting>
  <conditionalFormatting sqref="K34">
    <cfRule type="containsErrors" dxfId="695" priority="460">
      <formula>ISERROR(K34)</formula>
    </cfRule>
  </conditionalFormatting>
  <conditionalFormatting sqref="K70">
    <cfRule type="containsErrors" dxfId="694" priority="459">
      <formula>ISERROR(K70)</formula>
    </cfRule>
  </conditionalFormatting>
  <conditionalFormatting sqref="K17:K18">
    <cfRule type="containsErrors" dxfId="693" priority="458">
      <formula>ISERROR(K17)</formula>
    </cfRule>
  </conditionalFormatting>
  <conditionalFormatting sqref="K52:K53">
    <cfRule type="containsErrors" dxfId="692" priority="457">
      <formula>ISERROR(K52)</formula>
    </cfRule>
  </conditionalFormatting>
  <conditionalFormatting sqref="K88:K89">
    <cfRule type="containsErrors" dxfId="691" priority="456">
      <formula>ISERROR(K88)</formula>
    </cfRule>
  </conditionalFormatting>
  <conditionalFormatting sqref="K122:K123">
    <cfRule type="containsErrors" dxfId="690" priority="455">
      <formula>ISERROR(K122)</formula>
    </cfRule>
  </conditionalFormatting>
  <conditionalFormatting sqref="K156:K157">
    <cfRule type="containsErrors" dxfId="689" priority="454">
      <formula>ISERROR(K156)</formula>
    </cfRule>
  </conditionalFormatting>
  <conditionalFormatting sqref="M35 M71 M105 M139 M173 M37 M73 M107 M141 M175">
    <cfRule type="containsErrors" dxfId="688" priority="392">
      <formula>ISERROR(M35)</formula>
    </cfRule>
  </conditionalFormatting>
  <conditionalFormatting sqref="M8:M16">
    <cfRule type="containsErrors" dxfId="687" priority="390">
      <formula>ISERROR(M8)</formula>
    </cfRule>
  </conditionalFormatting>
  <conditionalFormatting sqref="M17:M18">
    <cfRule type="containsErrors" dxfId="686" priority="389">
      <formula>ISERROR(M17)</formula>
    </cfRule>
  </conditionalFormatting>
  <conditionalFormatting sqref="M22 M24:M25">
    <cfRule type="containsErrors" dxfId="685" priority="388">
      <formula>ISERROR(M22)</formula>
    </cfRule>
  </conditionalFormatting>
  <conditionalFormatting sqref="M26">
    <cfRule type="containsErrors" dxfId="684" priority="387">
      <formula>ISERROR(M26)</formula>
    </cfRule>
  </conditionalFormatting>
  <conditionalFormatting sqref="M23">
    <cfRule type="containsErrors" dxfId="683" priority="386">
      <formula>ISERROR(M23)</formula>
    </cfRule>
  </conditionalFormatting>
  <conditionalFormatting sqref="M31:M33">
    <cfRule type="containsErrors" dxfId="682" priority="384">
      <formula>ISERROR(M31)</formula>
    </cfRule>
  </conditionalFormatting>
  <conditionalFormatting sqref="M34">
    <cfRule type="containsErrors" dxfId="681" priority="382">
      <formula>ISERROR(M34)</formula>
    </cfRule>
  </conditionalFormatting>
  <conditionalFormatting sqref="M43:M51">
    <cfRule type="containsErrors" dxfId="680" priority="381">
      <formula>ISERROR(M43)</formula>
    </cfRule>
  </conditionalFormatting>
  <conditionalFormatting sqref="M52:M53">
    <cfRule type="containsErrors" dxfId="679" priority="379">
      <formula>ISERROR(M52)</formula>
    </cfRule>
  </conditionalFormatting>
  <conditionalFormatting sqref="M57 M59:M60">
    <cfRule type="containsErrors" dxfId="678" priority="378">
      <formula>ISERROR(M57)</formula>
    </cfRule>
  </conditionalFormatting>
  <conditionalFormatting sqref="M61">
    <cfRule type="containsErrors" dxfId="677" priority="377">
      <formula>ISERROR(M61)</formula>
    </cfRule>
  </conditionalFormatting>
  <conditionalFormatting sqref="M58">
    <cfRule type="containsErrors" dxfId="676" priority="376">
      <formula>ISERROR(M58)</formula>
    </cfRule>
  </conditionalFormatting>
  <conditionalFormatting sqref="M66:M69">
    <cfRule type="containsErrors" dxfId="675" priority="374">
      <formula>ISERROR(M66)</formula>
    </cfRule>
  </conditionalFormatting>
  <conditionalFormatting sqref="M70">
    <cfRule type="containsErrors" dxfId="674" priority="373">
      <formula>ISERROR(M70)</formula>
    </cfRule>
  </conditionalFormatting>
  <conditionalFormatting sqref="M79:M87">
    <cfRule type="containsErrors" dxfId="673" priority="371">
      <formula>ISERROR(M79)</formula>
    </cfRule>
  </conditionalFormatting>
  <conditionalFormatting sqref="M88:M89">
    <cfRule type="containsErrors" dxfId="672" priority="369">
      <formula>ISERROR(M88)</formula>
    </cfRule>
  </conditionalFormatting>
  <conditionalFormatting sqref="M97">
    <cfRule type="containsErrors" dxfId="671" priority="367">
      <formula>ISERROR(M97)</formula>
    </cfRule>
  </conditionalFormatting>
  <conditionalFormatting sqref="M94">
    <cfRule type="containsErrors" dxfId="670" priority="366">
      <formula>ISERROR(M94)</formula>
    </cfRule>
  </conditionalFormatting>
  <conditionalFormatting sqref="M93 M95:M96">
    <cfRule type="containsErrors" dxfId="669" priority="368">
      <formula>ISERROR(M93)</formula>
    </cfRule>
  </conditionalFormatting>
  <conditionalFormatting sqref="M102:M104">
    <cfRule type="containsErrors" dxfId="668" priority="364">
      <formula>ISERROR(M102)</formula>
    </cfRule>
  </conditionalFormatting>
  <conditionalFormatting sqref="M113:M121">
    <cfRule type="containsErrors" dxfId="667" priority="362">
      <formula>ISERROR(M113)</formula>
    </cfRule>
  </conditionalFormatting>
  <conditionalFormatting sqref="M122:M123">
    <cfRule type="containsErrors" dxfId="666" priority="360">
      <formula>ISERROR(M122)</formula>
    </cfRule>
  </conditionalFormatting>
  <conditionalFormatting sqref="M127 M129:M130">
    <cfRule type="containsErrors" dxfId="665" priority="359">
      <formula>ISERROR(M127)</formula>
    </cfRule>
  </conditionalFormatting>
  <conditionalFormatting sqref="M131">
    <cfRule type="containsErrors" dxfId="664" priority="358">
      <formula>ISERROR(M131)</formula>
    </cfRule>
  </conditionalFormatting>
  <conditionalFormatting sqref="M128">
    <cfRule type="containsErrors" dxfId="663" priority="357">
      <formula>ISERROR(M128)</formula>
    </cfRule>
  </conditionalFormatting>
  <conditionalFormatting sqref="M136:M138">
    <cfRule type="containsErrors" dxfId="662" priority="355">
      <formula>ISERROR(M136)</formula>
    </cfRule>
  </conditionalFormatting>
  <conditionalFormatting sqref="M147:M155">
    <cfRule type="containsErrors" dxfId="661" priority="353">
      <formula>ISERROR(M147)</formula>
    </cfRule>
  </conditionalFormatting>
  <conditionalFormatting sqref="M156:M157">
    <cfRule type="containsErrors" dxfId="660" priority="351">
      <formula>ISERROR(M156)</formula>
    </cfRule>
  </conditionalFormatting>
  <conditionalFormatting sqref="M165">
    <cfRule type="containsErrors" dxfId="659" priority="349">
      <formula>ISERROR(M165)</formula>
    </cfRule>
  </conditionalFormatting>
  <conditionalFormatting sqref="M162">
    <cfRule type="containsErrors" dxfId="658" priority="348">
      <formula>ISERROR(M162)</formula>
    </cfRule>
  </conditionalFormatting>
  <conditionalFormatting sqref="M161 M163:M164">
    <cfRule type="containsErrors" dxfId="657" priority="350">
      <formula>ISERROR(M161)</formula>
    </cfRule>
  </conditionalFormatting>
  <conditionalFormatting sqref="M170:M171">
    <cfRule type="containsErrors" dxfId="656" priority="346">
      <formula>ISERROR(M170)</formula>
    </cfRule>
  </conditionalFormatting>
  <conditionalFormatting sqref="M172">
    <cfRule type="containsErrors" dxfId="655" priority="345">
      <formula>ISERROR(M172)</formula>
    </cfRule>
  </conditionalFormatting>
  <conditionalFormatting sqref="M7">
    <cfRule type="containsErrors" dxfId="654" priority="343">
      <formula>ISERROR(M7)</formula>
    </cfRule>
  </conditionalFormatting>
  <conditionalFormatting sqref="M30">
    <cfRule type="containsErrors" dxfId="653" priority="328">
      <formula>ISERROR(M30)</formula>
    </cfRule>
  </conditionalFormatting>
  <conditionalFormatting sqref="P71 P105 P139 P173 P73 P107 P141 P175">
    <cfRule type="containsErrors" dxfId="652" priority="275">
      <formula>ISERROR(P71)</formula>
    </cfRule>
  </conditionalFormatting>
  <conditionalFormatting sqref="P21">
    <cfRule type="containsErrors" dxfId="651" priority="273">
      <formula>ISERROR(P21)</formula>
    </cfRule>
  </conditionalFormatting>
  <conditionalFormatting sqref="P42">
    <cfRule type="containsErrors" dxfId="650" priority="271">
      <formula>ISERROR(P42)</formula>
    </cfRule>
  </conditionalFormatting>
  <conditionalFormatting sqref="P7">
    <cfRule type="containsErrors" dxfId="649" priority="274">
      <formula>ISERROR(P7)</formula>
    </cfRule>
  </conditionalFormatting>
  <conditionalFormatting sqref="P8:P16">
    <cfRule type="containsErrors" dxfId="648" priority="272">
      <formula>ISERROR(P8)</formula>
    </cfRule>
  </conditionalFormatting>
  <conditionalFormatting sqref="P43:P51">
    <cfRule type="containsErrors" dxfId="647" priority="270">
      <formula>ISERROR(P43)</formula>
    </cfRule>
  </conditionalFormatting>
  <conditionalFormatting sqref="P65">
    <cfRule type="containsErrors" dxfId="646" priority="269">
      <formula>ISERROR(P65)</formula>
    </cfRule>
  </conditionalFormatting>
  <conditionalFormatting sqref="P56">
    <cfRule type="containsErrors" dxfId="645" priority="268">
      <formula>ISERROR(P56)</formula>
    </cfRule>
  </conditionalFormatting>
  <conditionalFormatting sqref="P66:P69">
    <cfRule type="containsErrors" dxfId="644" priority="267">
      <formula>ISERROR(P66)</formula>
    </cfRule>
  </conditionalFormatting>
  <conditionalFormatting sqref="P112">
    <cfRule type="containsErrors" dxfId="643" priority="261">
      <formula>ISERROR(P112)</formula>
    </cfRule>
  </conditionalFormatting>
  <conditionalFormatting sqref="P101">
    <cfRule type="containsErrors" dxfId="642" priority="264">
      <formula>ISERROR(P101)</formula>
    </cfRule>
  </conditionalFormatting>
  <conditionalFormatting sqref="P79:P87">
    <cfRule type="containsErrors" dxfId="641" priority="265">
      <formula>ISERROR(P79)</formula>
    </cfRule>
  </conditionalFormatting>
  <conditionalFormatting sqref="P102:P104">
    <cfRule type="containsErrors" dxfId="640" priority="262">
      <formula>ISERROR(P102)</formula>
    </cfRule>
  </conditionalFormatting>
  <conditionalFormatting sqref="P160">
    <cfRule type="containsErrors" dxfId="639" priority="253">
      <formula>ISERROR(P160)</formula>
    </cfRule>
  </conditionalFormatting>
  <conditionalFormatting sqref="P113:P115 P117:P121">
    <cfRule type="containsErrors" dxfId="638" priority="260">
      <formula>ISERROR(P113)</formula>
    </cfRule>
  </conditionalFormatting>
  <conditionalFormatting sqref="P92">
    <cfRule type="containsErrors" dxfId="637" priority="263">
      <formula>ISERROR(P92)</formula>
    </cfRule>
  </conditionalFormatting>
  <conditionalFormatting sqref="P136:P138">
    <cfRule type="containsErrors" dxfId="636" priority="257">
      <formula>ISERROR(P136)</formula>
    </cfRule>
  </conditionalFormatting>
  <conditionalFormatting sqref="P170:P172">
    <cfRule type="containsErrors" dxfId="635" priority="252">
      <formula>ISERROR(P170)</formula>
    </cfRule>
  </conditionalFormatting>
  <conditionalFormatting sqref="P135">
    <cfRule type="containsErrors" dxfId="634" priority="259">
      <formula>ISERROR(P135)</formula>
    </cfRule>
  </conditionalFormatting>
  <conditionalFormatting sqref="P78">
    <cfRule type="containsErrors" dxfId="633" priority="266">
      <formula>ISERROR(P78)</formula>
    </cfRule>
  </conditionalFormatting>
  <conditionalFormatting sqref="P147:P155">
    <cfRule type="containsErrors" dxfId="632" priority="255">
      <formula>ISERROR(P147)</formula>
    </cfRule>
  </conditionalFormatting>
  <conditionalFormatting sqref="P146">
    <cfRule type="containsErrors" dxfId="631" priority="256">
      <formula>ISERROR(P146)</formula>
    </cfRule>
  </conditionalFormatting>
  <conditionalFormatting sqref="P57 P59:P60">
    <cfRule type="containsErrors" dxfId="630" priority="251">
      <formula>ISERROR(P57)</formula>
    </cfRule>
  </conditionalFormatting>
  <conditionalFormatting sqref="P126">
    <cfRule type="containsErrors" dxfId="629" priority="258">
      <formula>ISERROR(P126)</formula>
    </cfRule>
  </conditionalFormatting>
  <conditionalFormatting sqref="P169">
    <cfRule type="containsErrors" dxfId="628" priority="254">
      <formula>ISERROR(P169)</formula>
    </cfRule>
  </conditionalFormatting>
  <conditionalFormatting sqref="P26">
    <cfRule type="containsErrors" dxfId="627" priority="248">
      <formula>ISERROR(P26)</formula>
    </cfRule>
  </conditionalFormatting>
  <conditionalFormatting sqref="P58">
    <cfRule type="containsErrors" dxfId="626" priority="250">
      <formula>ISERROR(P58)</formula>
    </cfRule>
  </conditionalFormatting>
  <conditionalFormatting sqref="P97">
    <cfRule type="containsErrors" dxfId="625" priority="245">
      <formula>ISERROR(P97)</formula>
    </cfRule>
  </conditionalFormatting>
  <conditionalFormatting sqref="P22 P24:P25">
    <cfRule type="containsErrors" dxfId="624" priority="249">
      <formula>ISERROR(P22)</formula>
    </cfRule>
  </conditionalFormatting>
  <conditionalFormatting sqref="P165">
    <cfRule type="containsErrors" dxfId="623" priority="239">
      <formula>ISERROR(P165)</formula>
    </cfRule>
  </conditionalFormatting>
  <conditionalFormatting sqref="P23">
    <cfRule type="containsErrors" dxfId="622" priority="247">
      <formula>ISERROR(P23)</formula>
    </cfRule>
  </conditionalFormatting>
  <conditionalFormatting sqref="P94">
    <cfRule type="containsErrors" dxfId="621" priority="244">
      <formula>ISERROR(P94)</formula>
    </cfRule>
  </conditionalFormatting>
  <conditionalFormatting sqref="P93 P95:P96">
    <cfRule type="containsErrors" dxfId="620" priority="246">
      <formula>ISERROR(P93)</formula>
    </cfRule>
  </conditionalFormatting>
  <conditionalFormatting sqref="P131">
    <cfRule type="containsErrors" dxfId="619" priority="242">
      <formula>ISERROR(P131)</formula>
    </cfRule>
  </conditionalFormatting>
  <conditionalFormatting sqref="P128">
    <cfRule type="containsErrors" dxfId="618" priority="241">
      <formula>ISERROR(P128)</formula>
    </cfRule>
  </conditionalFormatting>
  <conditionalFormatting sqref="P162">
    <cfRule type="containsErrors" dxfId="617" priority="238">
      <formula>ISERROR(P162)</formula>
    </cfRule>
  </conditionalFormatting>
  <conditionalFormatting sqref="P127 P129:P130">
    <cfRule type="containsErrors" dxfId="616" priority="243">
      <formula>ISERROR(P127)</formula>
    </cfRule>
  </conditionalFormatting>
  <conditionalFormatting sqref="P161 P163:P164">
    <cfRule type="containsErrors" dxfId="615" priority="240">
      <formula>ISERROR(P161)</formula>
    </cfRule>
  </conditionalFormatting>
  <conditionalFormatting sqref="P61">
    <cfRule type="containsErrors" dxfId="614" priority="237">
      <formula>ISERROR(P61)</formula>
    </cfRule>
  </conditionalFormatting>
  <conditionalFormatting sqref="P116">
    <cfRule type="containsErrors" dxfId="613" priority="236">
      <formula>ISERROR(P116)</formula>
    </cfRule>
  </conditionalFormatting>
  <conditionalFormatting sqref="P70">
    <cfRule type="containsErrors" dxfId="612" priority="235">
      <formula>ISERROR(P70)</formula>
    </cfRule>
  </conditionalFormatting>
  <conditionalFormatting sqref="P17:P18">
    <cfRule type="containsErrors" dxfId="611" priority="234">
      <formula>ISERROR(P17)</formula>
    </cfRule>
  </conditionalFormatting>
  <conditionalFormatting sqref="P52:P53">
    <cfRule type="containsErrors" dxfId="610" priority="233">
      <formula>ISERROR(P52)</formula>
    </cfRule>
  </conditionalFormatting>
  <conditionalFormatting sqref="P88:P89">
    <cfRule type="containsErrors" dxfId="609" priority="232">
      <formula>ISERROR(P88)</formula>
    </cfRule>
  </conditionalFormatting>
  <conditionalFormatting sqref="P122:P123">
    <cfRule type="containsErrors" dxfId="608" priority="231">
      <formula>ISERROR(P122)</formula>
    </cfRule>
  </conditionalFormatting>
  <conditionalFormatting sqref="P156:P157">
    <cfRule type="containsErrors" dxfId="607" priority="230">
      <formula>ISERROR(P156)</formula>
    </cfRule>
  </conditionalFormatting>
  <conditionalFormatting sqref="N35 N71 N105 N139 N173 N37 N73 N107 N141 N175">
    <cfRule type="containsErrors" dxfId="606" priority="229">
      <formula>ISERROR(N35)</formula>
    </cfRule>
  </conditionalFormatting>
  <conditionalFormatting sqref="N8:N16">
    <cfRule type="containsErrors" dxfId="605" priority="228">
      <formula>ISERROR(N8)</formula>
    </cfRule>
  </conditionalFormatting>
  <conditionalFormatting sqref="N17:N18">
    <cfRule type="containsErrors" dxfId="604" priority="227">
      <formula>ISERROR(N17)</formula>
    </cfRule>
  </conditionalFormatting>
  <conditionalFormatting sqref="N22 N24:N25">
    <cfRule type="containsErrors" dxfId="603" priority="226">
      <formula>ISERROR(N22)</formula>
    </cfRule>
  </conditionalFormatting>
  <conditionalFormatting sqref="N26">
    <cfRule type="containsErrors" dxfId="602" priority="225">
      <formula>ISERROR(N26)</formula>
    </cfRule>
  </conditionalFormatting>
  <conditionalFormatting sqref="N23">
    <cfRule type="containsErrors" dxfId="601" priority="224">
      <formula>ISERROR(N23)</formula>
    </cfRule>
  </conditionalFormatting>
  <conditionalFormatting sqref="N31:N33">
    <cfRule type="containsErrors" dxfId="600" priority="223">
      <formula>ISERROR(N31)</formula>
    </cfRule>
  </conditionalFormatting>
  <conditionalFormatting sqref="N34">
    <cfRule type="containsErrors" dxfId="599" priority="222">
      <formula>ISERROR(N34)</formula>
    </cfRule>
  </conditionalFormatting>
  <conditionalFormatting sqref="N43:N51">
    <cfRule type="containsErrors" dxfId="598" priority="221">
      <formula>ISERROR(N43)</formula>
    </cfRule>
  </conditionalFormatting>
  <conditionalFormatting sqref="N52:N53">
    <cfRule type="containsErrors" dxfId="597" priority="220">
      <formula>ISERROR(N52)</formula>
    </cfRule>
  </conditionalFormatting>
  <conditionalFormatting sqref="N57 N59:N60">
    <cfRule type="containsErrors" dxfId="596" priority="219">
      <formula>ISERROR(N57)</formula>
    </cfRule>
  </conditionalFormatting>
  <conditionalFormatting sqref="N61">
    <cfRule type="containsErrors" dxfId="595" priority="218">
      <formula>ISERROR(N61)</formula>
    </cfRule>
  </conditionalFormatting>
  <conditionalFormatting sqref="N58">
    <cfRule type="containsErrors" dxfId="594" priority="217">
      <formula>ISERROR(N58)</formula>
    </cfRule>
  </conditionalFormatting>
  <conditionalFormatting sqref="N66:N69">
    <cfRule type="containsErrors" dxfId="593" priority="216">
      <formula>ISERROR(N66)</formula>
    </cfRule>
  </conditionalFormatting>
  <conditionalFormatting sqref="N70">
    <cfRule type="containsErrors" dxfId="592" priority="215">
      <formula>ISERROR(N70)</formula>
    </cfRule>
  </conditionalFormatting>
  <conditionalFormatting sqref="N79:N87">
    <cfRule type="containsErrors" dxfId="591" priority="214">
      <formula>ISERROR(N79)</formula>
    </cfRule>
  </conditionalFormatting>
  <conditionalFormatting sqref="N88:N89">
    <cfRule type="containsErrors" dxfId="590" priority="213">
      <formula>ISERROR(N88)</formula>
    </cfRule>
  </conditionalFormatting>
  <conditionalFormatting sqref="N97">
    <cfRule type="containsErrors" dxfId="589" priority="211">
      <formula>ISERROR(N97)</formula>
    </cfRule>
  </conditionalFormatting>
  <conditionalFormatting sqref="N94">
    <cfRule type="containsErrors" dxfId="588" priority="210">
      <formula>ISERROR(N94)</formula>
    </cfRule>
  </conditionalFormatting>
  <conditionalFormatting sqref="N93 N95:N96">
    <cfRule type="containsErrors" dxfId="587" priority="212">
      <formula>ISERROR(N93)</formula>
    </cfRule>
  </conditionalFormatting>
  <conditionalFormatting sqref="N102:N104">
    <cfRule type="containsErrors" dxfId="586" priority="209">
      <formula>ISERROR(N102)</formula>
    </cfRule>
  </conditionalFormatting>
  <conditionalFormatting sqref="N113:N121">
    <cfRule type="containsErrors" dxfId="585" priority="208">
      <formula>ISERROR(N113)</formula>
    </cfRule>
  </conditionalFormatting>
  <conditionalFormatting sqref="N122:N123">
    <cfRule type="containsErrors" dxfId="584" priority="207">
      <formula>ISERROR(N122)</formula>
    </cfRule>
  </conditionalFormatting>
  <conditionalFormatting sqref="N127 N129:N130">
    <cfRule type="containsErrors" dxfId="583" priority="206">
      <formula>ISERROR(N127)</formula>
    </cfRule>
  </conditionalFormatting>
  <conditionalFormatting sqref="N131">
    <cfRule type="containsErrors" dxfId="582" priority="205">
      <formula>ISERROR(N131)</formula>
    </cfRule>
  </conditionalFormatting>
  <conditionalFormatting sqref="N128">
    <cfRule type="containsErrors" dxfId="581" priority="204">
      <formula>ISERROR(N128)</formula>
    </cfRule>
  </conditionalFormatting>
  <conditionalFormatting sqref="N136:N138">
    <cfRule type="containsErrors" dxfId="580" priority="203">
      <formula>ISERROR(N136)</formula>
    </cfRule>
  </conditionalFormatting>
  <conditionalFormatting sqref="N147:N155">
    <cfRule type="containsErrors" dxfId="579" priority="202">
      <formula>ISERROR(N147)</formula>
    </cfRule>
  </conditionalFormatting>
  <conditionalFormatting sqref="N156:N157">
    <cfRule type="containsErrors" dxfId="578" priority="201">
      <formula>ISERROR(N156)</formula>
    </cfRule>
  </conditionalFormatting>
  <conditionalFormatting sqref="N165">
    <cfRule type="containsErrors" dxfId="577" priority="199">
      <formula>ISERROR(N165)</formula>
    </cfRule>
  </conditionalFormatting>
  <conditionalFormatting sqref="N162">
    <cfRule type="containsErrors" dxfId="576" priority="198">
      <formula>ISERROR(N162)</formula>
    </cfRule>
  </conditionalFormatting>
  <conditionalFormatting sqref="N161 N163:N164">
    <cfRule type="containsErrors" dxfId="575" priority="200">
      <formula>ISERROR(N161)</formula>
    </cfRule>
  </conditionalFormatting>
  <conditionalFormatting sqref="N170:N171">
    <cfRule type="containsErrors" dxfId="574" priority="197">
      <formula>ISERROR(N170)</formula>
    </cfRule>
  </conditionalFormatting>
  <conditionalFormatting sqref="N172">
    <cfRule type="containsErrors" dxfId="573" priority="196">
      <formula>ISERROR(N172)</formula>
    </cfRule>
  </conditionalFormatting>
  <conditionalFormatting sqref="N7">
    <cfRule type="containsErrors" dxfId="572" priority="195">
      <formula>ISERROR(N7)</formula>
    </cfRule>
  </conditionalFormatting>
  <conditionalFormatting sqref="O34">
    <cfRule type="containsErrors" dxfId="571" priority="145">
      <formula>ISERROR(O34)</formula>
    </cfRule>
  </conditionalFormatting>
  <conditionalFormatting sqref="O52:O53">
    <cfRule type="containsErrors" dxfId="570" priority="143">
      <formula>ISERROR(O52)</formula>
    </cfRule>
  </conditionalFormatting>
  <conditionalFormatting sqref="O43:O51">
    <cfRule type="containsErrors" dxfId="569" priority="144">
      <formula>ISERROR(O43)</formula>
    </cfRule>
  </conditionalFormatting>
  <conditionalFormatting sqref="O57 O59:O60">
    <cfRule type="containsErrors" dxfId="568" priority="142">
      <formula>ISERROR(O57)</formula>
    </cfRule>
  </conditionalFormatting>
  <conditionalFormatting sqref="O97">
    <cfRule type="containsErrors" dxfId="567" priority="134">
      <formula>ISERROR(O97)</formula>
    </cfRule>
  </conditionalFormatting>
  <conditionalFormatting sqref="O136:O138">
    <cfRule type="containsErrors" dxfId="566" priority="126">
      <formula>ISERROR(O136)</formula>
    </cfRule>
  </conditionalFormatting>
  <conditionalFormatting sqref="O93 O95:O96">
    <cfRule type="containsErrors" dxfId="565" priority="135">
      <formula>ISERROR(O93)</formula>
    </cfRule>
  </conditionalFormatting>
  <conditionalFormatting sqref="O61">
    <cfRule type="containsErrors" dxfId="564" priority="141">
      <formula>ISERROR(O61)</formula>
    </cfRule>
  </conditionalFormatting>
  <conditionalFormatting sqref="N30">
    <cfRule type="containsErrors" dxfId="563" priority="184">
      <formula>ISERROR(N30)</formula>
    </cfRule>
  </conditionalFormatting>
  <conditionalFormatting sqref="O7">
    <cfRule type="containsErrors" dxfId="562" priority="118">
      <formula>ISERROR(O7)</formula>
    </cfRule>
  </conditionalFormatting>
  <conditionalFormatting sqref="O58">
    <cfRule type="containsErrors" dxfId="561" priority="140">
      <formula>ISERROR(O58)</formula>
    </cfRule>
  </conditionalFormatting>
  <conditionalFormatting sqref="O94">
    <cfRule type="containsErrors" dxfId="560" priority="133">
      <formula>ISERROR(O94)</formula>
    </cfRule>
  </conditionalFormatting>
  <conditionalFormatting sqref="O8:O16">
    <cfRule type="containsErrors" dxfId="559" priority="151">
      <formula>ISERROR(O8)</formula>
    </cfRule>
  </conditionalFormatting>
  <conditionalFormatting sqref="O17:O18">
    <cfRule type="containsErrors" dxfId="558" priority="150">
      <formula>ISERROR(O17)</formula>
    </cfRule>
  </conditionalFormatting>
  <conditionalFormatting sqref="O147:O155">
    <cfRule type="containsErrors" dxfId="557" priority="125">
      <formula>ISERROR(O147)</formula>
    </cfRule>
  </conditionalFormatting>
  <conditionalFormatting sqref="O128">
    <cfRule type="containsErrors" dxfId="556" priority="127">
      <formula>ISERROR(O128)</formula>
    </cfRule>
  </conditionalFormatting>
  <conditionalFormatting sqref="O88:O89">
    <cfRule type="containsErrors" dxfId="555" priority="136">
      <formula>ISERROR(O88)</formula>
    </cfRule>
  </conditionalFormatting>
  <conditionalFormatting sqref="O31:O33">
    <cfRule type="containsErrors" dxfId="554" priority="146">
      <formula>ISERROR(O31)</formula>
    </cfRule>
  </conditionalFormatting>
  <conditionalFormatting sqref="O79:O87">
    <cfRule type="containsErrors" dxfId="553" priority="137">
      <formula>ISERROR(O79)</formula>
    </cfRule>
  </conditionalFormatting>
  <conditionalFormatting sqref="O23">
    <cfRule type="containsErrors" dxfId="552" priority="147">
      <formula>ISERROR(O23)</formula>
    </cfRule>
  </conditionalFormatting>
  <conditionalFormatting sqref="O70">
    <cfRule type="containsErrors" dxfId="551" priority="138">
      <formula>ISERROR(O70)</formula>
    </cfRule>
  </conditionalFormatting>
  <conditionalFormatting sqref="O26">
    <cfRule type="containsErrors" dxfId="550" priority="148">
      <formula>ISERROR(O26)</formula>
    </cfRule>
  </conditionalFormatting>
  <conditionalFormatting sqref="O66:O69">
    <cfRule type="containsErrors" dxfId="549" priority="139">
      <formula>ISERROR(O66)</formula>
    </cfRule>
  </conditionalFormatting>
  <conditionalFormatting sqref="O22 O24:O25">
    <cfRule type="containsErrors" dxfId="548" priority="149">
      <formula>ISERROR(O22)</formula>
    </cfRule>
  </conditionalFormatting>
  <conditionalFormatting sqref="O102:O104">
    <cfRule type="containsErrors" dxfId="547" priority="132">
      <formula>ISERROR(O102)</formula>
    </cfRule>
  </conditionalFormatting>
  <conditionalFormatting sqref="O21">
    <cfRule type="containsErrors" dxfId="546" priority="101">
      <formula>ISERROR(O21)</formula>
    </cfRule>
  </conditionalFormatting>
  <conditionalFormatting sqref="O30">
    <cfRule type="containsErrors" dxfId="545" priority="117">
      <formula>ISERROR(O30)</formula>
    </cfRule>
  </conditionalFormatting>
  <conditionalFormatting sqref="O35 O71 O105 O139 O173 O37 O73 O107 O141 O175">
    <cfRule type="containsErrors" dxfId="544" priority="152">
      <formula>ISERROR(O35)</formula>
    </cfRule>
  </conditionalFormatting>
  <conditionalFormatting sqref="O172">
    <cfRule type="containsErrors" dxfId="543" priority="119">
      <formula>ISERROR(O172)</formula>
    </cfRule>
  </conditionalFormatting>
  <conditionalFormatting sqref="N56">
    <cfRule type="containsErrors" dxfId="542" priority="96">
      <formula>ISERROR(N56)</formula>
    </cfRule>
  </conditionalFormatting>
  <conditionalFormatting sqref="M42">
    <cfRule type="containsErrors" dxfId="541" priority="100">
      <formula>ISERROR(M42)</formula>
    </cfRule>
  </conditionalFormatting>
  <conditionalFormatting sqref="O156:O157">
    <cfRule type="containsErrors" dxfId="540" priority="124">
      <formula>ISERROR(O156)</formula>
    </cfRule>
  </conditionalFormatting>
  <conditionalFormatting sqref="O113:O121">
    <cfRule type="containsErrors" dxfId="539" priority="131">
      <formula>ISERROR(O113)</formula>
    </cfRule>
  </conditionalFormatting>
  <conditionalFormatting sqref="O122:O123">
    <cfRule type="containsErrors" dxfId="538" priority="130">
      <formula>ISERROR(O122)</formula>
    </cfRule>
  </conditionalFormatting>
  <conditionalFormatting sqref="O127 O129:O130">
    <cfRule type="containsErrors" dxfId="537" priority="129">
      <formula>ISERROR(O127)</formula>
    </cfRule>
  </conditionalFormatting>
  <conditionalFormatting sqref="O131">
    <cfRule type="containsErrors" dxfId="536" priority="128">
      <formula>ISERROR(O131)</formula>
    </cfRule>
  </conditionalFormatting>
  <conditionalFormatting sqref="N21">
    <cfRule type="containsErrors" dxfId="535" priority="102">
      <formula>ISERROR(N21)</formula>
    </cfRule>
  </conditionalFormatting>
  <conditionalFormatting sqref="M56">
    <cfRule type="containsErrors" dxfId="534" priority="97">
      <formula>ISERROR(M56)</formula>
    </cfRule>
  </conditionalFormatting>
  <conditionalFormatting sqref="O56">
    <cfRule type="containsErrors" dxfId="533" priority="95">
      <formula>ISERROR(O56)</formula>
    </cfRule>
  </conditionalFormatting>
  <conditionalFormatting sqref="N42">
    <cfRule type="containsErrors" dxfId="532" priority="99">
      <formula>ISERROR(N42)</formula>
    </cfRule>
  </conditionalFormatting>
  <conditionalFormatting sqref="O161 O163:O164">
    <cfRule type="containsErrors" dxfId="531" priority="123">
      <formula>ISERROR(O161)</formula>
    </cfRule>
  </conditionalFormatting>
  <conditionalFormatting sqref="O165">
    <cfRule type="containsErrors" dxfId="530" priority="122">
      <formula>ISERROR(O165)</formula>
    </cfRule>
  </conditionalFormatting>
  <conditionalFormatting sqref="O162">
    <cfRule type="containsErrors" dxfId="529" priority="121">
      <formula>ISERROR(O162)</formula>
    </cfRule>
  </conditionalFormatting>
  <conditionalFormatting sqref="O170:O171">
    <cfRule type="containsErrors" dxfId="528" priority="120">
      <formula>ISERROR(O170)</formula>
    </cfRule>
  </conditionalFormatting>
  <conditionalFormatting sqref="O42">
    <cfRule type="containsErrors" dxfId="527" priority="98">
      <formula>ISERROR(O42)</formula>
    </cfRule>
  </conditionalFormatting>
  <conditionalFormatting sqref="M92">
    <cfRule type="containsErrors" dxfId="526" priority="91">
      <formula>ISERROR(M92)</formula>
    </cfRule>
  </conditionalFormatting>
  <conditionalFormatting sqref="M21">
    <cfRule type="containsErrors" dxfId="525" priority="103">
      <formula>ISERROR(M21)</formula>
    </cfRule>
  </conditionalFormatting>
  <conditionalFormatting sqref="M78">
    <cfRule type="containsErrors" dxfId="524" priority="94">
      <formula>ISERROR(M78)</formula>
    </cfRule>
  </conditionalFormatting>
  <conditionalFormatting sqref="N78">
    <cfRule type="containsErrors" dxfId="523" priority="93">
      <formula>ISERROR(N78)</formula>
    </cfRule>
  </conditionalFormatting>
  <conditionalFormatting sqref="O78">
    <cfRule type="containsErrors" dxfId="522" priority="92">
      <formula>ISERROR(O78)</formula>
    </cfRule>
  </conditionalFormatting>
  <conditionalFormatting sqref="O112">
    <cfRule type="containsErrors" dxfId="521" priority="86">
      <formula>ISERROR(O112)</formula>
    </cfRule>
  </conditionalFormatting>
  <conditionalFormatting sqref="N92">
    <cfRule type="containsErrors" dxfId="520" priority="90">
      <formula>ISERROR(N92)</formula>
    </cfRule>
  </conditionalFormatting>
  <conditionalFormatting sqref="O92">
    <cfRule type="containsErrors" dxfId="519" priority="89">
      <formula>ISERROR(O92)</formula>
    </cfRule>
  </conditionalFormatting>
  <conditionalFormatting sqref="M112">
    <cfRule type="containsErrors" dxfId="518" priority="88">
      <formula>ISERROR(M112)</formula>
    </cfRule>
  </conditionalFormatting>
  <conditionalFormatting sqref="N112">
    <cfRule type="containsErrors" dxfId="517" priority="87">
      <formula>ISERROR(N112)</formula>
    </cfRule>
  </conditionalFormatting>
  <conditionalFormatting sqref="M126">
    <cfRule type="containsErrors" dxfId="516" priority="85">
      <formula>ISERROR(M126)</formula>
    </cfRule>
  </conditionalFormatting>
  <conditionalFormatting sqref="O126">
    <cfRule type="containsErrors" dxfId="515" priority="83">
      <formula>ISERROR(O126)</formula>
    </cfRule>
  </conditionalFormatting>
  <conditionalFormatting sqref="N126">
    <cfRule type="containsErrors" dxfId="514" priority="84">
      <formula>ISERROR(N126)</formula>
    </cfRule>
  </conditionalFormatting>
  <conditionalFormatting sqref="M146">
    <cfRule type="containsErrors" dxfId="513" priority="82">
      <formula>ISERROR(M146)</formula>
    </cfRule>
  </conditionalFormatting>
  <conditionalFormatting sqref="N146">
    <cfRule type="containsErrors" dxfId="512" priority="81">
      <formula>ISERROR(N146)</formula>
    </cfRule>
  </conditionalFormatting>
  <conditionalFormatting sqref="M160">
    <cfRule type="containsErrors" dxfId="511" priority="79">
      <formula>ISERROR(M160)</formula>
    </cfRule>
  </conditionalFormatting>
  <conditionalFormatting sqref="O160">
    <cfRule type="containsErrors" dxfId="510" priority="77">
      <formula>ISERROR(O160)</formula>
    </cfRule>
  </conditionalFormatting>
  <conditionalFormatting sqref="N160">
    <cfRule type="containsErrors" dxfId="509" priority="78">
      <formula>ISERROR(N160)</formula>
    </cfRule>
  </conditionalFormatting>
  <conditionalFormatting sqref="O146">
    <cfRule type="containsErrors" dxfId="508" priority="80">
      <formula>ISERROR(O146)</formula>
    </cfRule>
  </conditionalFormatting>
  <conditionalFormatting sqref="N135">
    <cfRule type="containsErrors" dxfId="507" priority="69">
      <formula>ISERROR(N135)</formula>
    </cfRule>
  </conditionalFormatting>
  <conditionalFormatting sqref="N65">
    <cfRule type="containsErrors" dxfId="506" priority="75">
      <formula>ISERROR(N65)</formula>
    </cfRule>
  </conditionalFormatting>
  <conditionalFormatting sqref="M101">
    <cfRule type="containsErrors" dxfId="505" priority="73">
      <formula>ISERROR(M101)</formula>
    </cfRule>
  </conditionalFormatting>
  <conditionalFormatting sqref="O101">
    <cfRule type="containsErrors" dxfId="504" priority="71">
      <formula>ISERROR(O101)</formula>
    </cfRule>
  </conditionalFormatting>
  <conditionalFormatting sqref="K27">
    <cfRule type="containsErrors" dxfId="503" priority="61">
      <formula>ISERROR(K27)</formula>
    </cfRule>
  </conditionalFormatting>
  <conditionalFormatting sqref="M169">
    <cfRule type="containsErrors" dxfId="502" priority="67">
      <formula>ISERROR(M169)</formula>
    </cfRule>
  </conditionalFormatting>
  <conditionalFormatting sqref="O169">
    <cfRule type="containsErrors" dxfId="501" priority="65">
      <formula>ISERROR(O169)</formula>
    </cfRule>
  </conditionalFormatting>
  <conditionalFormatting sqref="H27">
    <cfRule type="containsErrors" dxfId="500" priority="63">
      <formula>ISERROR(H27)</formula>
    </cfRule>
  </conditionalFormatting>
  <conditionalFormatting sqref="M65">
    <cfRule type="containsErrors" dxfId="499" priority="76">
      <formula>ISERROR(M65)</formula>
    </cfRule>
  </conditionalFormatting>
  <conditionalFormatting sqref="O27">
    <cfRule type="containsErrors" dxfId="498" priority="57">
      <formula>ISERROR(O27)</formula>
    </cfRule>
  </conditionalFormatting>
  <conditionalFormatting sqref="P27">
    <cfRule type="containsErrors" dxfId="497" priority="59">
      <formula>ISERROR(P27)</formula>
    </cfRule>
  </conditionalFormatting>
  <conditionalFormatting sqref="M62">
    <cfRule type="containsErrors" dxfId="496" priority="52">
      <formula>ISERROR(M62)</formula>
    </cfRule>
  </conditionalFormatting>
  <conditionalFormatting sqref="H62">
    <cfRule type="containsErrors" dxfId="495" priority="55">
      <formula>ISERROR(H62)</formula>
    </cfRule>
  </conditionalFormatting>
  <conditionalFormatting sqref="K62">
    <cfRule type="containsErrors" dxfId="494" priority="53">
      <formula>ISERROR(K62)</formula>
    </cfRule>
  </conditionalFormatting>
  <conditionalFormatting sqref="N62">
    <cfRule type="containsErrors" dxfId="493" priority="50">
      <formula>ISERROR(N62)</formula>
    </cfRule>
  </conditionalFormatting>
  <conditionalFormatting sqref="O65">
    <cfRule type="containsErrors" dxfId="492" priority="74">
      <formula>ISERROR(O65)</formula>
    </cfRule>
  </conditionalFormatting>
  <conditionalFormatting sqref="E98 C98">
    <cfRule type="containsErrors" dxfId="491" priority="48">
      <formula>ISERROR(C98)</formula>
    </cfRule>
  </conditionalFormatting>
  <conditionalFormatting sqref="N101">
    <cfRule type="containsErrors" dxfId="490" priority="72">
      <formula>ISERROR(N101)</formula>
    </cfRule>
  </conditionalFormatting>
  <conditionalFormatting sqref="P62">
    <cfRule type="containsErrors" dxfId="489" priority="51">
      <formula>ISERROR(P62)</formula>
    </cfRule>
  </conditionalFormatting>
  <conditionalFormatting sqref="M135">
    <cfRule type="containsErrors" dxfId="488" priority="70">
      <formula>ISERROR(M135)</formula>
    </cfRule>
  </conditionalFormatting>
  <conditionalFormatting sqref="O62">
    <cfRule type="containsErrors" dxfId="487" priority="49">
      <formula>ISERROR(O62)</formula>
    </cfRule>
  </conditionalFormatting>
  <conditionalFormatting sqref="O135">
    <cfRule type="containsErrors" dxfId="486" priority="68">
      <formula>ISERROR(O135)</formula>
    </cfRule>
  </conditionalFormatting>
  <conditionalFormatting sqref="F98">
    <cfRule type="containsErrors" dxfId="485" priority="46">
      <formula>ISERROR(F98)</formula>
    </cfRule>
  </conditionalFormatting>
  <conditionalFormatting sqref="N169">
    <cfRule type="containsErrors" dxfId="484" priority="66">
      <formula>ISERROR(N169)</formula>
    </cfRule>
  </conditionalFormatting>
  <conditionalFormatting sqref="M98">
    <cfRule type="containsErrors" dxfId="483" priority="44">
      <formula>ISERROR(M98)</formula>
    </cfRule>
  </conditionalFormatting>
  <conditionalFormatting sqref="E27 C27">
    <cfRule type="containsErrors" dxfId="482" priority="64">
      <formula>ISERROR(C27)</formula>
    </cfRule>
  </conditionalFormatting>
  <conditionalFormatting sqref="H98">
    <cfRule type="containsErrors" dxfId="481" priority="47">
      <formula>ISERROR(H98)</formula>
    </cfRule>
  </conditionalFormatting>
  <conditionalFormatting sqref="F27">
    <cfRule type="containsErrors" dxfId="480" priority="62">
      <formula>ISERROR(F27)</formula>
    </cfRule>
  </conditionalFormatting>
  <conditionalFormatting sqref="K98">
    <cfRule type="containsErrors" dxfId="479" priority="45">
      <formula>ISERROR(K98)</formula>
    </cfRule>
  </conditionalFormatting>
  <conditionalFormatting sqref="M27">
    <cfRule type="containsErrors" dxfId="478" priority="60">
      <formula>ISERROR(M27)</formula>
    </cfRule>
  </conditionalFormatting>
  <conditionalFormatting sqref="N98">
    <cfRule type="containsErrors" dxfId="477" priority="42">
      <formula>ISERROR(N98)</formula>
    </cfRule>
  </conditionalFormatting>
  <conditionalFormatting sqref="N27">
    <cfRule type="containsErrors" dxfId="476" priority="58">
      <formula>ISERROR(N27)</formula>
    </cfRule>
  </conditionalFormatting>
  <conditionalFormatting sqref="E132 C132">
    <cfRule type="containsErrors" dxfId="475" priority="40">
      <formula>ISERROR(C132)</formula>
    </cfRule>
  </conditionalFormatting>
  <conditionalFormatting sqref="C62 E62">
    <cfRule type="containsErrors" dxfId="474" priority="56">
      <formula>ISERROR(C62)</formula>
    </cfRule>
  </conditionalFormatting>
  <conditionalFormatting sqref="P98">
    <cfRule type="containsErrors" dxfId="473" priority="43">
      <formula>ISERROR(P98)</formula>
    </cfRule>
  </conditionalFormatting>
  <conditionalFormatting sqref="F62">
    <cfRule type="containsErrors" dxfId="472" priority="54">
      <formula>ISERROR(F62)</formula>
    </cfRule>
  </conditionalFormatting>
  <conditionalFormatting sqref="O98">
    <cfRule type="containsErrors" dxfId="471" priority="41">
      <formula>ISERROR(O98)</formula>
    </cfRule>
  </conditionalFormatting>
  <conditionalFormatting sqref="K132">
    <cfRule type="containsErrors" dxfId="470" priority="37">
      <formula>ISERROR(K132)</formula>
    </cfRule>
  </conditionalFormatting>
  <conditionalFormatting sqref="F132">
    <cfRule type="containsErrors" dxfId="469" priority="38">
      <formula>ISERROR(F132)</formula>
    </cfRule>
  </conditionalFormatting>
  <conditionalFormatting sqref="P132">
    <cfRule type="containsErrors" dxfId="468" priority="35">
      <formula>ISERROR(P132)</formula>
    </cfRule>
  </conditionalFormatting>
  <conditionalFormatting sqref="M132">
    <cfRule type="containsErrors" dxfId="467" priority="36">
      <formula>ISERROR(M132)</formula>
    </cfRule>
  </conditionalFormatting>
  <conditionalFormatting sqref="O132">
    <cfRule type="containsErrors" dxfId="466" priority="33">
      <formula>ISERROR(O132)</formula>
    </cfRule>
  </conditionalFormatting>
  <conditionalFormatting sqref="H132">
    <cfRule type="containsErrors" dxfId="465" priority="39">
      <formula>ISERROR(H132)</formula>
    </cfRule>
  </conditionalFormatting>
  <conditionalFormatting sqref="H166">
    <cfRule type="containsErrors" dxfId="464" priority="31">
      <formula>ISERROR(H166)</formula>
    </cfRule>
  </conditionalFormatting>
  <conditionalFormatting sqref="N132">
    <cfRule type="containsErrors" dxfId="463" priority="34">
      <formula>ISERROR(N132)</formula>
    </cfRule>
  </conditionalFormatting>
  <conditionalFormatting sqref="K166">
    <cfRule type="containsErrors" dxfId="462" priority="29">
      <formula>ISERROR(K166)</formula>
    </cfRule>
  </conditionalFormatting>
  <conditionalFormatting sqref="E166 C166">
    <cfRule type="containsErrors" dxfId="461" priority="32">
      <formula>ISERROR(C166)</formula>
    </cfRule>
  </conditionalFormatting>
  <conditionalFormatting sqref="P166">
    <cfRule type="containsErrors" dxfId="460" priority="27">
      <formula>ISERROR(P166)</formula>
    </cfRule>
  </conditionalFormatting>
  <conditionalFormatting sqref="F166">
    <cfRule type="containsErrors" dxfId="459" priority="30">
      <formula>ISERROR(F166)</formula>
    </cfRule>
  </conditionalFormatting>
  <conditionalFormatting sqref="M166">
    <cfRule type="containsErrors" dxfId="458" priority="28">
      <formula>ISERROR(M166)</formula>
    </cfRule>
  </conditionalFormatting>
  <conditionalFormatting sqref="O166">
    <cfRule type="containsErrors" dxfId="457" priority="25">
      <formula>ISERROR(O166)</formula>
    </cfRule>
  </conditionalFormatting>
  <conditionalFormatting sqref="M36">
    <cfRule type="containsErrors" dxfId="456" priority="23">
      <formula>ISERROR(M36)</formula>
    </cfRule>
  </conditionalFormatting>
  <conditionalFormatting sqref="N166">
    <cfRule type="containsErrors" dxfId="455" priority="26">
      <formula>ISERROR(N166)</formula>
    </cfRule>
  </conditionalFormatting>
  <conditionalFormatting sqref="E36:F36 C36 H36 K36">
    <cfRule type="containsErrors" dxfId="454" priority="24">
      <formula>ISERROR(C36)</formula>
    </cfRule>
  </conditionalFormatting>
  <conditionalFormatting sqref="N36">
    <cfRule type="containsErrors" dxfId="453" priority="22">
      <formula>ISERROR(N36)</formula>
    </cfRule>
  </conditionalFormatting>
  <conditionalFormatting sqref="O36">
    <cfRule type="containsErrors" dxfId="452" priority="21">
      <formula>ISERROR(O36)</formula>
    </cfRule>
  </conditionalFormatting>
  <conditionalFormatting sqref="E72:F72 C72 H72 K72">
    <cfRule type="containsErrors" dxfId="451" priority="20">
      <formula>ISERROR(C72)</formula>
    </cfRule>
  </conditionalFormatting>
  <conditionalFormatting sqref="M72">
    <cfRule type="containsErrors" dxfId="450" priority="19">
      <formula>ISERROR(M72)</formula>
    </cfRule>
  </conditionalFormatting>
  <conditionalFormatting sqref="P72">
    <cfRule type="containsErrors" dxfId="449" priority="18">
      <formula>ISERROR(P72)</formula>
    </cfRule>
  </conditionalFormatting>
  <conditionalFormatting sqref="N72">
    <cfRule type="containsErrors" dxfId="448" priority="17">
      <formula>ISERROR(N72)</formula>
    </cfRule>
  </conditionalFormatting>
  <conditionalFormatting sqref="E106:F106 C106 H106 K106">
    <cfRule type="containsErrors" dxfId="447" priority="15">
      <formula>ISERROR(C106)</formula>
    </cfRule>
  </conditionalFormatting>
  <conditionalFormatting sqref="P106">
    <cfRule type="containsErrors" dxfId="446" priority="13">
      <formula>ISERROR(P106)</formula>
    </cfRule>
  </conditionalFormatting>
  <conditionalFormatting sqref="O72">
    <cfRule type="containsErrors" dxfId="445" priority="16">
      <formula>ISERROR(O72)</formula>
    </cfRule>
  </conditionalFormatting>
  <conditionalFormatting sqref="M106">
    <cfRule type="containsErrors" dxfId="444" priority="14">
      <formula>ISERROR(M106)</formula>
    </cfRule>
  </conditionalFormatting>
  <conditionalFormatting sqref="N106">
    <cfRule type="containsErrors" dxfId="443" priority="12">
      <formula>ISERROR(N106)</formula>
    </cfRule>
  </conditionalFormatting>
  <conditionalFormatting sqref="O106">
    <cfRule type="containsErrors" dxfId="442" priority="11">
      <formula>ISERROR(O106)</formula>
    </cfRule>
  </conditionalFormatting>
  <conditionalFormatting sqref="E140:F140 C140 H140 K140">
    <cfRule type="containsErrors" dxfId="441" priority="10">
      <formula>ISERROR(C140)</formula>
    </cfRule>
  </conditionalFormatting>
  <conditionalFormatting sqref="M140">
    <cfRule type="containsErrors" dxfId="440" priority="9">
      <formula>ISERROR(M140)</formula>
    </cfRule>
  </conditionalFormatting>
  <conditionalFormatting sqref="P140">
    <cfRule type="containsErrors" dxfId="439" priority="8">
      <formula>ISERROR(P140)</formula>
    </cfRule>
  </conditionalFormatting>
  <conditionalFormatting sqref="N140">
    <cfRule type="containsErrors" dxfId="438" priority="7">
      <formula>ISERROR(N140)</formula>
    </cfRule>
  </conditionalFormatting>
  <conditionalFormatting sqref="O140">
    <cfRule type="containsErrors" dxfId="437" priority="6">
      <formula>ISERROR(O140)</formula>
    </cfRule>
  </conditionalFormatting>
  <conditionalFormatting sqref="E174:F174 C174 H174 K174">
    <cfRule type="containsErrors" dxfId="436" priority="5">
      <formula>ISERROR(C174)</formula>
    </cfRule>
  </conditionalFormatting>
  <conditionalFormatting sqref="M174">
    <cfRule type="containsErrors" dxfId="435" priority="4">
      <formula>ISERROR(M174)</formula>
    </cfRule>
  </conditionalFormatting>
  <conditionalFormatting sqref="P174">
    <cfRule type="containsErrors" dxfId="434" priority="3">
      <formula>ISERROR(P174)</formula>
    </cfRule>
  </conditionalFormatting>
  <conditionalFormatting sqref="N174">
    <cfRule type="containsErrors" dxfId="433" priority="2">
      <formula>ISERROR(N174)</formula>
    </cfRule>
  </conditionalFormatting>
  <conditionalFormatting sqref="O174">
    <cfRule type="containsErrors" dxfId="432" priority="1">
      <formula>ISERROR(O174)</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74" max="16383" man="1"/>
    <brk id="142" max="16383" man="1"/>
  </rowBreaks>
  <ignoredErrors>
    <ignoredError sqref="U6:U17 U158 B19:K19 B6:K7 B20:K21 B29:K30 B41:K42 B55:K56 B77:K78 B91:K92 B111:K112 B125:K126 B134:K135 B145:K146 B159:K160 B168:K169 B64:K65 B100:K101 T176:U178 T6:T19 B158:K158 B167:M167 L158:M158 L7:M7 L6 T37:W40 B54:M54 B124:M124 B133:N133 N124 B63:N63 B142:K144 N54 L29 B38:N40 B28:N28 L30:N30 T107:W124 Q6:R7 T175:V175 S6 P37:R40 Q63:R63 Q124:R124 T20:W25 Q20:S21 L20:O21 L77:O78 L100:O101 B99:O99 L64:O65 L91:O92 L111:O112 B74:O76 B108:O110 B90:O90 Q107:S112 T47:W54 P54:R54 L41:O42 P41:X42 P107:P112 L55:O56 P55:W56 T133:W133 P133:R133 L125:O126 P125:W126 U151:W157 T151:T158 P158:R158 L134:O135 L145:O146 L142:O144 P141:W146 T167:U167 P167:R167 L159:O160 P159:W160 L168:O169 P168:W172 P6:P7 T60:W61 P73:W78 T130:W131 T165:U165 P28:R35 T29:W35 T63:W71 Q64:S71 P63:P70 P99:W105 P134:W139 P173:R173 T173:V173 L19:M19 Q19:R19 P19:P21 T43:X46 T57:W59 P90:W92 T79:W89 T93:W97 P124 T127:W129 T147:W150 T161:W164 T28 V28:W28 T26 V26:W2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8"/>
  <sheetViews>
    <sheetView showGridLines="0" zoomScaleNormal="100" workbookViewId="0">
      <pane ySplit="2" topLeftCell="A3" activePane="bottomLeft" state="frozen"/>
      <selection activeCell="B34" sqref="B34"/>
      <selection pane="bottomLeft" activeCell="B34" sqref="B34"/>
    </sheetView>
  </sheetViews>
  <sheetFormatPr baseColWidth="10" defaultColWidth="11.42578125" defaultRowHeight="16.5"/>
  <cols>
    <col min="1" max="1" width="23.7109375" style="4" customWidth="1"/>
    <col min="2" max="4" width="6.7109375" style="106" customWidth="1"/>
    <col min="5" max="5" width="6.7109375" style="177" customWidth="1"/>
    <col min="6" max="6" width="1.85546875" style="185" customWidth="1"/>
    <col min="7" max="10" width="6.7109375" style="177" customWidth="1"/>
    <col min="11" max="11" width="1.85546875" style="185" customWidth="1"/>
    <col min="12" max="15" width="6.7109375" style="185" customWidth="1"/>
    <col min="16" max="16384" width="11.42578125" style="4"/>
  </cols>
  <sheetData>
    <row r="1" spans="1:15">
      <c r="A1" s="187" t="s">
        <v>144</v>
      </c>
    </row>
    <row r="2" spans="1:15">
      <c r="A2" s="188" t="s">
        <v>14</v>
      </c>
    </row>
    <row r="3" spans="1:15" ht="11.25">
      <c r="A3" s="183"/>
      <c r="B3" s="115"/>
      <c r="C3" s="115"/>
      <c r="D3" s="115"/>
      <c r="E3" s="115"/>
      <c r="F3" s="132"/>
      <c r="G3" s="115"/>
      <c r="H3" s="115"/>
      <c r="I3" s="115"/>
      <c r="J3" s="115"/>
      <c r="K3" s="132"/>
      <c r="L3" s="115"/>
      <c r="M3" s="115"/>
      <c r="N3" s="115"/>
      <c r="O3" s="115"/>
    </row>
    <row r="4" spans="1:15" ht="14.25">
      <c r="A4" s="176" t="s">
        <v>129</v>
      </c>
      <c r="B4" s="212"/>
      <c r="C4" s="212"/>
      <c r="D4" s="212"/>
      <c r="E4" s="212"/>
      <c r="F4" s="212"/>
      <c r="G4" s="212"/>
      <c r="H4" s="212"/>
      <c r="I4" s="212"/>
      <c r="J4" s="212"/>
      <c r="K4" s="212"/>
      <c r="L4" s="212"/>
      <c r="M4" s="212"/>
      <c r="N4" s="212"/>
      <c r="O4" s="212"/>
    </row>
    <row r="5" spans="1:15" ht="6" customHeight="1" thickBot="1">
      <c r="B5" s="4"/>
      <c r="C5" s="4"/>
      <c r="D5" s="4"/>
      <c r="E5" s="4"/>
      <c r="F5" s="4"/>
      <c r="G5" s="4"/>
      <c r="H5" s="4"/>
      <c r="I5" s="4"/>
      <c r="J5" s="4"/>
      <c r="K5" s="4"/>
      <c r="L5" s="4"/>
      <c r="M5" s="4"/>
      <c r="N5" s="4"/>
      <c r="O5" s="4"/>
    </row>
    <row r="6" spans="1:15" ht="15" customHeight="1" thickTop="1">
      <c r="B6" s="622" t="s">
        <v>74</v>
      </c>
      <c r="C6" s="610"/>
      <c r="D6" s="610"/>
      <c r="E6" s="621"/>
      <c r="F6" s="128"/>
      <c r="G6" s="622" t="s">
        <v>75</v>
      </c>
      <c r="H6" s="610"/>
      <c r="I6" s="610"/>
      <c r="J6" s="621"/>
      <c r="K6" s="128"/>
      <c r="L6" s="620" t="s">
        <v>141</v>
      </c>
      <c r="M6" s="613"/>
      <c r="N6" s="613"/>
      <c r="O6" s="614"/>
    </row>
    <row r="7" spans="1:15" ht="15" customHeight="1">
      <c r="B7" s="42" t="s">
        <v>76</v>
      </c>
      <c r="C7" s="40" t="s">
        <v>77</v>
      </c>
      <c r="D7" s="43" t="s">
        <v>78</v>
      </c>
      <c r="E7" s="213" t="s">
        <v>79</v>
      </c>
      <c r="F7" s="129"/>
      <c r="G7" s="42" t="s">
        <v>76</v>
      </c>
      <c r="H7" s="40" t="s">
        <v>77</v>
      </c>
      <c r="I7" s="43" t="s">
        <v>78</v>
      </c>
      <c r="J7" s="213" t="s">
        <v>79</v>
      </c>
      <c r="K7" s="129"/>
      <c r="L7" s="297" t="s">
        <v>76</v>
      </c>
      <c r="M7" s="415" t="s">
        <v>77</v>
      </c>
      <c r="N7" s="417" t="s">
        <v>78</v>
      </c>
      <c r="O7" s="418" t="s">
        <v>79</v>
      </c>
    </row>
    <row r="8" spans="1:15" ht="15" customHeight="1">
      <c r="A8" s="214" t="s">
        <v>132</v>
      </c>
      <c r="B8" s="470">
        <v>12545</v>
      </c>
      <c r="C8" s="225">
        <v>12594</v>
      </c>
      <c r="D8" s="470">
        <v>12395</v>
      </c>
      <c r="E8" s="225">
        <v>14258</v>
      </c>
      <c r="F8" s="226"/>
      <c r="G8" s="470">
        <v>14259</v>
      </c>
      <c r="H8" s="225">
        <v>14311</v>
      </c>
      <c r="I8" s="470">
        <v>14745</v>
      </c>
      <c r="J8" s="225">
        <v>14777</v>
      </c>
      <c r="K8" s="226"/>
      <c r="L8" s="480">
        <v>14770</v>
      </c>
      <c r="M8" s="338">
        <v>15505</v>
      </c>
      <c r="N8" s="493">
        <v>15706</v>
      </c>
      <c r="O8" s="597">
        <v>16110</v>
      </c>
    </row>
    <row r="9" spans="1:15" ht="15" customHeight="1">
      <c r="A9" s="215" t="s">
        <v>133</v>
      </c>
      <c r="B9" s="471">
        <v>12512</v>
      </c>
      <c r="C9" s="226">
        <v>12563</v>
      </c>
      <c r="D9" s="471">
        <v>12364</v>
      </c>
      <c r="E9" s="226">
        <v>12617</v>
      </c>
      <c r="F9" s="226"/>
      <c r="G9" s="471">
        <v>12502</v>
      </c>
      <c r="H9" s="226">
        <v>12542</v>
      </c>
      <c r="I9" s="471">
        <v>12684</v>
      </c>
      <c r="J9" s="226">
        <v>12656</v>
      </c>
      <c r="K9" s="226"/>
      <c r="L9" s="481">
        <v>12638</v>
      </c>
      <c r="M9" s="337">
        <v>12765</v>
      </c>
      <c r="N9" s="494">
        <v>12999</v>
      </c>
      <c r="O9" s="598">
        <v>13102</v>
      </c>
    </row>
    <row r="10" spans="1:15" ht="15" customHeight="1">
      <c r="A10" s="215" t="s">
        <v>143</v>
      </c>
      <c r="B10" s="471">
        <v>33</v>
      </c>
      <c r="C10" s="226">
        <v>31</v>
      </c>
      <c r="D10" s="471">
        <v>31</v>
      </c>
      <c r="E10" s="226">
        <v>1641</v>
      </c>
      <c r="F10" s="226"/>
      <c r="G10" s="471">
        <v>1757</v>
      </c>
      <c r="H10" s="226">
        <v>1769</v>
      </c>
      <c r="I10" s="471">
        <v>2061</v>
      </c>
      <c r="J10" s="226">
        <v>2121</v>
      </c>
      <c r="K10" s="226"/>
      <c r="L10" s="481">
        <v>2132</v>
      </c>
      <c r="M10" s="337">
        <v>2740</v>
      </c>
      <c r="N10" s="494">
        <v>2707</v>
      </c>
      <c r="O10" s="598">
        <v>3008</v>
      </c>
    </row>
    <row r="11" spans="1:15" ht="15" customHeight="1">
      <c r="A11" s="214" t="s">
        <v>177</v>
      </c>
      <c r="B11" s="470">
        <v>3135</v>
      </c>
      <c r="C11" s="225">
        <v>2929</v>
      </c>
      <c r="D11" s="470">
        <v>2777</v>
      </c>
      <c r="E11" s="225">
        <v>2676</v>
      </c>
      <c r="F11" s="226"/>
      <c r="G11" s="470">
        <v>2520</v>
      </c>
      <c r="H11" s="225">
        <v>2388</v>
      </c>
      <c r="I11" s="470">
        <v>2266</v>
      </c>
      <c r="J11" s="225">
        <v>2128</v>
      </c>
      <c r="K11" s="226"/>
      <c r="L11" s="480">
        <v>2088</v>
      </c>
      <c r="M11" s="338">
        <v>1941</v>
      </c>
      <c r="N11" s="493">
        <v>1947</v>
      </c>
      <c r="O11" s="597">
        <v>2045</v>
      </c>
    </row>
    <row r="12" spans="1:15" ht="15" customHeight="1">
      <c r="A12" s="216" t="s">
        <v>134</v>
      </c>
      <c r="B12" s="472">
        <v>15680</v>
      </c>
      <c r="C12" s="227">
        <v>15523</v>
      </c>
      <c r="D12" s="472">
        <v>15172</v>
      </c>
      <c r="E12" s="227">
        <v>16934</v>
      </c>
      <c r="F12" s="228"/>
      <c r="G12" s="472">
        <v>16779</v>
      </c>
      <c r="H12" s="227">
        <v>16699</v>
      </c>
      <c r="I12" s="472">
        <v>17011</v>
      </c>
      <c r="J12" s="227">
        <v>16905</v>
      </c>
      <c r="K12" s="228"/>
      <c r="L12" s="482">
        <v>16858</v>
      </c>
      <c r="M12" s="336">
        <v>17446</v>
      </c>
      <c r="N12" s="495">
        <v>17653</v>
      </c>
      <c r="O12" s="599">
        <v>18155</v>
      </c>
    </row>
    <row r="13" spans="1:15" ht="15" customHeight="1">
      <c r="B13" s="4"/>
      <c r="C13" s="4"/>
      <c r="D13" s="4"/>
      <c r="E13" s="4"/>
      <c r="F13" s="4"/>
      <c r="G13" s="4"/>
      <c r="H13" s="4"/>
      <c r="I13" s="4"/>
      <c r="J13" s="4"/>
      <c r="K13" s="4"/>
      <c r="L13" s="4"/>
      <c r="M13" s="4"/>
      <c r="N13" s="4"/>
      <c r="O13" s="4"/>
    </row>
    <row r="14" spans="1:15" ht="15" customHeight="1">
      <c r="A14" s="176" t="s">
        <v>130</v>
      </c>
      <c r="B14" s="176"/>
      <c r="C14" s="176"/>
      <c r="D14" s="176"/>
      <c r="E14" s="176"/>
      <c r="F14" s="176"/>
      <c r="G14" s="176"/>
      <c r="H14" s="176"/>
      <c r="I14" s="176"/>
      <c r="J14" s="176"/>
      <c r="K14" s="176"/>
      <c r="L14" s="176"/>
      <c r="M14" s="176"/>
      <c r="N14" s="176"/>
      <c r="O14" s="176"/>
    </row>
    <row r="15" spans="1:15" customFormat="1" ht="6" customHeight="1" thickBot="1">
      <c r="A15" s="4"/>
      <c r="B15" s="4"/>
      <c r="C15" s="4"/>
      <c r="D15" s="4"/>
      <c r="E15" s="4"/>
      <c r="F15" s="4"/>
      <c r="G15" s="4"/>
      <c r="H15" s="4"/>
      <c r="I15" s="4"/>
      <c r="J15" s="4"/>
      <c r="K15" s="4"/>
      <c r="L15" s="4"/>
      <c r="M15" s="4"/>
      <c r="N15" s="4"/>
      <c r="O15" s="4"/>
    </row>
    <row r="16" spans="1:15" ht="15" customHeight="1" thickTop="1">
      <c r="B16" s="622" t="s">
        <v>74</v>
      </c>
      <c r="C16" s="610"/>
      <c r="D16" s="610"/>
      <c r="E16" s="621"/>
      <c r="F16" s="128"/>
      <c r="G16" s="622" t="s">
        <v>75</v>
      </c>
      <c r="H16" s="610"/>
      <c r="I16" s="610"/>
      <c r="J16" s="621"/>
      <c r="K16" s="128"/>
      <c r="L16" s="620" t="s">
        <v>141</v>
      </c>
      <c r="M16" s="613"/>
      <c r="N16" s="613"/>
      <c r="O16" s="614"/>
    </row>
    <row r="17" spans="1:15" ht="15" customHeight="1">
      <c r="B17" s="42" t="s">
        <v>76</v>
      </c>
      <c r="C17" s="40" t="s">
        <v>77</v>
      </c>
      <c r="D17" s="43" t="s">
        <v>78</v>
      </c>
      <c r="E17" s="213" t="s">
        <v>79</v>
      </c>
      <c r="F17" s="129"/>
      <c r="G17" s="42" t="s">
        <v>76</v>
      </c>
      <c r="H17" s="40" t="s">
        <v>77</v>
      </c>
      <c r="I17" s="43" t="s">
        <v>78</v>
      </c>
      <c r="J17" s="213" t="s">
        <v>79</v>
      </c>
      <c r="K17" s="129"/>
      <c r="L17" s="297" t="s">
        <v>76</v>
      </c>
      <c r="M17" s="415" t="s">
        <v>77</v>
      </c>
      <c r="N17" s="417" t="s">
        <v>78</v>
      </c>
      <c r="O17" s="418" t="s">
        <v>79</v>
      </c>
    </row>
    <row r="18" spans="1:15" ht="15" customHeight="1">
      <c r="A18" s="214" t="s">
        <v>132</v>
      </c>
      <c r="B18" s="470">
        <v>7810</v>
      </c>
      <c r="C18" s="225">
        <v>7896</v>
      </c>
      <c r="D18" s="470">
        <v>7551</v>
      </c>
      <c r="E18" s="225">
        <v>9118</v>
      </c>
      <c r="F18" s="226"/>
      <c r="G18" s="470">
        <v>8807</v>
      </c>
      <c r="H18" s="225">
        <v>8786</v>
      </c>
      <c r="I18" s="470">
        <v>8253</v>
      </c>
      <c r="J18" s="225">
        <v>7531</v>
      </c>
      <c r="K18" s="226"/>
      <c r="L18" s="480">
        <v>6935</v>
      </c>
      <c r="M18" s="338">
        <v>7191</v>
      </c>
      <c r="N18" s="493">
        <v>7229</v>
      </c>
      <c r="O18" s="597">
        <v>6656</v>
      </c>
    </row>
    <row r="19" spans="1:15" ht="15" customHeight="1">
      <c r="A19" s="215" t="s">
        <v>133</v>
      </c>
      <c r="B19" s="471">
        <v>6847</v>
      </c>
      <c r="C19" s="226">
        <v>6813</v>
      </c>
      <c r="D19" s="471">
        <v>6012</v>
      </c>
      <c r="E19" s="226">
        <v>5416</v>
      </c>
      <c r="F19" s="226"/>
      <c r="G19" s="471">
        <v>5374</v>
      </c>
      <c r="H19" s="226">
        <v>5458</v>
      </c>
      <c r="I19" s="471">
        <v>4886</v>
      </c>
      <c r="J19" s="226">
        <v>4379</v>
      </c>
      <c r="K19" s="226"/>
      <c r="L19" s="481">
        <v>4436</v>
      </c>
      <c r="M19" s="337">
        <v>4561</v>
      </c>
      <c r="N19" s="494">
        <v>4727</v>
      </c>
      <c r="O19" s="598">
        <v>4604</v>
      </c>
    </row>
    <row r="20" spans="1:15" ht="15" customHeight="1">
      <c r="A20" s="215" t="s">
        <v>143</v>
      </c>
      <c r="B20" s="471">
        <v>963</v>
      </c>
      <c r="C20" s="226">
        <v>1083</v>
      </c>
      <c r="D20" s="471">
        <v>1539</v>
      </c>
      <c r="E20" s="226">
        <v>3702</v>
      </c>
      <c r="F20" s="226"/>
      <c r="G20" s="471">
        <v>3433</v>
      </c>
      <c r="H20" s="226">
        <v>3328</v>
      </c>
      <c r="I20" s="471">
        <v>3367</v>
      </c>
      <c r="J20" s="226">
        <v>3152</v>
      </c>
      <c r="K20" s="226"/>
      <c r="L20" s="481">
        <v>2499</v>
      </c>
      <c r="M20" s="337">
        <v>2630</v>
      </c>
      <c r="N20" s="494">
        <v>2502</v>
      </c>
      <c r="O20" s="598">
        <v>2052</v>
      </c>
    </row>
    <row r="21" spans="1:15" ht="15" customHeight="1">
      <c r="A21" s="214" t="s">
        <v>177</v>
      </c>
      <c r="B21" s="470">
        <v>5626</v>
      </c>
      <c r="C21" s="225">
        <v>5405</v>
      </c>
      <c r="D21" s="470">
        <v>5469</v>
      </c>
      <c r="E21" s="225">
        <v>5587</v>
      </c>
      <c r="F21" s="226"/>
      <c r="G21" s="470">
        <v>6094</v>
      </c>
      <c r="H21" s="225">
        <v>5847</v>
      </c>
      <c r="I21" s="470">
        <v>5828</v>
      </c>
      <c r="J21" s="225">
        <v>6636</v>
      </c>
      <c r="K21" s="226"/>
      <c r="L21" s="480">
        <v>6990</v>
      </c>
      <c r="M21" s="338">
        <v>7005</v>
      </c>
      <c r="N21" s="493">
        <v>7151</v>
      </c>
      <c r="O21" s="597">
        <v>6485</v>
      </c>
    </row>
    <row r="22" spans="1:15" ht="15" customHeight="1">
      <c r="A22" s="216" t="s">
        <v>134</v>
      </c>
      <c r="B22" s="472">
        <v>13436</v>
      </c>
      <c r="C22" s="227">
        <v>13301</v>
      </c>
      <c r="D22" s="472">
        <v>13020</v>
      </c>
      <c r="E22" s="227">
        <v>14705</v>
      </c>
      <c r="F22" s="228"/>
      <c r="G22" s="472">
        <v>14901</v>
      </c>
      <c r="H22" s="227">
        <v>14633</v>
      </c>
      <c r="I22" s="472">
        <v>14081</v>
      </c>
      <c r="J22" s="227">
        <v>14167</v>
      </c>
      <c r="K22" s="228"/>
      <c r="L22" s="482">
        <v>13925</v>
      </c>
      <c r="M22" s="336">
        <v>14196</v>
      </c>
      <c r="N22" s="495">
        <v>14380</v>
      </c>
      <c r="O22" s="599">
        <v>13141</v>
      </c>
    </row>
    <row r="23" spans="1:15" ht="15" customHeight="1">
      <c r="B23" s="4"/>
      <c r="C23" s="4"/>
      <c r="D23" s="4"/>
      <c r="E23" s="4"/>
      <c r="F23" s="4"/>
      <c r="G23" s="4"/>
      <c r="H23" s="4"/>
      <c r="I23" s="4"/>
      <c r="J23" s="4"/>
      <c r="K23" s="4"/>
      <c r="L23" s="4"/>
      <c r="M23" s="4"/>
      <c r="N23" s="4"/>
      <c r="O23" s="4"/>
    </row>
    <row r="24" spans="1:15" ht="15" customHeight="1">
      <c r="A24" s="176" t="s">
        <v>111</v>
      </c>
      <c r="B24" s="176"/>
      <c r="C24" s="176"/>
      <c r="D24" s="176"/>
      <c r="E24" s="176"/>
      <c r="F24" s="176"/>
      <c r="G24" s="176"/>
      <c r="H24" s="176"/>
      <c r="I24" s="176"/>
      <c r="J24" s="176"/>
      <c r="K24" s="176"/>
      <c r="L24" s="176"/>
      <c r="M24" s="176"/>
      <c r="N24" s="176"/>
      <c r="O24" s="176"/>
    </row>
    <row r="25" spans="1:15" ht="6" customHeight="1" thickBot="1">
      <c r="B25" s="4"/>
      <c r="C25" s="4"/>
      <c r="D25" s="4"/>
      <c r="E25" s="4"/>
      <c r="F25" s="4"/>
      <c r="G25" s="4"/>
      <c r="H25" s="4"/>
      <c r="I25" s="4"/>
      <c r="J25" s="4"/>
      <c r="K25" s="4"/>
      <c r="L25" s="4"/>
      <c r="M25" s="4"/>
      <c r="N25" s="4"/>
      <c r="O25" s="4"/>
    </row>
    <row r="26" spans="1:15" ht="15" customHeight="1" thickTop="1">
      <c r="B26" s="622" t="s">
        <v>74</v>
      </c>
      <c r="C26" s="610"/>
      <c r="D26" s="610"/>
      <c r="E26" s="621"/>
      <c r="F26" s="128"/>
      <c r="G26" s="622" t="s">
        <v>75</v>
      </c>
      <c r="H26" s="610"/>
      <c r="I26" s="610"/>
      <c r="J26" s="621"/>
      <c r="K26" s="128"/>
      <c r="L26" s="620" t="s">
        <v>141</v>
      </c>
      <c r="M26" s="613"/>
      <c r="N26" s="613"/>
      <c r="O26" s="614"/>
    </row>
    <row r="27" spans="1:15" ht="15" customHeight="1">
      <c r="B27" s="42" t="s">
        <v>76</v>
      </c>
      <c r="C27" s="40" t="s">
        <v>77</v>
      </c>
      <c r="D27" s="43" t="s">
        <v>78</v>
      </c>
      <c r="E27" s="213" t="s">
        <v>79</v>
      </c>
      <c r="F27" s="129"/>
      <c r="G27" s="42" t="s">
        <v>76</v>
      </c>
      <c r="H27" s="40" t="s">
        <v>77</v>
      </c>
      <c r="I27" s="43" t="s">
        <v>78</v>
      </c>
      <c r="J27" s="213" t="s">
        <v>79</v>
      </c>
      <c r="K27" s="129"/>
      <c r="L27" s="297" t="s">
        <v>76</v>
      </c>
      <c r="M27" s="415" t="s">
        <v>77</v>
      </c>
      <c r="N27" s="417" t="s">
        <v>78</v>
      </c>
      <c r="O27" s="418" t="s">
        <v>79</v>
      </c>
    </row>
    <row r="28" spans="1:15" ht="15" customHeight="1">
      <c r="A28" s="214" t="s">
        <v>132</v>
      </c>
      <c r="B28" s="470">
        <v>26475</v>
      </c>
      <c r="C28" s="225">
        <v>25674</v>
      </c>
      <c r="D28" s="470">
        <v>24837</v>
      </c>
      <c r="E28" s="225">
        <v>31390</v>
      </c>
      <c r="F28" s="226"/>
      <c r="G28" s="470">
        <v>31285</v>
      </c>
      <c r="H28" s="225">
        <v>31397</v>
      </c>
      <c r="I28" s="470">
        <v>31050</v>
      </c>
      <c r="J28" s="225">
        <v>30413</v>
      </c>
      <c r="K28" s="226"/>
      <c r="L28" s="480">
        <v>32214</v>
      </c>
      <c r="M28" s="338">
        <v>30279</v>
      </c>
      <c r="N28" s="493">
        <v>31757</v>
      </c>
      <c r="O28" s="597">
        <v>32676</v>
      </c>
    </row>
    <row r="29" spans="1:15" ht="15" customHeight="1">
      <c r="A29" s="215" t="s">
        <v>133</v>
      </c>
      <c r="B29" s="471">
        <v>25233</v>
      </c>
      <c r="C29" s="226">
        <v>24319</v>
      </c>
      <c r="D29" s="471">
        <v>23065</v>
      </c>
      <c r="E29" s="226">
        <v>23358</v>
      </c>
      <c r="F29" s="226"/>
      <c r="G29" s="471">
        <v>24246</v>
      </c>
      <c r="H29" s="226">
        <v>24880</v>
      </c>
      <c r="I29" s="471">
        <v>23964</v>
      </c>
      <c r="J29" s="226">
        <v>24097</v>
      </c>
      <c r="K29" s="226"/>
      <c r="L29" s="481">
        <v>26182</v>
      </c>
      <c r="M29" s="337">
        <v>23523</v>
      </c>
      <c r="N29" s="494">
        <v>24475</v>
      </c>
      <c r="O29" s="598">
        <v>25297</v>
      </c>
    </row>
    <row r="30" spans="1:15" ht="15" customHeight="1">
      <c r="A30" s="215" t="s">
        <v>143</v>
      </c>
      <c r="B30" s="471">
        <v>1242</v>
      </c>
      <c r="C30" s="226">
        <v>1355</v>
      </c>
      <c r="D30" s="471">
        <v>1772</v>
      </c>
      <c r="E30" s="226">
        <v>8032</v>
      </c>
      <c r="F30" s="226"/>
      <c r="G30" s="471">
        <v>7039</v>
      </c>
      <c r="H30" s="226">
        <v>6517</v>
      </c>
      <c r="I30" s="471">
        <v>7086</v>
      </c>
      <c r="J30" s="226">
        <v>6316</v>
      </c>
      <c r="K30" s="226"/>
      <c r="L30" s="481">
        <v>6032</v>
      </c>
      <c r="M30" s="337">
        <v>6756</v>
      </c>
      <c r="N30" s="494">
        <v>7282</v>
      </c>
      <c r="O30" s="598">
        <v>7379</v>
      </c>
    </row>
    <row r="31" spans="1:15" ht="15" customHeight="1">
      <c r="A31" s="214" t="s">
        <v>177</v>
      </c>
      <c r="B31" s="470">
        <v>14069</v>
      </c>
      <c r="C31" s="225">
        <v>14043</v>
      </c>
      <c r="D31" s="470">
        <v>13517</v>
      </c>
      <c r="E31" s="225">
        <v>14666</v>
      </c>
      <c r="F31" s="226"/>
      <c r="G31" s="470">
        <v>13652</v>
      </c>
      <c r="H31" s="225">
        <v>12873</v>
      </c>
      <c r="I31" s="470">
        <v>13814</v>
      </c>
      <c r="J31" s="225">
        <v>14285</v>
      </c>
      <c r="K31" s="226"/>
      <c r="L31" s="480">
        <v>14374</v>
      </c>
      <c r="M31" s="338">
        <v>14184</v>
      </c>
      <c r="N31" s="493">
        <v>14213</v>
      </c>
      <c r="O31" s="597">
        <v>12986</v>
      </c>
    </row>
    <row r="32" spans="1:15" ht="15" customHeight="1">
      <c r="A32" s="216" t="s">
        <v>134</v>
      </c>
      <c r="B32" s="472">
        <v>40544</v>
      </c>
      <c r="C32" s="227">
        <v>39717</v>
      </c>
      <c r="D32" s="472">
        <v>38354</v>
      </c>
      <c r="E32" s="227">
        <v>46056</v>
      </c>
      <c r="F32" s="228"/>
      <c r="G32" s="472">
        <v>44937</v>
      </c>
      <c r="H32" s="227">
        <v>44270</v>
      </c>
      <c r="I32" s="472">
        <v>44864</v>
      </c>
      <c r="J32" s="227">
        <v>44698</v>
      </c>
      <c r="K32" s="228"/>
      <c r="L32" s="482">
        <v>46588</v>
      </c>
      <c r="M32" s="336">
        <v>44463</v>
      </c>
      <c r="N32" s="495">
        <v>45970</v>
      </c>
      <c r="O32" s="599">
        <v>45662</v>
      </c>
    </row>
    <row r="33" spans="1:15" ht="15" customHeight="1">
      <c r="A33"/>
      <c r="B33"/>
      <c r="C33"/>
      <c r="D33"/>
      <c r="E33"/>
      <c r="F33"/>
      <c r="G33"/>
      <c r="H33"/>
      <c r="I33"/>
      <c r="J33"/>
      <c r="K33"/>
      <c r="L33"/>
      <c r="M33" s="405"/>
      <c r="N33" s="405"/>
      <c r="O33" s="405"/>
    </row>
    <row r="34" spans="1:15" ht="15" customHeight="1">
      <c r="A34"/>
      <c r="B34"/>
      <c r="C34"/>
      <c r="D34"/>
      <c r="E34"/>
      <c r="F34"/>
      <c r="G34"/>
      <c r="H34"/>
      <c r="I34"/>
      <c r="J34"/>
      <c r="K34"/>
      <c r="L34"/>
      <c r="M34" s="405"/>
      <c r="N34" s="405"/>
      <c r="O34" s="405"/>
    </row>
    <row r="35" spans="1:15" ht="15" customHeight="1">
      <c r="A35"/>
      <c r="B35"/>
      <c r="C35"/>
      <c r="D35"/>
      <c r="E35"/>
      <c r="F35"/>
      <c r="G35"/>
      <c r="H35"/>
      <c r="I35"/>
      <c r="J35"/>
      <c r="K35"/>
      <c r="L35"/>
      <c r="M35" s="405"/>
      <c r="N35" s="405"/>
      <c r="O35" s="405"/>
    </row>
    <row r="36" spans="1:15" ht="15" customHeight="1">
      <c r="A36"/>
      <c r="B36"/>
      <c r="C36"/>
      <c r="D36"/>
      <c r="E36"/>
      <c r="F36"/>
      <c r="G36"/>
      <c r="H36"/>
      <c r="I36"/>
      <c r="J36"/>
      <c r="K36"/>
      <c r="L36"/>
      <c r="M36" s="405"/>
      <c r="N36" s="405"/>
      <c r="O36" s="405"/>
    </row>
    <row r="37" spans="1:15" ht="15" customHeight="1">
      <c r="A37"/>
      <c r="B37"/>
      <c r="C37"/>
      <c r="D37"/>
      <c r="E37"/>
      <c r="F37"/>
      <c r="G37"/>
      <c r="H37"/>
      <c r="I37"/>
      <c r="J37"/>
      <c r="K37"/>
      <c r="L37"/>
      <c r="M37" s="405"/>
      <c r="N37" s="405"/>
      <c r="O37" s="405"/>
    </row>
    <row r="38" spans="1:15" ht="15">
      <c r="A38"/>
      <c r="B38"/>
      <c r="C38"/>
      <c r="D38"/>
      <c r="E38"/>
      <c r="F38"/>
      <c r="G38"/>
      <c r="H38"/>
      <c r="I38"/>
      <c r="J38"/>
      <c r="K38"/>
      <c r="L38"/>
      <c r="M38" s="405"/>
      <c r="N38" s="405"/>
      <c r="O38" s="405"/>
    </row>
  </sheetData>
  <mergeCells count="9">
    <mergeCell ref="L6:O6"/>
    <mergeCell ref="L16:O16"/>
    <mergeCell ref="L26:O26"/>
    <mergeCell ref="B26:E26"/>
    <mergeCell ref="G26:J26"/>
    <mergeCell ref="B6:E6"/>
    <mergeCell ref="G6:J6"/>
    <mergeCell ref="B16:E16"/>
    <mergeCell ref="G16:J16"/>
  </mergeCells>
  <conditionalFormatting sqref="F17">
    <cfRule type="containsErrors" dxfId="431" priority="54">
      <formula>ISERROR(F17)</formula>
    </cfRule>
  </conditionalFormatting>
  <conditionalFormatting sqref="F7">
    <cfRule type="containsErrors" dxfId="430" priority="62">
      <formula>ISERROR(F7)</formula>
    </cfRule>
  </conditionalFormatting>
  <conditionalFormatting sqref="F27">
    <cfRule type="containsErrors" dxfId="429" priority="30">
      <formula>ISERROR(F27)</formula>
    </cfRule>
  </conditionalFormatting>
  <conditionalFormatting sqref="K7">
    <cfRule type="containsErrors" dxfId="428" priority="61">
      <formula>ISERROR(K7)</formula>
    </cfRule>
  </conditionalFormatting>
  <conditionalFormatting sqref="C7">
    <cfRule type="containsErrors" dxfId="427" priority="60">
      <formula>ISERROR(C7)</formula>
    </cfRule>
  </conditionalFormatting>
  <conditionalFormatting sqref="K17">
    <cfRule type="containsErrors" dxfId="426" priority="53">
      <formula>ISERROR(K17)</formula>
    </cfRule>
  </conditionalFormatting>
  <conditionalFormatting sqref="C17">
    <cfRule type="containsErrors" dxfId="425" priority="52">
      <formula>ISERROR(C17)</formula>
    </cfRule>
  </conditionalFormatting>
  <conditionalFormatting sqref="E7">
    <cfRule type="containsErrors" dxfId="424" priority="59">
      <formula>ISERROR(E7)</formula>
    </cfRule>
  </conditionalFormatting>
  <conditionalFormatting sqref="H7">
    <cfRule type="containsErrors" dxfId="423" priority="58">
      <formula>ISERROR(H7)</formula>
    </cfRule>
  </conditionalFormatting>
  <conditionalFormatting sqref="J7">
    <cfRule type="containsErrors" dxfId="422" priority="57">
      <formula>ISERROR(J7)</formula>
    </cfRule>
  </conditionalFormatting>
  <conditionalFormatting sqref="K27">
    <cfRule type="containsErrors" dxfId="421" priority="29">
      <formula>ISERROR(K27)</formula>
    </cfRule>
  </conditionalFormatting>
  <conditionalFormatting sqref="C27">
    <cfRule type="containsErrors" dxfId="420" priority="28">
      <formula>ISERROR(C27)</formula>
    </cfRule>
  </conditionalFormatting>
  <conditionalFormatting sqref="E17">
    <cfRule type="containsErrors" dxfId="419" priority="51">
      <formula>ISERROR(E17)</formula>
    </cfRule>
  </conditionalFormatting>
  <conditionalFormatting sqref="H17">
    <cfRule type="containsErrors" dxfId="418" priority="50">
      <formula>ISERROR(H17)</formula>
    </cfRule>
  </conditionalFormatting>
  <conditionalFormatting sqref="J17">
    <cfRule type="containsErrors" dxfId="417" priority="49">
      <formula>ISERROR(J17)</formula>
    </cfRule>
  </conditionalFormatting>
  <conditionalFormatting sqref="E27">
    <cfRule type="containsErrors" dxfId="416" priority="27">
      <formula>ISERROR(E27)</formula>
    </cfRule>
  </conditionalFormatting>
  <conditionalFormatting sqref="H27">
    <cfRule type="containsErrors" dxfId="415" priority="26">
      <formula>ISERROR(H27)</formula>
    </cfRule>
  </conditionalFormatting>
  <conditionalFormatting sqref="J27">
    <cfRule type="containsErrors" dxfId="414" priority="25">
      <formula>ISERROR(J27)</formula>
    </cfRule>
  </conditionalFormatting>
  <conditionalFormatting sqref="M7">
    <cfRule type="containsErrors" dxfId="413" priority="10">
      <formula>ISERROR(M7)</formula>
    </cfRule>
  </conditionalFormatting>
  <conditionalFormatting sqref="O7">
    <cfRule type="containsErrors" dxfId="412" priority="9">
      <formula>ISERROR(O7)</formula>
    </cfRule>
  </conditionalFormatting>
  <conditionalFormatting sqref="O17">
    <cfRule type="containsErrors" dxfId="411" priority="3">
      <formula>ISERROR(O17)</formula>
    </cfRule>
  </conditionalFormatting>
  <conditionalFormatting sqref="O27">
    <cfRule type="containsErrors" dxfId="410" priority="1">
      <formula>ISERROR(O27)</formula>
    </cfRule>
  </conditionalFormatting>
  <conditionalFormatting sqref="M17">
    <cfRule type="containsErrors" dxfId="409" priority="4">
      <formula>ISERROR(M17)</formula>
    </cfRule>
  </conditionalFormatting>
  <conditionalFormatting sqref="M27">
    <cfRule type="containsErrors" dxfId="408" priority="2">
      <formula>ISERROR(M27)</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K7 B14:K17 B24:K26 B27:K27 B13:K13 B23:K23 B33:K34 L7:M7 L6 P6:T15 M34 L35:M35 L34 P36:S39 N34:N35 L36:N39 P34:T35 S16:T33 N33 L33 L23:N25 M33 P16:R33 L16:O17 L26:O27 O33 O23:O25 L13:M1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4"/>
  <sheetViews>
    <sheetView showGridLines="0" zoomScaleNormal="100" workbookViewId="0">
      <pane ySplit="2" topLeftCell="A3" activePane="bottomLeft" state="frozen"/>
      <selection activeCell="B34" sqref="B34"/>
      <selection pane="bottomLeft" activeCell="B34" sqref="B34"/>
    </sheetView>
  </sheetViews>
  <sheetFormatPr baseColWidth="10" defaultColWidth="11.42578125" defaultRowHeight="15"/>
  <cols>
    <col min="1" max="1" width="23.7109375" customWidth="1"/>
    <col min="2" max="5" width="6.7109375" customWidth="1"/>
    <col min="6" max="6" width="1.85546875" customWidth="1"/>
    <col min="7" max="10" width="6.7109375" customWidth="1"/>
    <col min="11" max="11" width="1.85546875" customWidth="1"/>
    <col min="12" max="12" width="6.85546875" customWidth="1"/>
    <col min="13" max="13" width="6.7109375" customWidth="1"/>
    <col min="14" max="15" width="6.7109375" style="405" customWidth="1"/>
  </cols>
  <sheetData>
    <row r="1" spans="1:15" s="4" customFormat="1" ht="16.5">
      <c r="A1" s="187" t="s">
        <v>149</v>
      </c>
      <c r="B1" s="183"/>
      <c r="C1" s="183"/>
      <c r="D1" s="183"/>
      <c r="E1" s="183"/>
      <c r="F1" s="184"/>
      <c r="G1" s="183"/>
      <c r="H1" s="183"/>
      <c r="I1" s="183"/>
      <c r="J1" s="183"/>
      <c r="K1" s="184"/>
      <c r="L1" s="184"/>
    </row>
    <row r="2" spans="1:15" s="4" customFormat="1" ht="19.5" customHeight="1">
      <c r="A2" s="222" t="s">
        <v>14</v>
      </c>
      <c r="B2" s="183"/>
      <c r="C2" s="183"/>
      <c r="D2" s="183"/>
      <c r="E2" s="183"/>
      <c r="F2" s="184"/>
      <c r="G2" s="183"/>
      <c r="H2" s="183"/>
      <c r="I2" s="183"/>
      <c r="J2" s="183"/>
      <c r="K2" s="184"/>
      <c r="L2" s="184"/>
    </row>
    <row r="3" spans="1:15" s="4" customFormat="1" ht="10.5">
      <c r="A3" s="183"/>
      <c r="B3" s="211"/>
      <c r="C3" s="211"/>
      <c r="D3" s="211"/>
      <c r="E3" s="211"/>
      <c r="F3" s="211"/>
      <c r="G3" s="211"/>
      <c r="H3" s="211"/>
      <c r="I3" s="211"/>
      <c r="J3" s="211"/>
      <c r="K3" s="211"/>
      <c r="L3" s="211"/>
    </row>
    <row r="4" spans="1:15" s="4" customFormat="1" ht="14.25">
      <c r="A4" s="176" t="s">
        <v>129</v>
      </c>
      <c r="B4" s="212"/>
      <c r="C4" s="212"/>
      <c r="D4" s="212"/>
      <c r="E4" s="212"/>
      <c r="F4" s="212"/>
      <c r="G4" s="212"/>
      <c r="H4" s="212"/>
      <c r="I4" s="212"/>
      <c r="J4" s="212"/>
      <c r="K4" s="212"/>
      <c r="L4" s="212"/>
      <c r="M4" s="212"/>
      <c r="N4" s="212"/>
      <c r="O4" s="212"/>
    </row>
    <row r="5" spans="1:15" s="4" customFormat="1" ht="6" customHeight="1" thickBot="1"/>
    <row r="6" spans="1:15" s="4" customFormat="1" ht="15" customHeight="1" thickTop="1">
      <c r="B6" s="619" t="s">
        <v>74</v>
      </c>
      <c r="C6" s="610"/>
      <c r="D6" s="610"/>
      <c r="E6" s="621"/>
      <c r="F6" s="128"/>
      <c r="G6" s="619" t="s">
        <v>75</v>
      </c>
      <c r="H6" s="610"/>
      <c r="I6" s="610"/>
      <c r="J6" s="611"/>
      <c r="K6" s="128"/>
      <c r="L6" s="620" t="s">
        <v>141</v>
      </c>
      <c r="M6" s="613"/>
      <c r="N6" s="613"/>
      <c r="O6" s="614"/>
    </row>
    <row r="7" spans="1:15" s="4" customFormat="1" ht="15" customHeight="1">
      <c r="B7" s="297" t="s">
        <v>76</v>
      </c>
      <c r="C7" s="415" t="s">
        <v>77</v>
      </c>
      <c r="D7" s="417" t="s">
        <v>78</v>
      </c>
      <c r="E7" s="437" t="s">
        <v>79</v>
      </c>
      <c r="F7" s="129"/>
      <c r="G7" s="297" t="s">
        <v>76</v>
      </c>
      <c r="H7" s="415" t="s">
        <v>77</v>
      </c>
      <c r="I7" s="417" t="s">
        <v>78</v>
      </c>
      <c r="J7" s="418" t="s">
        <v>79</v>
      </c>
      <c r="K7" s="129"/>
      <c r="L7" s="297" t="s">
        <v>76</v>
      </c>
      <c r="M7" s="415" t="s">
        <v>77</v>
      </c>
      <c r="N7" s="417" t="s">
        <v>78</v>
      </c>
      <c r="O7" s="490" t="s">
        <v>79</v>
      </c>
    </row>
    <row r="8" spans="1:15" s="220" customFormat="1" ht="15" customHeight="1">
      <c r="A8" s="352" t="s">
        <v>150</v>
      </c>
      <c r="B8" s="298">
        <v>6830</v>
      </c>
      <c r="C8" s="439">
        <v>6873</v>
      </c>
      <c r="D8" s="419">
        <v>7079</v>
      </c>
      <c r="E8" s="440">
        <v>8496</v>
      </c>
      <c r="F8" s="137"/>
      <c r="G8" s="298">
        <v>8522</v>
      </c>
      <c r="H8" s="439">
        <v>8583</v>
      </c>
      <c r="I8" s="438">
        <v>8910</v>
      </c>
      <c r="J8" s="353">
        <v>9075</v>
      </c>
      <c r="K8" s="137"/>
      <c r="L8" s="335">
        <v>9073</v>
      </c>
      <c r="M8" s="353">
        <v>9087</v>
      </c>
      <c r="N8" s="496">
        <v>9200</v>
      </c>
      <c r="O8" s="600">
        <v>9374</v>
      </c>
    </row>
    <row r="9" spans="1:15" s="220" customFormat="1" ht="15" customHeight="1">
      <c r="A9" s="352" t="s">
        <v>174</v>
      </c>
      <c r="B9" s="298">
        <v>3615</v>
      </c>
      <c r="C9" s="439">
        <v>3715</v>
      </c>
      <c r="D9" s="419">
        <v>3747</v>
      </c>
      <c r="E9" s="440">
        <v>4097</v>
      </c>
      <c r="F9" s="137"/>
      <c r="G9" s="298">
        <v>4115</v>
      </c>
      <c r="H9" s="439">
        <v>4141</v>
      </c>
      <c r="I9" s="438">
        <v>4240</v>
      </c>
      <c r="J9" s="353">
        <v>4059</v>
      </c>
      <c r="K9" s="137"/>
      <c r="L9" s="335">
        <v>4184</v>
      </c>
      <c r="M9" s="353">
        <v>4846</v>
      </c>
      <c r="N9" s="496">
        <v>4988</v>
      </c>
      <c r="O9" s="600">
        <v>5050</v>
      </c>
    </row>
    <row r="10" spans="1:15" s="220" customFormat="1" ht="15" customHeight="1">
      <c r="A10" s="352" t="s">
        <v>176</v>
      </c>
      <c r="B10" s="298">
        <v>5235</v>
      </c>
      <c r="C10" s="439">
        <v>4935</v>
      </c>
      <c r="D10" s="419">
        <v>4346</v>
      </c>
      <c r="E10" s="440">
        <v>4341</v>
      </c>
      <c r="F10" s="137"/>
      <c r="G10" s="298">
        <v>4142</v>
      </c>
      <c r="H10" s="439">
        <v>3975</v>
      </c>
      <c r="I10" s="438">
        <v>3861</v>
      </c>
      <c r="J10" s="353">
        <v>3771</v>
      </c>
      <c r="K10" s="137"/>
      <c r="L10" s="335">
        <v>3601</v>
      </c>
      <c r="M10" s="353">
        <v>3513</v>
      </c>
      <c r="N10" s="496">
        <v>3465</v>
      </c>
      <c r="O10" s="600">
        <v>3731</v>
      </c>
    </row>
    <row r="11" spans="1:15" s="221" customFormat="1" ht="15" customHeight="1">
      <c r="A11" s="351" t="s">
        <v>134</v>
      </c>
      <c r="B11" s="306">
        <v>15680</v>
      </c>
      <c r="C11" s="422">
        <v>15523</v>
      </c>
      <c r="D11" s="423">
        <v>15172</v>
      </c>
      <c r="E11" s="441">
        <v>16934</v>
      </c>
      <c r="F11" s="153"/>
      <c r="G11" s="306">
        <v>16779</v>
      </c>
      <c r="H11" s="422">
        <v>16699</v>
      </c>
      <c r="I11" s="421">
        <v>17011</v>
      </c>
      <c r="J11" s="292">
        <v>16905</v>
      </c>
      <c r="K11" s="153"/>
      <c r="L11" s="334">
        <v>16858</v>
      </c>
      <c r="M11" s="292">
        <v>17446</v>
      </c>
      <c r="N11" s="497">
        <v>17653</v>
      </c>
      <c r="O11" s="585">
        <v>18155</v>
      </c>
    </row>
    <row r="12" spans="1:15" s="221" customFormat="1" ht="15" customHeight="1">
      <c r="A12" s="351" t="s">
        <v>210</v>
      </c>
      <c r="B12" s="306">
        <v>15821.639995989995</v>
      </c>
      <c r="C12" s="422">
        <v>15597.897730883384</v>
      </c>
      <c r="D12" s="423">
        <v>15213.695388450016</v>
      </c>
      <c r="E12" s="441">
        <v>15661.343109513238</v>
      </c>
      <c r="F12" s="374"/>
      <c r="G12" s="306">
        <v>16810.724584196694</v>
      </c>
      <c r="H12" s="422">
        <v>16766.511577436642</v>
      </c>
      <c r="I12" s="421">
        <v>16804.997142916705</v>
      </c>
      <c r="J12" s="292">
        <v>17011.54756907684</v>
      </c>
      <c r="K12" s="374"/>
      <c r="L12" s="334">
        <v>16818.280139259929</v>
      </c>
      <c r="M12" s="292">
        <v>17205.920416569981</v>
      </c>
      <c r="N12" s="497">
        <v>17493.259096380069</v>
      </c>
      <c r="O12" s="585">
        <v>18005.554356803321</v>
      </c>
    </row>
    <row r="14" spans="1:15" s="4" customFormat="1" ht="14.25">
      <c r="A14" s="176" t="s">
        <v>130</v>
      </c>
      <c r="B14" s="212"/>
      <c r="C14" s="212"/>
      <c r="D14" s="212"/>
      <c r="E14" s="212"/>
      <c r="F14" s="212"/>
      <c r="G14" s="212"/>
      <c r="H14" s="212"/>
      <c r="I14" s="212"/>
      <c r="J14" s="212"/>
      <c r="K14" s="212"/>
      <c r="L14" s="212"/>
      <c r="M14" s="212"/>
      <c r="N14" s="212"/>
      <c r="O14" s="212"/>
    </row>
    <row r="15" spans="1:15" s="4" customFormat="1" ht="6" customHeight="1" thickBot="1"/>
    <row r="16" spans="1:15" s="4" customFormat="1" ht="15" customHeight="1" thickTop="1">
      <c r="B16" s="619" t="s">
        <v>74</v>
      </c>
      <c r="C16" s="610"/>
      <c r="D16" s="610"/>
      <c r="E16" s="621"/>
      <c r="F16" s="128"/>
      <c r="G16" s="619" t="s">
        <v>75</v>
      </c>
      <c r="H16" s="610"/>
      <c r="I16" s="610"/>
      <c r="J16" s="611"/>
      <c r="K16" s="128"/>
      <c r="L16" s="620" t="s">
        <v>141</v>
      </c>
      <c r="M16" s="613"/>
      <c r="N16" s="613"/>
      <c r="O16" s="614"/>
    </row>
    <row r="17" spans="1:15" s="4" customFormat="1" ht="15" customHeight="1">
      <c r="B17" s="297" t="s">
        <v>76</v>
      </c>
      <c r="C17" s="415" t="s">
        <v>77</v>
      </c>
      <c r="D17" s="417" t="s">
        <v>78</v>
      </c>
      <c r="E17" s="437" t="s">
        <v>79</v>
      </c>
      <c r="F17" s="129"/>
      <c r="G17" s="297" t="s">
        <v>76</v>
      </c>
      <c r="H17" s="415" t="s">
        <v>77</v>
      </c>
      <c r="I17" s="417" t="s">
        <v>78</v>
      </c>
      <c r="J17" s="418" t="s">
        <v>79</v>
      </c>
      <c r="K17" s="129"/>
      <c r="L17" s="297" t="s">
        <v>76</v>
      </c>
      <c r="M17" s="415" t="s">
        <v>77</v>
      </c>
      <c r="N17" s="417" t="s">
        <v>78</v>
      </c>
      <c r="O17" s="490" t="s">
        <v>79</v>
      </c>
    </row>
    <row r="18" spans="1:15" s="220" customFormat="1" ht="15" customHeight="1">
      <c r="A18" s="352" t="s">
        <v>151</v>
      </c>
      <c r="B18" s="298">
        <v>4817</v>
      </c>
      <c r="C18" s="439">
        <v>4610</v>
      </c>
      <c r="D18" s="419">
        <v>5268</v>
      </c>
      <c r="E18" s="440">
        <v>7330</v>
      </c>
      <c r="F18" s="137"/>
      <c r="G18" s="298">
        <v>7747</v>
      </c>
      <c r="H18" s="439">
        <v>7257</v>
      </c>
      <c r="I18" s="438">
        <v>6793</v>
      </c>
      <c r="J18" s="353">
        <v>6835</v>
      </c>
      <c r="K18" s="137"/>
      <c r="L18" s="335">
        <v>6393</v>
      </c>
      <c r="M18" s="353">
        <v>6475</v>
      </c>
      <c r="N18" s="496">
        <v>6566</v>
      </c>
      <c r="O18" s="600">
        <v>5188</v>
      </c>
    </row>
    <row r="19" spans="1:15" s="220" customFormat="1" ht="15" customHeight="1">
      <c r="A19" s="352" t="s">
        <v>159</v>
      </c>
      <c r="B19" s="298">
        <v>3938</v>
      </c>
      <c r="C19" s="439">
        <v>3825</v>
      </c>
      <c r="D19" s="419">
        <v>3728</v>
      </c>
      <c r="E19" s="440">
        <v>3670</v>
      </c>
      <c r="F19" s="137"/>
      <c r="G19" s="298">
        <v>3267</v>
      </c>
      <c r="H19" s="439">
        <v>3308</v>
      </c>
      <c r="I19" s="438">
        <v>3712</v>
      </c>
      <c r="J19" s="353">
        <v>4220</v>
      </c>
      <c r="K19" s="137"/>
      <c r="L19" s="335">
        <v>4424</v>
      </c>
      <c r="M19" s="353">
        <v>4520</v>
      </c>
      <c r="N19" s="496">
        <v>4467</v>
      </c>
      <c r="O19" s="600">
        <v>4602</v>
      </c>
    </row>
    <row r="20" spans="1:15" s="220" customFormat="1" ht="15" customHeight="1">
      <c r="A20" s="352" t="s">
        <v>152</v>
      </c>
      <c r="B20" s="298">
        <v>4681</v>
      </c>
      <c r="C20" s="439">
        <v>4866</v>
      </c>
      <c r="D20" s="419">
        <v>4024</v>
      </c>
      <c r="E20" s="440">
        <v>3705</v>
      </c>
      <c r="F20" s="137"/>
      <c r="G20" s="298">
        <v>3887</v>
      </c>
      <c r="H20" s="439">
        <v>4068</v>
      </c>
      <c r="I20" s="438">
        <v>3576</v>
      </c>
      <c r="J20" s="353">
        <v>3112</v>
      </c>
      <c r="K20" s="137"/>
      <c r="L20" s="335">
        <v>3108</v>
      </c>
      <c r="M20" s="353">
        <v>3202</v>
      </c>
      <c r="N20" s="496">
        <v>3347</v>
      </c>
      <c r="O20" s="600">
        <v>3351</v>
      </c>
    </row>
    <row r="21" spans="1:15" s="221" customFormat="1" ht="15" customHeight="1">
      <c r="A21" s="351" t="s">
        <v>134</v>
      </c>
      <c r="B21" s="306">
        <v>13436</v>
      </c>
      <c r="C21" s="422">
        <v>13301</v>
      </c>
      <c r="D21" s="423">
        <v>13020</v>
      </c>
      <c r="E21" s="441">
        <v>14705</v>
      </c>
      <c r="F21" s="153"/>
      <c r="G21" s="306">
        <v>14901</v>
      </c>
      <c r="H21" s="422">
        <v>14633</v>
      </c>
      <c r="I21" s="421">
        <v>14081</v>
      </c>
      <c r="J21" s="292">
        <v>14167</v>
      </c>
      <c r="K21" s="153"/>
      <c r="L21" s="334">
        <v>13925</v>
      </c>
      <c r="M21" s="292">
        <v>14197</v>
      </c>
      <c r="N21" s="497">
        <v>14380</v>
      </c>
      <c r="O21" s="585">
        <v>13141</v>
      </c>
    </row>
    <row r="22" spans="1:15" s="221" customFormat="1" ht="15" customHeight="1">
      <c r="A22" s="351" t="s">
        <v>210</v>
      </c>
      <c r="B22" s="306">
        <v>13335.388745080005</v>
      </c>
      <c r="C22" s="422">
        <v>13290.15446183667</v>
      </c>
      <c r="D22" s="423">
        <v>12861.273297246667</v>
      </c>
      <c r="E22" s="441">
        <v>13274.809027013331</v>
      </c>
      <c r="F22" s="374"/>
      <c r="G22" s="306">
        <v>15002.118329310002</v>
      </c>
      <c r="H22" s="422">
        <v>14467.182327519984</v>
      </c>
      <c r="I22" s="421">
        <v>13976.424795983326</v>
      </c>
      <c r="J22" s="292">
        <v>14230.884289933316</v>
      </c>
      <c r="K22" s="374"/>
      <c r="L22" s="334">
        <v>14300.941701086667</v>
      </c>
      <c r="M22" s="292">
        <v>14137.346133290022</v>
      </c>
      <c r="N22" s="497">
        <v>13996.387190793324</v>
      </c>
      <c r="O22" s="585">
        <v>13600.968108839996</v>
      </c>
    </row>
    <row r="24" spans="1:15">
      <c r="A24" s="467" t="s">
        <v>175</v>
      </c>
    </row>
  </sheetData>
  <mergeCells count="6">
    <mergeCell ref="B6:E6"/>
    <mergeCell ref="G6:J6"/>
    <mergeCell ref="B16:E16"/>
    <mergeCell ref="G16:J16"/>
    <mergeCell ref="L6:O6"/>
    <mergeCell ref="L16:O16"/>
  </mergeCells>
  <conditionalFormatting sqref="F7">
    <cfRule type="containsErrors" dxfId="407" priority="304">
      <formula>ISERROR(F7)</formula>
    </cfRule>
  </conditionalFormatting>
  <conditionalFormatting sqref="K7">
    <cfRule type="containsErrors" dxfId="406" priority="303">
      <formula>ISERROR(K7)</formula>
    </cfRule>
  </conditionalFormatting>
  <conditionalFormatting sqref="C7">
    <cfRule type="containsErrors" dxfId="405" priority="302">
      <formula>ISERROR(C7)</formula>
    </cfRule>
  </conditionalFormatting>
  <conditionalFormatting sqref="E7">
    <cfRule type="containsErrors" dxfId="404" priority="301">
      <formula>ISERROR(E7)</formula>
    </cfRule>
  </conditionalFormatting>
  <conditionalFormatting sqref="H7">
    <cfRule type="containsErrors" dxfId="403" priority="300">
      <formula>ISERROR(H7)</formula>
    </cfRule>
  </conditionalFormatting>
  <conditionalFormatting sqref="J7">
    <cfRule type="containsErrors" dxfId="402" priority="299">
      <formula>ISERROR(J7)</formula>
    </cfRule>
  </conditionalFormatting>
  <conditionalFormatting sqref="E8 C8">
    <cfRule type="containsErrors" dxfId="401" priority="265">
      <formula>ISERROR(C8)</formula>
    </cfRule>
  </conditionalFormatting>
  <conditionalFormatting sqref="H8">
    <cfRule type="containsErrors" dxfId="400" priority="264">
      <formula>ISERROR(H8)</formula>
    </cfRule>
  </conditionalFormatting>
  <conditionalFormatting sqref="F8">
    <cfRule type="containsErrors" dxfId="399" priority="263">
      <formula>ISERROR(F8)</formula>
    </cfRule>
  </conditionalFormatting>
  <conditionalFormatting sqref="J8">
    <cfRule type="containsErrors" dxfId="398" priority="262">
      <formula>ISERROR(J8)</formula>
    </cfRule>
  </conditionalFormatting>
  <conditionalFormatting sqref="K8">
    <cfRule type="containsErrors" dxfId="397" priority="261">
      <formula>ISERROR(K8)</formula>
    </cfRule>
  </conditionalFormatting>
  <conditionalFormatting sqref="E10 C10">
    <cfRule type="containsErrors" dxfId="396" priority="259">
      <formula>ISERROR(C10)</formula>
    </cfRule>
  </conditionalFormatting>
  <conditionalFormatting sqref="H10">
    <cfRule type="containsErrors" dxfId="395" priority="258">
      <formula>ISERROR(H10)</formula>
    </cfRule>
  </conditionalFormatting>
  <conditionalFormatting sqref="F10">
    <cfRule type="containsErrors" dxfId="394" priority="257">
      <formula>ISERROR(F10)</formula>
    </cfRule>
  </conditionalFormatting>
  <conditionalFormatting sqref="J10">
    <cfRule type="containsErrors" dxfId="393" priority="256">
      <formula>ISERROR(J10)</formula>
    </cfRule>
  </conditionalFormatting>
  <conditionalFormatting sqref="K10">
    <cfRule type="containsErrors" dxfId="392" priority="255">
      <formula>ISERROR(K10)</formula>
    </cfRule>
  </conditionalFormatting>
  <conditionalFormatting sqref="E9 C9">
    <cfRule type="containsErrors" dxfId="391" priority="253">
      <formula>ISERROR(C9)</formula>
    </cfRule>
  </conditionalFormatting>
  <conditionalFormatting sqref="H9">
    <cfRule type="containsErrors" dxfId="390" priority="252">
      <formula>ISERROR(H9)</formula>
    </cfRule>
  </conditionalFormatting>
  <conditionalFormatting sqref="F9">
    <cfRule type="containsErrors" dxfId="389" priority="251">
      <formula>ISERROR(F9)</formula>
    </cfRule>
  </conditionalFormatting>
  <conditionalFormatting sqref="J9">
    <cfRule type="containsErrors" dxfId="388" priority="250">
      <formula>ISERROR(J9)</formula>
    </cfRule>
  </conditionalFormatting>
  <conditionalFormatting sqref="K9">
    <cfRule type="containsErrors" dxfId="387" priority="249">
      <formula>ISERROR(K9)</formula>
    </cfRule>
  </conditionalFormatting>
  <conditionalFormatting sqref="E11 C11">
    <cfRule type="containsErrors" dxfId="386" priority="241">
      <formula>ISERROR(C11)</formula>
    </cfRule>
  </conditionalFormatting>
  <conditionalFormatting sqref="H11">
    <cfRule type="containsErrors" dxfId="385" priority="240">
      <formula>ISERROR(H11)</formula>
    </cfRule>
  </conditionalFormatting>
  <conditionalFormatting sqref="F11">
    <cfRule type="containsErrors" dxfId="384" priority="239">
      <formula>ISERROR(F11)</formula>
    </cfRule>
  </conditionalFormatting>
  <conditionalFormatting sqref="J11">
    <cfRule type="containsErrors" dxfId="383" priority="238">
      <formula>ISERROR(J11)</formula>
    </cfRule>
  </conditionalFormatting>
  <conditionalFormatting sqref="K11">
    <cfRule type="containsErrors" dxfId="382" priority="237">
      <formula>ISERROR(K11)</formula>
    </cfRule>
  </conditionalFormatting>
  <conditionalFormatting sqref="E18 C18">
    <cfRule type="containsErrors" dxfId="381" priority="145">
      <formula>ISERROR(C18)</formula>
    </cfRule>
  </conditionalFormatting>
  <conditionalFormatting sqref="H18">
    <cfRule type="containsErrors" dxfId="380" priority="144">
      <formula>ISERROR(H18)</formula>
    </cfRule>
  </conditionalFormatting>
  <conditionalFormatting sqref="F18">
    <cfRule type="containsErrors" dxfId="379" priority="143">
      <formula>ISERROR(F18)</formula>
    </cfRule>
  </conditionalFormatting>
  <conditionalFormatting sqref="J18">
    <cfRule type="containsErrors" dxfId="378" priority="142">
      <formula>ISERROR(J18)</formula>
    </cfRule>
  </conditionalFormatting>
  <conditionalFormatting sqref="K18">
    <cfRule type="containsErrors" dxfId="377" priority="141">
      <formula>ISERROR(K18)</formula>
    </cfRule>
  </conditionalFormatting>
  <conditionalFormatting sqref="E20 C20">
    <cfRule type="containsErrors" dxfId="376" priority="139">
      <formula>ISERROR(C20)</formula>
    </cfRule>
  </conditionalFormatting>
  <conditionalFormatting sqref="F17">
    <cfRule type="containsErrors" dxfId="375" priority="102">
      <formula>ISERROR(F17)</formula>
    </cfRule>
  </conditionalFormatting>
  <conditionalFormatting sqref="K17">
    <cfRule type="containsErrors" dxfId="374" priority="101">
      <formula>ISERROR(K17)</formula>
    </cfRule>
  </conditionalFormatting>
  <conditionalFormatting sqref="C17">
    <cfRule type="containsErrors" dxfId="373" priority="100">
      <formula>ISERROR(C17)</formula>
    </cfRule>
  </conditionalFormatting>
  <conditionalFormatting sqref="E17">
    <cfRule type="containsErrors" dxfId="372" priority="99">
      <formula>ISERROR(E17)</formula>
    </cfRule>
  </conditionalFormatting>
  <conditionalFormatting sqref="E21 C21">
    <cfRule type="containsErrors" dxfId="371" priority="169">
      <formula>ISERROR(C21)</formula>
    </cfRule>
  </conditionalFormatting>
  <conditionalFormatting sqref="H21">
    <cfRule type="containsErrors" dxfId="370" priority="168">
      <formula>ISERROR(H21)</formula>
    </cfRule>
  </conditionalFormatting>
  <conditionalFormatting sqref="F21">
    <cfRule type="containsErrors" dxfId="369" priority="167">
      <formula>ISERROR(F21)</formula>
    </cfRule>
  </conditionalFormatting>
  <conditionalFormatting sqref="J21">
    <cfRule type="containsErrors" dxfId="368" priority="166">
      <formula>ISERROR(J21)</formula>
    </cfRule>
  </conditionalFormatting>
  <conditionalFormatting sqref="K21">
    <cfRule type="containsErrors" dxfId="367" priority="165">
      <formula>ISERROR(K21)</formula>
    </cfRule>
  </conditionalFormatting>
  <conditionalFormatting sqref="H20">
    <cfRule type="containsErrors" dxfId="366" priority="138">
      <formula>ISERROR(H20)</formula>
    </cfRule>
  </conditionalFormatting>
  <conditionalFormatting sqref="F20">
    <cfRule type="containsErrors" dxfId="365" priority="137">
      <formula>ISERROR(F20)</formula>
    </cfRule>
  </conditionalFormatting>
  <conditionalFormatting sqref="J20">
    <cfRule type="containsErrors" dxfId="364" priority="136">
      <formula>ISERROR(J20)</formula>
    </cfRule>
  </conditionalFormatting>
  <conditionalFormatting sqref="K20">
    <cfRule type="containsErrors" dxfId="363" priority="135">
      <formula>ISERROR(K20)</formula>
    </cfRule>
  </conditionalFormatting>
  <conditionalFormatting sqref="E19 C19">
    <cfRule type="containsErrors" dxfId="362" priority="133">
      <formula>ISERROR(C19)</formula>
    </cfRule>
  </conditionalFormatting>
  <conditionalFormatting sqref="H19">
    <cfRule type="containsErrors" dxfId="361" priority="132">
      <formula>ISERROR(H19)</formula>
    </cfRule>
  </conditionalFormatting>
  <conditionalFormatting sqref="F19">
    <cfRule type="containsErrors" dxfId="360" priority="131">
      <formula>ISERROR(F19)</formula>
    </cfRule>
  </conditionalFormatting>
  <conditionalFormatting sqref="J19">
    <cfRule type="containsErrors" dxfId="359" priority="130">
      <formula>ISERROR(J19)</formula>
    </cfRule>
  </conditionalFormatting>
  <conditionalFormatting sqref="K19">
    <cfRule type="containsErrors" dxfId="358" priority="129">
      <formula>ISERROR(K19)</formula>
    </cfRule>
  </conditionalFormatting>
  <conditionalFormatting sqref="H17">
    <cfRule type="containsErrors" dxfId="357" priority="98">
      <formula>ISERROR(H17)</formula>
    </cfRule>
  </conditionalFormatting>
  <conditionalFormatting sqref="J17">
    <cfRule type="containsErrors" dxfId="356" priority="97">
      <formula>ISERROR(J17)</formula>
    </cfRule>
  </conditionalFormatting>
  <conditionalFormatting sqref="M8">
    <cfRule type="containsErrors" dxfId="355" priority="64">
      <formula>ISERROR(M8)</formula>
    </cfRule>
  </conditionalFormatting>
  <conditionalFormatting sqref="M10">
    <cfRule type="containsErrors" dxfId="354" priority="63">
      <formula>ISERROR(M10)</formula>
    </cfRule>
  </conditionalFormatting>
  <conditionalFormatting sqref="M9">
    <cfRule type="containsErrors" dxfId="353" priority="62">
      <formula>ISERROR(M9)</formula>
    </cfRule>
  </conditionalFormatting>
  <conditionalFormatting sqref="M11">
    <cfRule type="containsErrors" dxfId="352" priority="61">
      <formula>ISERROR(M11)</formula>
    </cfRule>
  </conditionalFormatting>
  <conditionalFormatting sqref="O8">
    <cfRule type="containsErrors" dxfId="351" priority="43">
      <formula>ISERROR(O8)</formula>
    </cfRule>
  </conditionalFormatting>
  <conditionalFormatting sqref="N8">
    <cfRule type="containsErrors" dxfId="350" priority="54">
      <formula>ISERROR(N8)</formula>
    </cfRule>
  </conditionalFormatting>
  <conditionalFormatting sqref="N10">
    <cfRule type="containsErrors" dxfId="349" priority="53">
      <formula>ISERROR(N10)</formula>
    </cfRule>
  </conditionalFormatting>
  <conditionalFormatting sqref="N9">
    <cfRule type="containsErrors" dxfId="348" priority="52">
      <formula>ISERROR(N9)</formula>
    </cfRule>
  </conditionalFormatting>
  <conditionalFormatting sqref="N11">
    <cfRule type="containsErrors" dxfId="347" priority="51">
      <formula>ISERROR(N11)</formula>
    </cfRule>
  </conditionalFormatting>
  <conditionalFormatting sqref="M7">
    <cfRule type="containsErrors" dxfId="346" priority="34">
      <formula>ISERROR(M7)</formula>
    </cfRule>
  </conditionalFormatting>
  <conditionalFormatting sqref="O7">
    <cfRule type="containsErrors" dxfId="345" priority="33">
      <formula>ISERROR(O7)</formula>
    </cfRule>
  </conditionalFormatting>
  <conditionalFormatting sqref="M18">
    <cfRule type="containsErrors" dxfId="344" priority="30">
      <formula>ISERROR(M18)</formula>
    </cfRule>
  </conditionalFormatting>
  <conditionalFormatting sqref="M20">
    <cfRule type="containsErrors" dxfId="343" priority="29">
      <formula>ISERROR(M20)</formula>
    </cfRule>
  </conditionalFormatting>
  <conditionalFormatting sqref="N18">
    <cfRule type="containsErrors" dxfId="342" priority="26">
      <formula>ISERROR(N18)</formula>
    </cfRule>
  </conditionalFormatting>
  <conditionalFormatting sqref="O10">
    <cfRule type="containsErrors" dxfId="341" priority="42">
      <formula>ISERROR(O10)</formula>
    </cfRule>
  </conditionalFormatting>
  <conditionalFormatting sqref="O9">
    <cfRule type="containsErrors" dxfId="340" priority="41">
      <formula>ISERROR(O9)</formula>
    </cfRule>
  </conditionalFormatting>
  <conditionalFormatting sqref="O11">
    <cfRule type="containsErrors" dxfId="339" priority="40">
      <formula>ISERROR(O11)</formula>
    </cfRule>
  </conditionalFormatting>
  <conditionalFormatting sqref="N20">
    <cfRule type="containsErrors" dxfId="338" priority="25">
      <formula>ISERROR(N20)</formula>
    </cfRule>
  </conditionalFormatting>
  <conditionalFormatting sqref="N19">
    <cfRule type="containsErrors" dxfId="337" priority="24">
      <formula>ISERROR(N19)</formula>
    </cfRule>
  </conditionalFormatting>
  <conditionalFormatting sqref="N21">
    <cfRule type="containsErrors" dxfId="336" priority="23">
      <formula>ISERROR(N21)</formula>
    </cfRule>
  </conditionalFormatting>
  <conditionalFormatting sqref="O18">
    <cfRule type="containsErrors" dxfId="335" priority="22">
      <formula>ISERROR(O18)</formula>
    </cfRule>
  </conditionalFormatting>
  <conditionalFormatting sqref="O21">
    <cfRule type="containsErrors" dxfId="334" priority="19">
      <formula>ISERROR(O21)</formula>
    </cfRule>
  </conditionalFormatting>
  <conditionalFormatting sqref="M17">
    <cfRule type="containsErrors" dxfId="333" priority="18">
      <formula>ISERROR(M17)</formula>
    </cfRule>
  </conditionalFormatting>
  <conditionalFormatting sqref="O17">
    <cfRule type="containsErrors" dxfId="332" priority="17">
      <formula>ISERROR(O17)</formula>
    </cfRule>
  </conditionalFormatting>
  <conditionalFormatting sqref="M19">
    <cfRule type="containsErrors" dxfId="331" priority="28">
      <formula>ISERROR(M19)</formula>
    </cfRule>
  </conditionalFormatting>
  <conditionalFormatting sqref="M21">
    <cfRule type="containsErrors" dxfId="330" priority="27">
      <formula>ISERROR(M21)</formula>
    </cfRule>
  </conditionalFormatting>
  <conditionalFormatting sqref="O20">
    <cfRule type="containsErrors" dxfId="329" priority="21">
      <formula>ISERROR(O20)</formula>
    </cfRule>
  </conditionalFormatting>
  <conditionalFormatting sqref="O19">
    <cfRule type="containsErrors" dxfId="328" priority="20">
      <formula>ISERROR(O19)</formula>
    </cfRule>
  </conditionalFormatting>
  <conditionalFormatting sqref="E12 C12">
    <cfRule type="containsErrors" dxfId="327" priority="16">
      <formula>ISERROR(C12)</formula>
    </cfRule>
  </conditionalFormatting>
  <conditionalFormatting sqref="H12">
    <cfRule type="containsErrors" dxfId="326" priority="15">
      <formula>ISERROR(H12)</formula>
    </cfRule>
  </conditionalFormatting>
  <conditionalFormatting sqref="F12">
    <cfRule type="containsErrors" dxfId="325" priority="14">
      <formula>ISERROR(F12)</formula>
    </cfRule>
  </conditionalFormatting>
  <conditionalFormatting sqref="J12">
    <cfRule type="containsErrors" dxfId="324" priority="13">
      <formula>ISERROR(J12)</formula>
    </cfRule>
  </conditionalFormatting>
  <conditionalFormatting sqref="K12">
    <cfRule type="containsErrors" dxfId="323" priority="12">
      <formula>ISERROR(K12)</formula>
    </cfRule>
  </conditionalFormatting>
  <conditionalFormatting sqref="M12">
    <cfRule type="containsErrors" dxfId="322" priority="11">
      <formula>ISERROR(M12)</formula>
    </cfRule>
  </conditionalFormatting>
  <conditionalFormatting sqref="N12">
    <cfRule type="containsErrors" dxfId="321" priority="10">
      <formula>ISERROR(N12)</formula>
    </cfRule>
  </conditionalFormatting>
  <conditionalFormatting sqref="O12">
    <cfRule type="containsErrors" dxfId="320" priority="9">
      <formula>ISERROR(O12)</formula>
    </cfRule>
  </conditionalFormatting>
  <conditionalFormatting sqref="E22 C22">
    <cfRule type="containsErrors" dxfId="319" priority="8">
      <formula>ISERROR(C22)</formula>
    </cfRule>
  </conditionalFormatting>
  <conditionalFormatting sqref="H22">
    <cfRule type="containsErrors" dxfId="318" priority="7">
      <formula>ISERROR(H22)</formula>
    </cfRule>
  </conditionalFormatting>
  <conditionalFormatting sqref="F22">
    <cfRule type="containsErrors" dxfId="317" priority="6">
      <formula>ISERROR(F22)</formula>
    </cfRule>
  </conditionalFormatting>
  <conditionalFormatting sqref="J22">
    <cfRule type="containsErrors" dxfId="316" priority="5">
      <formula>ISERROR(J22)</formula>
    </cfRule>
  </conditionalFormatting>
  <conditionalFormatting sqref="K22">
    <cfRule type="containsErrors" dxfId="315" priority="4">
      <formula>ISERROR(K22)</formula>
    </cfRule>
  </conditionalFormatting>
  <conditionalFormatting sqref="N22">
    <cfRule type="containsErrors" dxfId="314" priority="2">
      <formula>ISERROR(N22)</formula>
    </cfRule>
  </conditionalFormatting>
  <conditionalFormatting sqref="O22">
    <cfRule type="containsErrors" dxfId="313" priority="1">
      <formula>ISERROR(O22)</formula>
    </cfRule>
  </conditionalFormatting>
  <conditionalFormatting sqref="M22">
    <cfRule type="containsErrors" dxfId="312" priority="3">
      <formula>ISERROR(M22)</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K6 B23:K29 B17:K17 B16:K16 L6 B7:M7 L32:M34 L25:N31 P23:S34 L16:O17 L23:O24 B13:M15 P6:S11 P13:S2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showGridLines="0" zoomScaleNormal="100" workbookViewId="0">
      <selection activeCell="B34" sqref="B34"/>
    </sheetView>
  </sheetViews>
  <sheetFormatPr baseColWidth="10" defaultColWidth="11.42578125" defaultRowHeight="15"/>
  <cols>
    <col min="1" max="1" width="38.5703125" bestFit="1" customWidth="1"/>
    <col min="2" max="2" width="76.140625" customWidth="1"/>
  </cols>
  <sheetData>
    <row r="1" spans="1:8" ht="16.5">
      <c r="A1" s="2" t="s">
        <v>112</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455" t="s">
        <v>161</v>
      </c>
      <c r="B4" s="456" t="s">
        <v>207</v>
      </c>
    </row>
    <row r="5" spans="1:8">
      <c r="A5" s="455" t="s">
        <v>161</v>
      </c>
      <c r="B5" s="456" t="s">
        <v>205</v>
      </c>
    </row>
    <row r="6" spans="1:8">
      <c r="A6" s="455" t="s">
        <v>118</v>
      </c>
      <c r="B6" s="456" t="s">
        <v>119</v>
      </c>
    </row>
    <row r="7" spans="1:8">
      <c r="A7" s="455" t="s">
        <v>90</v>
      </c>
      <c r="B7" s="456" t="s">
        <v>206</v>
      </c>
    </row>
    <row r="8" spans="1:8" s="405" customFormat="1" ht="21">
      <c r="A8" s="455" t="s">
        <v>192</v>
      </c>
      <c r="B8" s="456" t="s">
        <v>193</v>
      </c>
    </row>
    <row r="9" spans="1:8">
      <c r="A9" s="455" t="s">
        <v>194</v>
      </c>
      <c r="B9" s="456" t="s">
        <v>195</v>
      </c>
    </row>
    <row r="10" spans="1:8">
      <c r="A10" s="455" t="s">
        <v>109</v>
      </c>
      <c r="B10" s="456" t="s">
        <v>187</v>
      </c>
    </row>
    <row r="11" spans="1:8">
      <c r="A11" s="455" t="s">
        <v>2</v>
      </c>
      <c r="B11" s="456" t="s">
        <v>137</v>
      </c>
    </row>
    <row r="12" spans="1:8">
      <c r="A12" s="455" t="s">
        <v>116</v>
      </c>
      <c r="B12" s="456" t="s">
        <v>117</v>
      </c>
    </row>
    <row r="13" spans="1:8">
      <c r="A13" s="455" t="s">
        <v>113</v>
      </c>
      <c r="B13" s="456" t="s">
        <v>186</v>
      </c>
    </row>
    <row r="14" spans="1:8">
      <c r="A14" s="455" t="s">
        <v>21</v>
      </c>
      <c r="B14" s="456" t="s">
        <v>106</v>
      </c>
    </row>
    <row r="15" spans="1:8">
      <c r="A15" s="455" t="s">
        <v>87</v>
      </c>
      <c r="B15" s="456" t="s">
        <v>86</v>
      </c>
    </row>
    <row r="16" spans="1:8">
      <c r="A16" s="455" t="s">
        <v>191</v>
      </c>
      <c r="B16" s="456" t="s">
        <v>220</v>
      </c>
    </row>
    <row r="17" spans="1:2">
      <c r="A17" s="455" t="s">
        <v>22</v>
      </c>
      <c r="B17" s="456" t="s">
        <v>208</v>
      </c>
    </row>
    <row r="18" spans="1:2" s="405" customFormat="1">
      <c r="A18" s="455" t="s">
        <v>202</v>
      </c>
      <c r="B18" s="456" t="s">
        <v>204</v>
      </c>
    </row>
    <row r="19" spans="1:2" ht="21">
      <c r="A19" s="455" t="s">
        <v>188</v>
      </c>
      <c r="B19" s="456" t="s">
        <v>211</v>
      </c>
    </row>
    <row r="20" spans="1:2">
      <c r="A20" s="455" t="s">
        <v>188</v>
      </c>
      <c r="B20" s="456" t="s">
        <v>209</v>
      </c>
    </row>
    <row r="21" spans="1:2">
      <c r="A21" s="455" t="s">
        <v>89</v>
      </c>
      <c r="B21" s="456" t="s">
        <v>216</v>
      </c>
    </row>
    <row r="22" spans="1:2">
      <c r="A22" s="455" t="s">
        <v>88</v>
      </c>
      <c r="B22" s="456" t="s">
        <v>217</v>
      </c>
    </row>
    <row r="23" spans="1:2" ht="21">
      <c r="A23" s="455" t="s">
        <v>189</v>
      </c>
      <c r="B23" s="456" t="s">
        <v>218</v>
      </c>
    </row>
    <row r="24" spans="1:2" ht="21">
      <c r="A24" s="455" t="s">
        <v>190</v>
      </c>
      <c r="B24" s="456" t="s">
        <v>219</v>
      </c>
    </row>
    <row r="25" spans="1:2" ht="21">
      <c r="A25" s="455" t="s">
        <v>197</v>
      </c>
      <c r="B25" s="456" t="s">
        <v>114</v>
      </c>
    </row>
    <row r="26" spans="1:2">
      <c r="A26" s="455" t="s">
        <v>196</v>
      </c>
      <c r="B26" s="456" t="s">
        <v>105</v>
      </c>
    </row>
    <row r="27" spans="1:2">
      <c r="A27" s="455" t="s">
        <v>104</v>
      </c>
      <c r="B27" s="456" t="s">
        <v>115</v>
      </c>
    </row>
  </sheetData>
  <sortState xmlns:xlrd2="http://schemas.microsoft.com/office/spreadsheetml/2017/richdata2" ref="A4:B25">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B34" sqref="B34"/>
    </sheetView>
  </sheetViews>
  <sheetFormatPr baseColWidth="10" defaultColWidth="11.42578125" defaultRowHeight="15"/>
  <sheetData>
    <row r="1" spans="1:11" ht="17.25">
      <c r="A1" s="92" t="s">
        <v>108</v>
      </c>
      <c r="B1" s="93"/>
      <c r="C1" s="93"/>
      <c r="D1" s="93"/>
      <c r="E1" s="93"/>
      <c r="F1" s="93"/>
      <c r="G1" s="93"/>
      <c r="H1" s="113"/>
      <c r="I1" s="83"/>
      <c r="J1" s="83"/>
    </row>
    <row r="2" spans="1:11">
      <c r="A2" s="93"/>
      <c r="B2" s="93"/>
      <c r="C2" s="93"/>
      <c r="D2" s="93"/>
      <c r="E2" s="93"/>
      <c r="F2" s="93"/>
      <c r="G2" s="93"/>
      <c r="H2" s="113"/>
      <c r="I2" s="83"/>
      <c r="J2" s="83"/>
    </row>
    <row r="3" spans="1:11">
      <c r="A3" s="93"/>
      <c r="B3" s="93"/>
      <c r="C3" s="93"/>
      <c r="D3" s="93"/>
      <c r="E3" s="93"/>
      <c r="F3" s="93"/>
      <c r="G3" s="93"/>
      <c r="H3" s="113"/>
      <c r="I3" s="83"/>
      <c r="J3" s="83"/>
    </row>
    <row r="6" spans="1:11" ht="15" customHeight="1">
      <c r="A6" s="623" t="s">
        <v>172</v>
      </c>
      <c r="B6" s="623"/>
      <c r="C6" s="623"/>
      <c r="D6" s="623"/>
      <c r="E6" s="623"/>
      <c r="F6" s="623"/>
      <c r="G6" s="623"/>
      <c r="H6" s="623"/>
      <c r="I6" s="623"/>
      <c r="J6" s="623"/>
      <c r="K6" s="623"/>
    </row>
    <row r="7" spans="1:11">
      <c r="A7" s="623"/>
      <c r="B7" s="623"/>
      <c r="C7" s="623"/>
      <c r="D7" s="623"/>
      <c r="E7" s="623"/>
      <c r="F7" s="623"/>
      <c r="G7" s="623"/>
      <c r="H7" s="623"/>
      <c r="I7" s="623"/>
      <c r="J7" s="623"/>
      <c r="K7" s="623"/>
    </row>
    <row r="8" spans="1:11">
      <c r="A8" s="623"/>
      <c r="B8" s="623"/>
      <c r="C8" s="623"/>
      <c r="D8" s="623"/>
      <c r="E8" s="623"/>
      <c r="F8" s="623"/>
      <c r="G8" s="623"/>
      <c r="H8" s="623"/>
      <c r="I8" s="623"/>
      <c r="J8" s="623"/>
      <c r="K8" s="623"/>
    </row>
    <row r="9" spans="1:11">
      <c r="A9" s="623"/>
      <c r="B9" s="623"/>
      <c r="C9" s="623"/>
      <c r="D9" s="623"/>
      <c r="E9" s="623"/>
      <c r="F9" s="623"/>
      <c r="G9" s="623"/>
      <c r="H9" s="623"/>
      <c r="I9" s="623"/>
      <c r="J9" s="623"/>
      <c r="K9" s="623"/>
    </row>
    <row r="10" spans="1:11">
      <c r="A10" s="623"/>
      <c r="B10" s="623"/>
      <c r="C10" s="623"/>
      <c r="D10" s="623"/>
      <c r="E10" s="623"/>
      <c r="F10" s="623"/>
      <c r="G10" s="623"/>
      <c r="H10" s="623"/>
      <c r="I10" s="623"/>
      <c r="J10" s="623"/>
      <c r="K10" s="623"/>
    </row>
    <row r="11" spans="1:11">
      <c r="A11" s="623"/>
      <c r="B11" s="623"/>
      <c r="C11" s="623"/>
      <c r="D11" s="623"/>
      <c r="E11" s="623"/>
      <c r="F11" s="623"/>
      <c r="G11" s="623"/>
      <c r="H11" s="623"/>
      <c r="I11" s="623"/>
      <c r="J11" s="623"/>
      <c r="K11" s="623"/>
    </row>
    <row r="12" spans="1:11">
      <c r="A12" s="623"/>
      <c r="B12" s="623"/>
      <c r="C12" s="623"/>
      <c r="D12" s="623"/>
      <c r="E12" s="623"/>
      <c r="F12" s="623"/>
      <c r="G12" s="623"/>
      <c r="H12" s="623"/>
      <c r="I12" s="623"/>
      <c r="J12" s="623"/>
      <c r="K12" s="623"/>
    </row>
    <row r="13" spans="1:11">
      <c r="A13" s="623"/>
      <c r="B13" s="623"/>
      <c r="C13" s="623"/>
      <c r="D13" s="623"/>
      <c r="E13" s="623"/>
      <c r="F13" s="623"/>
      <c r="G13" s="623"/>
      <c r="H13" s="623"/>
      <c r="I13" s="623"/>
      <c r="J13" s="623"/>
      <c r="K13" s="623"/>
    </row>
    <row r="14" spans="1:11">
      <c r="A14" s="623"/>
      <c r="B14" s="623"/>
      <c r="C14" s="623"/>
      <c r="D14" s="623"/>
      <c r="E14" s="623"/>
      <c r="F14" s="623"/>
      <c r="G14" s="623"/>
      <c r="H14" s="623"/>
      <c r="I14" s="623"/>
      <c r="J14" s="623"/>
      <c r="K14" s="623"/>
    </row>
    <row r="15" spans="1:11">
      <c r="A15" s="623"/>
      <c r="B15" s="623"/>
      <c r="C15" s="623"/>
      <c r="D15" s="623"/>
      <c r="E15" s="623"/>
      <c r="F15" s="623"/>
      <c r="G15" s="623"/>
      <c r="H15" s="623"/>
      <c r="I15" s="623"/>
      <c r="J15" s="623"/>
      <c r="K15" s="623"/>
    </row>
    <row r="16" spans="1:11">
      <c r="A16" s="623"/>
      <c r="B16" s="623"/>
      <c r="C16" s="623"/>
      <c r="D16" s="623"/>
      <c r="E16" s="623"/>
      <c r="F16" s="623"/>
      <c r="G16" s="623"/>
      <c r="H16" s="623"/>
      <c r="I16" s="623"/>
      <c r="J16" s="623"/>
      <c r="K16" s="623"/>
    </row>
    <row r="17" spans="1:11">
      <c r="A17" s="623"/>
      <c r="B17" s="623"/>
      <c r="C17" s="623"/>
      <c r="D17" s="623"/>
      <c r="E17" s="623"/>
      <c r="F17" s="623"/>
      <c r="G17" s="623"/>
      <c r="H17" s="623"/>
      <c r="I17" s="623"/>
      <c r="J17" s="623"/>
      <c r="K17" s="623"/>
    </row>
    <row r="18" spans="1:11">
      <c r="A18" s="623"/>
      <c r="B18" s="623"/>
      <c r="C18" s="623"/>
      <c r="D18" s="623"/>
      <c r="E18" s="623"/>
      <c r="F18" s="623"/>
      <c r="G18" s="623"/>
      <c r="H18" s="623"/>
      <c r="I18" s="623"/>
      <c r="J18" s="623"/>
      <c r="K18" s="623"/>
    </row>
    <row r="19" spans="1:11">
      <c r="A19" s="623"/>
      <c r="B19" s="623"/>
      <c r="C19" s="623"/>
      <c r="D19" s="623"/>
      <c r="E19" s="623"/>
      <c r="F19" s="623"/>
      <c r="G19" s="623"/>
      <c r="H19" s="623"/>
      <c r="I19" s="623"/>
      <c r="J19" s="623"/>
      <c r="K19" s="623"/>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1"/>
  <sheetViews>
    <sheetView topLeftCell="E19" workbookViewId="0">
      <selection activeCell="H20" sqref="H20"/>
    </sheetView>
  </sheetViews>
  <sheetFormatPr baseColWidth="10" defaultColWidth="11.42578125" defaultRowHeight="15"/>
  <cols>
    <col min="1" max="1" width="24.7109375" bestFit="1" customWidth="1"/>
    <col min="2" max="2" width="12" customWidth="1"/>
  </cols>
  <sheetData>
    <row r="1" spans="1:21" ht="15.75" thickBot="1"/>
    <row r="2" spans="1:21" ht="15.75" thickTop="1">
      <c r="A2" s="217" t="s">
        <v>2</v>
      </c>
      <c r="B2" s="624">
        <v>2016</v>
      </c>
      <c r="C2" s="610"/>
      <c r="D2" s="610"/>
      <c r="E2" s="621"/>
      <c r="F2" s="128"/>
      <c r="G2" s="624">
        <v>2017</v>
      </c>
      <c r="H2" s="610"/>
      <c r="I2" s="610"/>
      <c r="J2" s="621"/>
      <c r="K2" s="128"/>
      <c r="L2" s="624">
        <v>2018</v>
      </c>
      <c r="M2" s="610"/>
      <c r="N2" s="610"/>
      <c r="O2" s="621"/>
      <c r="Q2" s="209">
        <v>2019</v>
      </c>
      <c r="R2" s="128"/>
      <c r="S2" s="189">
        <v>2016</v>
      </c>
      <c r="T2" s="186">
        <v>2017</v>
      </c>
      <c r="U2" s="186">
        <v>2018</v>
      </c>
    </row>
    <row r="3" spans="1:21">
      <c r="B3" s="39" t="s">
        <v>70</v>
      </c>
      <c r="C3" s="40" t="s">
        <v>71</v>
      </c>
      <c r="D3" s="41" t="s">
        <v>72</v>
      </c>
      <c r="E3" s="138" t="s">
        <v>73</v>
      </c>
      <c r="F3" s="129"/>
      <c r="G3" s="39" t="s">
        <v>70</v>
      </c>
      <c r="H3" s="40" t="s">
        <v>71</v>
      </c>
      <c r="I3" s="41" t="s">
        <v>72</v>
      </c>
      <c r="J3" s="138" t="s">
        <v>73</v>
      </c>
      <c r="K3" s="129"/>
      <c r="L3" s="39" t="s">
        <v>70</v>
      </c>
      <c r="M3" s="40" t="s">
        <v>71</v>
      </c>
      <c r="N3" s="41" t="s">
        <v>72</v>
      </c>
      <c r="O3" s="138" t="s">
        <v>73</v>
      </c>
      <c r="Q3" s="100" t="s">
        <v>70</v>
      </c>
      <c r="R3" s="129"/>
      <c r="S3" s="100" t="s">
        <v>110</v>
      </c>
      <c r="T3" s="41" t="s">
        <v>110</v>
      </c>
      <c r="U3" s="41" t="s">
        <v>110</v>
      </c>
    </row>
    <row r="4" spans="1:21">
      <c r="A4" t="s">
        <v>129</v>
      </c>
    </row>
    <row r="5" spans="1:21">
      <c r="A5" t="s">
        <v>145</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138</v>
      </c>
      <c r="B6" t="e">
        <f>+'BG T05 (Segments)'!#REF!</f>
        <v>#REF!</v>
      </c>
      <c r="C6" t="e">
        <f>+'BG T05 (Segments)'!#REF!</f>
        <v>#REF!</v>
      </c>
      <c r="D6" t="e">
        <f>+'BG T05 (Segments)'!#REF!</f>
        <v>#REF!</v>
      </c>
      <c r="E6" t="e">
        <f>+'BG T05 (Segments)'!#REF!</f>
        <v>#REF!</v>
      </c>
      <c r="G6">
        <f>+'BG T05 (Segments)'!B10</f>
        <v>173</v>
      </c>
      <c r="H6">
        <f>+'BG T05 (Segments)'!C10</f>
        <v>188.2</v>
      </c>
      <c r="I6">
        <f>+'BG T05 (Segments)'!D10</f>
        <v>174.6</v>
      </c>
      <c r="J6">
        <f>+'BG T05 (Segments)'!E10</f>
        <v>190.5</v>
      </c>
      <c r="L6">
        <f>+'BG T05 (Segments)'!G10</f>
        <v>205.2</v>
      </c>
      <c r="M6">
        <f>+'BG T05 (Segments)'!H10</f>
        <v>202.1</v>
      </c>
      <c r="N6">
        <f>+'BG T05 (Segments)'!I10</f>
        <v>199.4</v>
      </c>
      <c r="O6">
        <f>+'BG T05 (Segments)'!J10</f>
        <v>204.7</v>
      </c>
      <c r="Q6">
        <f>+'BG T05 (Segments)'!L10</f>
        <v>208.5</v>
      </c>
      <c r="S6" t="e">
        <f>+'BG T05 (Segments)'!#REF!</f>
        <v>#REF!</v>
      </c>
      <c r="T6">
        <f>+'BG T05 (Segments)'!Q10</f>
        <v>726.3</v>
      </c>
      <c r="U6">
        <f>+'BG T05 (Segments)'!R10</f>
        <v>811.5</v>
      </c>
    </row>
    <row r="7" spans="1:21">
      <c r="A7" t="s">
        <v>139</v>
      </c>
      <c r="B7" s="191" t="e">
        <f>+B5-B6</f>
        <v>#REF!</v>
      </c>
      <c r="C7" s="191" t="e">
        <f>+C5-C6</f>
        <v>#REF!</v>
      </c>
      <c r="D7" s="191" t="e">
        <f>+D5-D6</f>
        <v>#REF!</v>
      </c>
      <c r="E7" s="191" t="e">
        <f>+E5-E6</f>
        <v>#REF!</v>
      </c>
      <c r="G7" s="191" t="e">
        <f>+G5-G6</f>
        <v>#REF!</v>
      </c>
      <c r="H7" s="191" t="e">
        <f>+H5-H6</f>
        <v>#REF!</v>
      </c>
      <c r="I7" s="191" t="e">
        <f>+I5-I6</f>
        <v>#REF!</v>
      </c>
      <c r="J7" s="191" t="e">
        <f>+J5-J6</f>
        <v>#REF!</v>
      </c>
      <c r="L7" s="191" t="e">
        <f>+L5-L6</f>
        <v>#REF!</v>
      </c>
      <c r="M7" s="191" t="e">
        <f>+M5-M6</f>
        <v>#REF!</v>
      </c>
      <c r="N7" s="191" t="e">
        <f>+N5-N6</f>
        <v>#REF!</v>
      </c>
      <c r="O7" s="191" t="e">
        <f>+O5-O6</f>
        <v>#REF!</v>
      </c>
      <c r="Q7" s="191" t="e">
        <f>+Q5-Q6</f>
        <v>#REF!</v>
      </c>
      <c r="S7" s="191" t="e">
        <f>+S5-S6</f>
        <v>#REF!</v>
      </c>
      <c r="T7" s="191" t="e">
        <f>+T5-T6</f>
        <v>#REF!</v>
      </c>
      <c r="U7" s="191" t="e">
        <f>+U5-U6</f>
        <v>#REF!</v>
      </c>
    </row>
    <row r="9" spans="1:21">
      <c r="A9" t="s">
        <v>135</v>
      </c>
    </row>
    <row r="10" spans="1:21">
      <c r="A10" t="s">
        <v>145</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138</v>
      </c>
      <c r="B11" t="e">
        <f>+'BG T05 (Segments)'!#REF!</f>
        <v>#REF!</v>
      </c>
      <c r="C11" t="e">
        <f>+'BG T05 (Segments)'!#REF!</f>
        <v>#REF!</v>
      </c>
      <c r="D11" t="e">
        <f>+'BG T05 (Segments)'!#REF!</f>
        <v>#REF!</v>
      </c>
      <c r="E11" t="e">
        <f>+'BG T05 (Segments)'!#REF!</f>
        <v>#REF!</v>
      </c>
      <c r="G11">
        <f>+'BG T05 (Segments)'!B45</f>
        <v>65.400000000000006</v>
      </c>
      <c r="H11">
        <f>+'BG T05 (Segments)'!C45</f>
        <v>54.2</v>
      </c>
      <c r="I11">
        <f>+'BG T05 (Segments)'!D45</f>
        <v>65.099999999999994</v>
      </c>
      <c r="J11">
        <f>+'BG T05 (Segments)'!E45</f>
        <v>64.599999999999994</v>
      </c>
      <c r="L11">
        <f>+'BG T05 (Segments)'!G45</f>
        <v>77.699999999999989</v>
      </c>
      <c r="M11">
        <f>+'BG T05 (Segments)'!H45</f>
        <v>71.7</v>
      </c>
      <c r="N11">
        <f>+'BG T05 (Segments)'!I45</f>
        <v>73.5</v>
      </c>
      <c r="O11">
        <f>+'BG T05 (Segments)'!J45</f>
        <v>76.2</v>
      </c>
      <c r="Q11">
        <f>+'BG T05 (Segments)'!L45</f>
        <v>76.3</v>
      </c>
      <c r="S11" t="e">
        <f>+'BG T05 (Segments)'!#REF!</f>
        <v>#REF!</v>
      </c>
      <c r="T11">
        <f>+'BG T05 (Segments)'!Q45</f>
        <v>249.2</v>
      </c>
      <c r="U11">
        <f>+'BG T05 (Segments)'!R45</f>
        <v>299</v>
      </c>
    </row>
    <row r="12" spans="1:21">
      <c r="A12" t="s">
        <v>139</v>
      </c>
      <c r="B12" s="191" t="e">
        <f>+B10-B11</f>
        <v>#REF!</v>
      </c>
      <c r="C12" s="191" t="e">
        <f>+C10-C11</f>
        <v>#REF!</v>
      </c>
      <c r="D12" s="191" t="e">
        <f>+D10-D11</f>
        <v>#REF!</v>
      </c>
      <c r="E12" s="191" t="e">
        <f>+E10-E11</f>
        <v>#REF!</v>
      </c>
      <c r="G12" s="191" t="e">
        <f>+G10-G11</f>
        <v>#REF!</v>
      </c>
      <c r="H12" s="191" t="e">
        <f>+H10-H11</f>
        <v>#REF!</v>
      </c>
      <c r="I12" s="191" t="e">
        <f>+I10-I11</f>
        <v>#REF!</v>
      </c>
      <c r="J12" s="191" t="e">
        <f>+J10-J11</f>
        <v>#REF!</v>
      </c>
      <c r="L12" s="191" t="e">
        <f>+L10-L11</f>
        <v>#REF!</v>
      </c>
      <c r="M12" s="191" t="e">
        <f>+M10-M11</f>
        <v>#REF!</v>
      </c>
      <c r="N12" s="191" t="e">
        <f>+N10-N11</f>
        <v>#REF!</v>
      </c>
      <c r="O12" s="191" t="e">
        <f>+O10-O11</f>
        <v>#REF!</v>
      </c>
      <c r="Q12" s="191" t="e">
        <f>+Q10-Q11</f>
        <v>#REF!</v>
      </c>
      <c r="S12" s="191" t="e">
        <f>+S10-S11</f>
        <v>#REF!</v>
      </c>
      <c r="T12" s="191" t="e">
        <f>+T10-T11</f>
        <v>#REF!</v>
      </c>
      <c r="U12" s="191" t="e">
        <f>+U10-U11</f>
        <v>#REF!</v>
      </c>
    </row>
    <row r="14" spans="1:21">
      <c r="A14" t="s">
        <v>131</v>
      </c>
    </row>
    <row r="15" spans="1:21">
      <c r="A15" t="s">
        <v>145</v>
      </c>
      <c r="B15" t="e">
        <f>+#REF!</f>
        <v>#REF!</v>
      </c>
      <c r="C15" t="e">
        <f>+#REF!</f>
        <v>#REF!</v>
      </c>
      <c r="D15" t="e">
        <f>+#REF!</f>
        <v>#REF!</v>
      </c>
      <c r="E15" t="e">
        <f>+#REF!</f>
        <v>#REF!</v>
      </c>
      <c r="G15" t="e">
        <f>+#REF!</f>
        <v>#REF!</v>
      </c>
      <c r="H15" t="e">
        <f>+#REF!</f>
        <v>#REF!</v>
      </c>
      <c r="I15" t="e">
        <f>+#REF!</f>
        <v>#REF!</v>
      </c>
      <c r="J15" t="e">
        <f>+#REF!</f>
        <v>#REF!</v>
      </c>
      <c r="L15" t="e">
        <f>+#REF!</f>
        <v>#REF!</v>
      </c>
      <c r="M15" t="e">
        <f>+#REF!</f>
        <v>#REF!</v>
      </c>
      <c r="N15" s="190" t="e">
        <f>+#REF!</f>
        <v>#REF!</v>
      </c>
      <c r="O15" t="e">
        <f>+#REF!</f>
        <v>#REF!</v>
      </c>
      <c r="Q15" t="e">
        <f>+#REF!</f>
        <v>#REF!</v>
      </c>
      <c r="S15" t="e">
        <f>+#REF!</f>
        <v>#REF!</v>
      </c>
      <c r="T15" t="e">
        <f>+#REF!</f>
        <v>#REF!</v>
      </c>
      <c r="U15" t="e">
        <f>+#REF!</f>
        <v>#REF!</v>
      </c>
    </row>
    <row r="16" spans="1:21">
      <c r="A16" t="s">
        <v>138</v>
      </c>
      <c r="B16" t="e">
        <f>+'BG T05 (Segments)'!#REF!</f>
        <v>#REF!</v>
      </c>
      <c r="C16" t="e">
        <f>+'BG T05 (Segments)'!#REF!</f>
        <v>#REF!</v>
      </c>
      <c r="D16" t="e">
        <f>+'BG T05 (Segments)'!#REF!</f>
        <v>#REF!</v>
      </c>
      <c r="E16" t="e">
        <f>+'BG T05 (Segments)'!#REF!</f>
        <v>#REF!</v>
      </c>
      <c r="G16">
        <f>+'BG T05 (Segments)'!B81</f>
        <v>12.6</v>
      </c>
      <c r="H16">
        <f>+'BG T05 (Segments)'!C81</f>
        <v>12.3</v>
      </c>
      <c r="I16">
        <f>+'BG T05 (Segments)'!D81</f>
        <v>12.4</v>
      </c>
      <c r="J16">
        <f>+'BG T05 (Segments)'!E81</f>
        <v>12.1</v>
      </c>
      <c r="L16">
        <f>+'BG T05 (Segments)'!G81</f>
        <v>11.6</v>
      </c>
      <c r="M16">
        <f>+'BG T05 (Segments)'!H81</f>
        <v>12.3</v>
      </c>
      <c r="N16">
        <f>+'BG T05 (Segments)'!I81</f>
        <v>12</v>
      </c>
      <c r="O16">
        <f>+'BG T05 (Segments)'!J81</f>
        <v>12.9</v>
      </c>
      <c r="Q16">
        <f>+'BG T05 (Segments)'!L81</f>
        <v>11.8</v>
      </c>
      <c r="S16" t="e">
        <f>+'BG T05 (Segments)'!#REF!</f>
        <v>#REF!</v>
      </c>
      <c r="T16">
        <f>+'BG T05 (Segments)'!Q81</f>
        <v>49.4</v>
      </c>
      <c r="U16">
        <f>+'BG T05 (Segments)'!R81</f>
        <v>48.7</v>
      </c>
    </row>
    <row r="17" spans="1:21">
      <c r="A17" t="s">
        <v>139</v>
      </c>
      <c r="B17" s="191" t="e">
        <f>+B15-B16</f>
        <v>#REF!</v>
      </c>
      <c r="C17" s="191" t="e">
        <f>+C15-C16</f>
        <v>#REF!</v>
      </c>
      <c r="D17" s="191" t="e">
        <f>+D15-D16</f>
        <v>#REF!</v>
      </c>
      <c r="E17" s="191" t="e">
        <f>+E15-E16</f>
        <v>#REF!</v>
      </c>
      <c r="G17" s="191" t="e">
        <f>+G15-G16</f>
        <v>#REF!</v>
      </c>
      <c r="H17" s="191" t="e">
        <f>+H15-H16</f>
        <v>#REF!</v>
      </c>
      <c r="I17" s="191" t="e">
        <f>+I15-I16</f>
        <v>#REF!</v>
      </c>
      <c r="J17" s="191" t="e">
        <f>+J15-J16</f>
        <v>#REF!</v>
      </c>
      <c r="L17" s="191" t="e">
        <f>+L15-L16</f>
        <v>#REF!</v>
      </c>
      <c r="M17" s="191" t="e">
        <f>+M15-M16</f>
        <v>#REF!</v>
      </c>
      <c r="N17" s="191" t="e">
        <f>+N15-N16</f>
        <v>#REF!</v>
      </c>
      <c r="O17" s="191" t="e">
        <f>+O15-O16</f>
        <v>#REF!</v>
      </c>
      <c r="Q17" s="191" t="e">
        <f>+Q15-Q16</f>
        <v>#REF!</v>
      </c>
      <c r="S17" s="191" t="e">
        <f>+S15-S16</f>
        <v>#REF!</v>
      </c>
      <c r="T17" s="191" t="e">
        <f>+T15-T16</f>
        <v>#REF!</v>
      </c>
      <c r="U17" s="191" t="e">
        <f>+U15-U16</f>
        <v>#REF!</v>
      </c>
    </row>
    <row r="19" spans="1:21">
      <c r="A19" t="s">
        <v>83</v>
      </c>
    </row>
    <row r="20" spans="1:21">
      <c r="A20" t="s">
        <v>145</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138</v>
      </c>
      <c r="B21" t="e">
        <f>+'BG T05 (Segments)'!#REF!</f>
        <v>#REF!</v>
      </c>
      <c r="C21" t="e">
        <f>+'BG T05 (Segments)'!#REF!</f>
        <v>#REF!</v>
      </c>
      <c r="D21" t="e">
        <f>+'BG T05 (Segments)'!#REF!</f>
        <v>#REF!</v>
      </c>
      <c r="E21" t="e">
        <f>+'BG T05 (Segments)'!#REF!</f>
        <v>#REF!</v>
      </c>
      <c r="G21">
        <f>+'BG T05 (Segments)'!B115</f>
        <v>-5</v>
      </c>
      <c r="H21">
        <f>+'BG T05 (Segments)'!C115</f>
        <v>-0.5</v>
      </c>
      <c r="I21">
        <f>+'BG T05 (Segments)'!D115</f>
        <v>-11.3</v>
      </c>
      <c r="J21">
        <f>+'BG T05 (Segments)'!E115</f>
        <v>2.1</v>
      </c>
      <c r="L21">
        <f>+'BG T05 (Segments)'!G115</f>
        <v>-12</v>
      </c>
      <c r="M21">
        <f>+'BG T05 (Segments)'!H115</f>
        <v>-11.5</v>
      </c>
      <c r="N21">
        <f>+'BG T05 (Segments)'!I115</f>
        <v>-5.3</v>
      </c>
      <c r="O21">
        <f>+'BG T05 (Segments)'!J115</f>
        <v>-7.3</v>
      </c>
      <c r="Q21">
        <f>+'BG T05 (Segments)'!L115</f>
        <v>-9.5</v>
      </c>
      <c r="S21" t="e">
        <f>+'BG T05 (Segments)'!#REF!</f>
        <v>#REF!</v>
      </c>
      <c r="T21">
        <f>+'BG T05 (Segments)'!Q115</f>
        <v>-14.9</v>
      </c>
      <c r="U21">
        <f>+'BG T05 (Segments)'!R115</f>
        <v>-35.9</v>
      </c>
    </row>
    <row r="22" spans="1:21">
      <c r="A22" t="s">
        <v>139</v>
      </c>
      <c r="B22" s="191" t="e">
        <f>+B20-B21</f>
        <v>#REF!</v>
      </c>
      <c r="C22" s="191" t="e">
        <f>+C20-C21</f>
        <v>#REF!</v>
      </c>
      <c r="D22" s="191" t="e">
        <f>+D20-D21</f>
        <v>#REF!</v>
      </c>
      <c r="E22" s="191" t="e">
        <f>+E20-E21</f>
        <v>#REF!</v>
      </c>
      <c r="G22" s="191" t="e">
        <f>+G20-G21</f>
        <v>#REF!</v>
      </c>
      <c r="H22" s="191" t="e">
        <f>+H20-H21</f>
        <v>#REF!</v>
      </c>
      <c r="I22" s="191" t="e">
        <f>+I20-I21</f>
        <v>#REF!</v>
      </c>
      <c r="J22" s="191" t="e">
        <f>+J20-J21</f>
        <v>#REF!</v>
      </c>
      <c r="L22" s="191" t="e">
        <f>+L20-L21</f>
        <v>#REF!</v>
      </c>
      <c r="M22" s="191" t="e">
        <f>+M20-M21</f>
        <v>#REF!</v>
      </c>
      <c r="N22" s="191" t="e">
        <f>+N20-N21</f>
        <v>#REF!</v>
      </c>
      <c r="O22" s="191" t="e">
        <f>+O20-O21</f>
        <v>#REF!</v>
      </c>
      <c r="Q22" s="191" t="e">
        <f>+Q20-Q21</f>
        <v>#REF!</v>
      </c>
      <c r="S22" s="191" t="e">
        <f>+S20-S21</f>
        <v>#REF!</v>
      </c>
      <c r="T22" s="191" t="e">
        <f>+T20-T21</f>
        <v>#REF!</v>
      </c>
      <c r="U22" s="191" t="e">
        <f>+U20-U21</f>
        <v>#REF!</v>
      </c>
    </row>
    <row r="24" spans="1:21">
      <c r="A24" t="s">
        <v>136</v>
      </c>
    </row>
    <row r="25" spans="1:21">
      <c r="A25" t="s">
        <v>145</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190" t="e">
        <f>+#REF!</f>
        <v>#REF!</v>
      </c>
      <c r="U25" t="e">
        <f>+#REF!</f>
        <v>#REF!</v>
      </c>
    </row>
    <row r="26" spans="1:21">
      <c r="A26" t="s">
        <v>140</v>
      </c>
      <c r="B26" t="e">
        <f>+'BG T03 (P&amp;L)'!#REF!</f>
        <v>#REF!</v>
      </c>
      <c r="C26" t="e">
        <f>+'BG T03 (P&amp;L)'!#REF!</f>
        <v>#REF!</v>
      </c>
      <c r="D26" t="e">
        <f>+'BG T03 (P&amp;L)'!#REF!</f>
        <v>#REF!</v>
      </c>
      <c r="E26" t="e">
        <f>+'BG T03 (P&amp;L)'!#REF!</f>
        <v>#REF!</v>
      </c>
      <c r="G26">
        <f>+'BG T03 (P&amp;L)'!B13</f>
        <v>246</v>
      </c>
      <c r="H26">
        <f>+'BG T03 (P&amp;L)'!C13</f>
        <v>254.2</v>
      </c>
      <c r="I26">
        <f>+'BG T03 (P&amp;L)'!D13</f>
        <v>240.79999999999998</v>
      </c>
      <c r="J26">
        <f>+'BG T03 (P&amp;L)'!E13</f>
        <v>269.3</v>
      </c>
      <c r="L26">
        <f>+'BG T03 (P&amp;L)'!G13</f>
        <v>282.5</v>
      </c>
      <c r="M26">
        <f>+'BG T03 (P&amp;L)'!H13</f>
        <v>274.59999999999997</v>
      </c>
      <c r="N26">
        <f>+'BG T03 (P&amp;L)'!I13</f>
        <v>279.60000000000002</v>
      </c>
      <c r="O26">
        <f>+'BG T03 (P&amp;L)'!J13</f>
        <v>286.5</v>
      </c>
      <c r="Q26">
        <f>+'BG T03 (P&amp;L)'!L13</f>
        <v>287.10000000000002</v>
      </c>
      <c r="S26" t="e">
        <f>+'BG T03 (P&amp;L)'!#REF!</f>
        <v>#REF!</v>
      </c>
      <c r="T26" s="190">
        <f>+'BG T03 (P&amp;L)'!Q13</f>
        <v>1010</v>
      </c>
      <c r="U26">
        <f>+'BG T03 (P&amp;L)'!R13</f>
        <v>1123.3</v>
      </c>
    </row>
    <row r="27" spans="1:21">
      <c r="A27" t="s">
        <v>139</v>
      </c>
      <c r="B27" s="191" t="e">
        <f>+B25-B26</f>
        <v>#REF!</v>
      </c>
      <c r="C27" s="191" t="e">
        <f>+C25-C26</f>
        <v>#REF!</v>
      </c>
      <c r="D27" s="191" t="e">
        <f>+D25-D26</f>
        <v>#REF!</v>
      </c>
      <c r="E27" s="191" t="e">
        <f>+E25-E26</f>
        <v>#REF!</v>
      </c>
      <c r="G27" s="191" t="e">
        <f>+G25-G26</f>
        <v>#REF!</v>
      </c>
      <c r="H27" s="191" t="e">
        <f>+H25-H26</f>
        <v>#REF!</v>
      </c>
      <c r="I27" s="191" t="e">
        <f>+I25-I26</f>
        <v>#REF!</v>
      </c>
      <c r="J27" s="191" t="e">
        <f>+J25-J26</f>
        <v>#REF!</v>
      </c>
      <c r="L27" s="191" t="e">
        <f>+L25-L26</f>
        <v>#REF!</v>
      </c>
      <c r="M27" s="191" t="e">
        <f>+M25-M26</f>
        <v>#REF!</v>
      </c>
      <c r="N27" s="191" t="e">
        <f>+N25-N26</f>
        <v>#REF!</v>
      </c>
      <c r="O27" s="191" t="e">
        <f>+O25-O26</f>
        <v>#REF!</v>
      </c>
      <c r="Q27" s="191" t="e">
        <f>+Q25-Q26</f>
        <v>#REF!</v>
      </c>
      <c r="S27" s="191" t="e">
        <f>+S25-S26</f>
        <v>#REF!</v>
      </c>
      <c r="T27" s="191" t="e">
        <f>+T25-T26</f>
        <v>#REF!</v>
      </c>
      <c r="U27" s="191" t="e">
        <f>+U25-U26</f>
        <v>#REF!</v>
      </c>
    </row>
    <row r="28" spans="1:21" ht="15.75" thickBot="1"/>
    <row r="29" spans="1:21" ht="15.75" thickTop="1">
      <c r="A29" s="217" t="s">
        <v>154</v>
      </c>
      <c r="B29" s="624">
        <v>2016</v>
      </c>
      <c r="C29" s="610"/>
      <c r="D29" s="610"/>
      <c r="E29" s="621"/>
      <c r="F29" s="128"/>
      <c r="G29" s="624">
        <v>2017</v>
      </c>
      <c r="H29" s="610"/>
      <c r="I29" s="610"/>
      <c r="J29" s="621"/>
      <c r="K29" s="128"/>
      <c r="L29" s="624">
        <v>2018</v>
      </c>
      <c r="M29" s="610"/>
      <c r="N29" s="610"/>
      <c r="O29" s="621"/>
      <c r="Q29" s="210">
        <v>2019</v>
      </c>
      <c r="R29" s="128"/>
      <c r="S29" s="210">
        <v>2016</v>
      </c>
      <c r="T29" s="186">
        <v>2017</v>
      </c>
      <c r="U29" s="186">
        <v>2018</v>
      </c>
    </row>
    <row r="30" spans="1:21">
      <c r="B30" s="39" t="s">
        <v>70</v>
      </c>
      <c r="C30" s="40" t="s">
        <v>71</v>
      </c>
      <c r="D30" s="41" t="s">
        <v>72</v>
      </c>
      <c r="E30" s="138" t="s">
        <v>73</v>
      </c>
      <c r="F30" s="129"/>
      <c r="G30" s="39" t="s">
        <v>70</v>
      </c>
      <c r="H30" s="40" t="s">
        <v>71</v>
      </c>
      <c r="I30" s="41" t="s">
        <v>72</v>
      </c>
      <c r="J30" s="138" t="s">
        <v>73</v>
      </c>
      <c r="K30" s="129"/>
      <c r="L30" s="39" t="s">
        <v>70</v>
      </c>
      <c r="M30" s="40" t="s">
        <v>71</v>
      </c>
      <c r="N30" s="41" t="s">
        <v>72</v>
      </c>
      <c r="O30" s="138" t="s">
        <v>73</v>
      </c>
      <c r="Q30" s="100" t="s">
        <v>70</v>
      </c>
      <c r="R30" s="129"/>
      <c r="S30" s="100" t="s">
        <v>110</v>
      </c>
      <c r="T30" s="41" t="s">
        <v>110</v>
      </c>
      <c r="U30" s="41" t="s">
        <v>110</v>
      </c>
    </row>
    <row r="31" spans="1:21">
      <c r="A31" t="s">
        <v>129</v>
      </c>
    </row>
    <row r="32" spans="1:21">
      <c r="A32" t="s">
        <v>146</v>
      </c>
      <c r="B32" s="218" t="e">
        <f>+'BG T06 (Geo split - Assets)'!#REF!</f>
        <v>#REF!</v>
      </c>
      <c r="C32" s="218" t="e">
        <f>+'BG T06 (Geo split - Assets)'!#REF!</f>
        <v>#REF!</v>
      </c>
      <c r="D32" s="218" t="e">
        <f>+'BG T06 (Geo split - Assets)'!#REF!</f>
        <v>#REF!</v>
      </c>
      <c r="E32" s="218" t="e">
        <f>+'BG T06 (Geo split - Assets)'!#REF!</f>
        <v>#REF!</v>
      </c>
      <c r="G32" s="218">
        <f>+'BG T06 (Geo split - Assets)'!B13</f>
        <v>0</v>
      </c>
      <c r="H32" s="218">
        <f>+'BG T06 (Geo split - Assets)'!C13</f>
        <v>0</v>
      </c>
      <c r="I32" s="218">
        <f>+'BG T06 (Geo split - Assets)'!D13</f>
        <v>0</v>
      </c>
      <c r="J32" s="218">
        <f>+'BG T06 (Geo split - Assets)'!E13</f>
        <v>0</v>
      </c>
      <c r="L32" s="218">
        <f>+'BG T06 (Geo split - Assets)'!G13</f>
        <v>0</v>
      </c>
      <c r="M32" s="218">
        <f>+'BG T06 (Geo split - Assets)'!H13</f>
        <v>0</v>
      </c>
      <c r="N32" s="218">
        <f>+'BG T06 (Geo split - Assets)'!I13</f>
        <v>0</v>
      </c>
      <c r="O32" s="218">
        <f>+'BG T06 (Geo split - Assets)'!J13</f>
        <v>0</v>
      </c>
      <c r="Q32" s="218">
        <f>+'BG T06 (Geo split - Assets)'!L13</f>
        <v>0</v>
      </c>
    </row>
    <row r="33" spans="1:17">
      <c r="A33" t="s">
        <v>138</v>
      </c>
      <c r="B33" s="218" t="e">
        <f>+'BG T05 (Segments)'!#REF!</f>
        <v>#REF!</v>
      </c>
      <c r="C33" s="218" t="e">
        <f>+'BG T05 (Segments)'!#REF!</f>
        <v>#REF!</v>
      </c>
      <c r="D33" s="218" t="e">
        <f>+'BG T05 (Segments)'!#REF!</f>
        <v>#REF!</v>
      </c>
      <c r="E33" s="218" t="e">
        <f>+'BG T05 (Segments)'!#REF!</f>
        <v>#REF!</v>
      </c>
      <c r="G33" s="218">
        <f>+'BG T05 (Segments)'!B31</f>
        <v>15680</v>
      </c>
      <c r="H33" s="218">
        <f>+'BG T05 (Segments)'!C31</f>
        <v>15523</v>
      </c>
      <c r="I33" s="218">
        <f>+'BG T05 (Segments)'!D31</f>
        <v>15172</v>
      </c>
      <c r="J33" s="218">
        <f>+'BG T05 (Segments)'!E31</f>
        <v>16934</v>
      </c>
      <c r="L33" s="218">
        <f>+'BG T05 (Segments)'!G31</f>
        <v>16779</v>
      </c>
      <c r="M33" s="218">
        <f>+'BG T05 (Segments)'!H31</f>
        <v>16699</v>
      </c>
      <c r="N33" s="218">
        <f>+'BG T05 (Segments)'!I31</f>
        <v>17011</v>
      </c>
      <c r="O33" s="218">
        <f>+'BG T05 (Segments)'!J31</f>
        <v>16905</v>
      </c>
      <c r="Q33" s="218">
        <f>+'BG T05 (Segments)'!L31</f>
        <v>16858</v>
      </c>
    </row>
    <row r="34" spans="1:17">
      <c r="A34" t="s">
        <v>139</v>
      </c>
      <c r="B34" s="219" t="e">
        <f>+B32-B33</f>
        <v>#REF!</v>
      </c>
      <c r="C34" s="219" t="e">
        <f t="shared" ref="C34:E34" si="0">+C32-C33</f>
        <v>#REF!</v>
      </c>
      <c r="D34" s="219" t="e">
        <f t="shared" si="0"/>
        <v>#REF!</v>
      </c>
      <c r="E34" s="219" t="e">
        <f t="shared" si="0"/>
        <v>#REF!</v>
      </c>
      <c r="G34" s="219">
        <f t="shared" ref="G34:J34" si="1">+G32-G33</f>
        <v>-15680</v>
      </c>
      <c r="H34" s="219">
        <f t="shared" si="1"/>
        <v>-15523</v>
      </c>
      <c r="I34" s="219">
        <f t="shared" si="1"/>
        <v>-15172</v>
      </c>
      <c r="J34" s="219">
        <f t="shared" si="1"/>
        <v>-16934</v>
      </c>
      <c r="L34" s="219">
        <f t="shared" ref="L34:O34" si="2">+L32-L33</f>
        <v>-16779</v>
      </c>
      <c r="M34" s="219">
        <f t="shared" si="2"/>
        <v>-16699</v>
      </c>
      <c r="N34" s="219">
        <f t="shared" si="2"/>
        <v>-17011</v>
      </c>
      <c r="O34" s="219">
        <f t="shared" si="2"/>
        <v>-16905</v>
      </c>
      <c r="Q34" s="219">
        <f>+Q32-Q33</f>
        <v>-16858</v>
      </c>
    </row>
    <row r="36" spans="1:17">
      <c r="A36" t="s">
        <v>135</v>
      </c>
    </row>
    <row r="37" spans="1:17">
      <c r="A37" t="s">
        <v>146</v>
      </c>
      <c r="B37" s="218" t="e">
        <f>+'BG T06 (Geo split - Assets)'!#REF!</f>
        <v>#REF!</v>
      </c>
      <c r="C37" s="218" t="e">
        <f>+'BG T06 (Geo split - Assets)'!#REF!</f>
        <v>#REF!</v>
      </c>
      <c r="D37" s="218" t="e">
        <f>+'BG T06 (Geo split - Assets)'!#REF!</f>
        <v>#REF!</v>
      </c>
      <c r="E37" s="218" t="e">
        <f>+'BG T06 (Geo split - Assets)'!#REF!</f>
        <v>#REF!</v>
      </c>
      <c r="G37" s="218" t="e">
        <f>+'BG T06 (Geo split - Assets)'!#REF!</f>
        <v>#REF!</v>
      </c>
      <c r="H37" s="218" t="e">
        <f>+'BG T06 (Geo split - Assets)'!#REF!</f>
        <v>#REF!</v>
      </c>
      <c r="I37" s="218" t="e">
        <f>+'BG T06 (Geo split - Assets)'!#REF!</f>
        <v>#REF!</v>
      </c>
      <c r="J37" s="218" t="e">
        <f>+'BG T06 (Geo split - Assets)'!#REF!</f>
        <v>#REF!</v>
      </c>
      <c r="L37" s="218" t="e">
        <f>+'BG T06 (Geo split - Assets)'!#REF!</f>
        <v>#REF!</v>
      </c>
      <c r="M37" s="218" t="e">
        <f>+'BG T06 (Geo split - Assets)'!#REF!</f>
        <v>#REF!</v>
      </c>
      <c r="N37" s="218" t="e">
        <f>+'BG T06 (Geo split - Assets)'!#REF!</f>
        <v>#REF!</v>
      </c>
      <c r="O37" s="218" t="e">
        <f>+'BG T06 (Geo split - Assets)'!#REF!</f>
        <v>#REF!</v>
      </c>
      <c r="Q37" s="218" t="e">
        <f>+'BG T06 (Geo split - Assets)'!#REF!</f>
        <v>#REF!</v>
      </c>
    </row>
    <row r="38" spans="1:17">
      <c r="A38" t="s">
        <v>138</v>
      </c>
      <c r="B38" s="218" t="e">
        <f>+'BG T05 (Segments)'!#REF!</f>
        <v>#REF!</v>
      </c>
      <c r="C38" s="218" t="e">
        <f>+'BG T05 (Segments)'!#REF!</f>
        <v>#REF!</v>
      </c>
      <c r="D38" s="218" t="e">
        <f>+'BG T05 (Segments)'!#REF!</f>
        <v>#REF!</v>
      </c>
      <c r="E38" s="218" t="e">
        <f>+'BG T05 (Segments)'!#REF!</f>
        <v>#REF!</v>
      </c>
      <c r="G38" s="218">
        <f>+'BG T05 (Segments)'!B66</f>
        <v>13436</v>
      </c>
      <c r="H38" s="218">
        <f>+'BG T05 (Segments)'!C66</f>
        <v>13301</v>
      </c>
      <c r="I38" s="218">
        <f>+'BG T05 (Segments)'!D66</f>
        <v>13020</v>
      </c>
      <c r="J38" s="218">
        <f>+'BG T05 (Segments)'!E66</f>
        <v>14705</v>
      </c>
      <c r="L38" s="218">
        <f>+'BG T05 (Segments)'!G66</f>
        <v>14901</v>
      </c>
      <c r="M38" s="218">
        <f>+'BG T05 (Segments)'!H66</f>
        <v>14633</v>
      </c>
      <c r="N38" s="218">
        <f>+'BG T05 (Segments)'!I66</f>
        <v>14081</v>
      </c>
      <c r="O38" s="218">
        <f>+'BG T05 (Segments)'!J66</f>
        <v>14167</v>
      </c>
      <c r="Q38" s="218">
        <f>+'BG T05 (Segments)'!L66</f>
        <v>13925</v>
      </c>
    </row>
    <row r="39" spans="1:17">
      <c r="A39" t="s">
        <v>139</v>
      </c>
      <c r="B39" s="219" t="e">
        <f>+B37-B38</f>
        <v>#REF!</v>
      </c>
      <c r="C39" s="219" t="e">
        <f t="shared" ref="C39:E39" si="3">+C37-C38</f>
        <v>#REF!</v>
      </c>
      <c r="D39" s="219" t="e">
        <f t="shared" si="3"/>
        <v>#REF!</v>
      </c>
      <c r="E39" s="219" t="e">
        <f t="shared" si="3"/>
        <v>#REF!</v>
      </c>
      <c r="G39" s="219" t="e">
        <f>+G37-G38</f>
        <v>#REF!</v>
      </c>
      <c r="H39" s="219" t="e">
        <f t="shared" ref="H39" si="4">+H37-H38</f>
        <v>#REF!</v>
      </c>
      <c r="I39" s="219" t="e">
        <f t="shared" ref="I39" si="5">+I37-I38</f>
        <v>#REF!</v>
      </c>
      <c r="J39" s="219" t="e">
        <f t="shared" ref="J39" si="6">+J37-J38</f>
        <v>#REF!</v>
      </c>
      <c r="L39" s="219" t="e">
        <f>+L37-L38</f>
        <v>#REF!</v>
      </c>
      <c r="M39" s="219" t="e">
        <f t="shared" ref="M39" si="7">+M37-M38</f>
        <v>#REF!</v>
      </c>
      <c r="N39" s="219" t="e">
        <f t="shared" ref="N39" si="8">+N37-N38</f>
        <v>#REF!</v>
      </c>
      <c r="O39" s="219" t="e">
        <f t="shared" ref="O39" si="9">+O37-O38</f>
        <v>#REF!</v>
      </c>
      <c r="Q39" s="219" t="e">
        <f>+Q37-Q38</f>
        <v>#REF!</v>
      </c>
    </row>
    <row r="41" spans="1:17">
      <c r="A41" t="s">
        <v>131</v>
      </c>
    </row>
    <row r="42" spans="1:17">
      <c r="A42" t="s">
        <v>146</v>
      </c>
      <c r="B42" s="218" t="e">
        <f>+'BG T06 (Geo split - Assets)'!#REF!</f>
        <v>#REF!</v>
      </c>
      <c r="C42" s="218" t="e">
        <f>+'BG T06 (Geo split - Assets)'!#REF!</f>
        <v>#REF!</v>
      </c>
      <c r="D42" s="218" t="e">
        <f>+'BG T06 (Geo split - Assets)'!#REF!</f>
        <v>#REF!</v>
      </c>
      <c r="E42" s="218" t="e">
        <f>+'BG T06 (Geo split - Assets)'!#REF!</f>
        <v>#REF!</v>
      </c>
      <c r="G42" s="218" t="e">
        <f>+'BG T06 (Geo split - Assets)'!#REF!</f>
        <v>#REF!</v>
      </c>
      <c r="H42" s="218" t="e">
        <f>+'BG T06 (Geo split - Assets)'!#REF!</f>
        <v>#REF!</v>
      </c>
      <c r="I42" s="218" t="e">
        <f>+'BG T06 (Geo split - Assets)'!#REF!</f>
        <v>#REF!</v>
      </c>
      <c r="J42" s="218" t="e">
        <f>+'BG T06 (Geo split - Assets)'!#REF!</f>
        <v>#REF!</v>
      </c>
      <c r="L42" s="218" t="e">
        <f>+'BG T06 (Geo split - Assets)'!#REF!</f>
        <v>#REF!</v>
      </c>
      <c r="M42" s="218" t="e">
        <f>+'BG T06 (Geo split - Assets)'!#REF!</f>
        <v>#REF!</v>
      </c>
      <c r="N42" s="218" t="e">
        <f>+'BG T06 (Geo split - Assets)'!#REF!</f>
        <v>#REF!</v>
      </c>
      <c r="O42" s="218" t="e">
        <f>+'BG T06 (Geo split - Assets)'!#REF!</f>
        <v>#REF!</v>
      </c>
      <c r="Q42" s="218" t="e">
        <f>+'BG T06 (Geo split - Assets)'!#REF!</f>
        <v>#REF!</v>
      </c>
    </row>
    <row r="43" spans="1:17">
      <c r="A43" t="s">
        <v>138</v>
      </c>
      <c r="B43" s="218" t="e">
        <f>+'BG T05 (Segments)'!#REF!</f>
        <v>#REF!</v>
      </c>
      <c r="C43" s="218" t="e">
        <f>+'BG T05 (Segments)'!#REF!</f>
        <v>#REF!</v>
      </c>
      <c r="D43" s="218" t="e">
        <f>+'BG T05 (Segments)'!#REF!</f>
        <v>#REF!</v>
      </c>
      <c r="E43" s="218" t="e">
        <f>+'BG T05 (Segments)'!#REF!</f>
        <v>#REF!</v>
      </c>
      <c r="G43" s="218">
        <f>+'BG T05 (Segments)'!B102</f>
        <v>8405</v>
      </c>
      <c r="H43" s="218">
        <f>+'BG T05 (Segments)'!C102</f>
        <v>7799</v>
      </c>
      <c r="I43" s="218">
        <f>+'BG T05 (Segments)'!D102</f>
        <v>7479</v>
      </c>
      <c r="J43" s="218">
        <f>+'BG T05 (Segments)'!E102</f>
        <v>11137</v>
      </c>
      <c r="L43" s="218">
        <f>+'BG T05 (Segments)'!G102</f>
        <v>10152</v>
      </c>
      <c r="M43" s="218">
        <f>+'BG T05 (Segments)'!H102</f>
        <v>10086</v>
      </c>
      <c r="N43" s="218">
        <f>+'BG T05 (Segments)'!I102</f>
        <v>11217</v>
      </c>
      <c r="O43" s="218">
        <f>+'BG T05 (Segments)'!J102</f>
        <v>10192</v>
      </c>
      <c r="Q43" s="218">
        <f>+'BG T05 (Segments)'!L102</f>
        <v>11119</v>
      </c>
    </row>
    <row r="44" spans="1:17">
      <c r="A44" t="s">
        <v>139</v>
      </c>
      <c r="B44" s="219" t="e">
        <f>+B42-B43</f>
        <v>#REF!</v>
      </c>
      <c r="C44" s="219" t="e">
        <f t="shared" ref="C44:E44" si="10">+C42-C43</f>
        <v>#REF!</v>
      </c>
      <c r="D44" s="219" t="e">
        <f t="shared" si="10"/>
        <v>#REF!</v>
      </c>
      <c r="E44" s="219" t="e">
        <f t="shared" si="10"/>
        <v>#REF!</v>
      </c>
      <c r="G44" s="219" t="e">
        <f>+G42-G43</f>
        <v>#REF!</v>
      </c>
      <c r="H44" s="219" t="e">
        <f t="shared" ref="H44" si="11">+H42-H43</f>
        <v>#REF!</v>
      </c>
      <c r="I44" s="219" t="e">
        <f t="shared" ref="I44" si="12">+I42-I43</f>
        <v>#REF!</v>
      </c>
      <c r="J44" s="219" t="e">
        <f t="shared" ref="J44" si="13">+J42-J43</f>
        <v>#REF!</v>
      </c>
      <c r="L44" s="219" t="e">
        <f>+L42-L43</f>
        <v>#REF!</v>
      </c>
      <c r="M44" s="219" t="e">
        <f t="shared" ref="M44" si="14">+M42-M43</f>
        <v>#REF!</v>
      </c>
      <c r="N44" s="219" t="e">
        <f t="shared" ref="N44" si="15">+N42-N43</f>
        <v>#REF!</v>
      </c>
      <c r="O44" s="219" t="e">
        <f t="shared" ref="O44" si="16">+O42-O43</f>
        <v>#REF!</v>
      </c>
      <c r="Q44" s="219" t="e">
        <f>+Q42-Q43</f>
        <v>#REF!</v>
      </c>
    </row>
    <row r="46" spans="1:17">
      <c r="A46" t="s">
        <v>83</v>
      </c>
    </row>
    <row r="47" spans="1:17">
      <c r="A47" t="s">
        <v>146</v>
      </c>
      <c r="B47" s="218" t="e">
        <f>+'BG T06 (Geo split - Assets)'!#REF!</f>
        <v>#REF!</v>
      </c>
      <c r="C47" s="218" t="e">
        <f>+'BG T06 (Geo split - Assets)'!#REF!</f>
        <v>#REF!</v>
      </c>
      <c r="D47" s="218" t="e">
        <f>+'BG T06 (Geo split - Assets)'!#REF!</f>
        <v>#REF!</v>
      </c>
      <c r="E47" s="218" t="e">
        <f>+'BG T06 (Geo split - Assets)'!#REF!</f>
        <v>#REF!</v>
      </c>
      <c r="G47" s="218" t="str">
        <f>+'BG T06 (Geo split - Assets)'!B26</f>
        <v>2017</v>
      </c>
      <c r="H47" s="218">
        <f>+'BG T06 (Geo split - Assets)'!C26</f>
        <v>0</v>
      </c>
      <c r="I47" s="218">
        <f>+'BG T06 (Geo split - Assets)'!D26</f>
        <v>0</v>
      </c>
      <c r="J47" s="218">
        <f>+'BG T06 (Geo split - Assets)'!E26</f>
        <v>0</v>
      </c>
      <c r="L47" s="218" t="str">
        <f>+'BG T06 (Geo split - Assets)'!G26</f>
        <v>2018</v>
      </c>
      <c r="M47" s="218">
        <f>+'BG T06 (Geo split - Assets)'!H26</f>
        <v>0</v>
      </c>
      <c r="N47" s="218">
        <f>+'BG T06 (Geo split - Assets)'!I26</f>
        <v>0</v>
      </c>
      <c r="O47" s="218">
        <f>+'BG T06 (Geo split - Assets)'!J26</f>
        <v>0</v>
      </c>
      <c r="Q47" s="218" t="str">
        <f>+'BG T06 (Geo split - Assets)'!L26</f>
        <v>2019</v>
      </c>
    </row>
    <row r="48" spans="1:17">
      <c r="A48" t="s">
        <v>138</v>
      </c>
      <c r="B48" s="218" t="e">
        <f>+'BG T05 (Segments)'!#REF!</f>
        <v>#REF!</v>
      </c>
      <c r="C48" s="218" t="e">
        <f>+'BG T05 (Segments)'!#REF!</f>
        <v>#REF!</v>
      </c>
      <c r="D48" s="218" t="e">
        <f>+'BG T05 (Segments)'!#REF!</f>
        <v>#REF!</v>
      </c>
      <c r="E48" s="218" t="e">
        <f>+'BG T05 (Segments)'!#REF!</f>
        <v>#REF!</v>
      </c>
      <c r="G48" s="218">
        <f>+'BG T05 (Segments)'!B136</f>
        <v>3023</v>
      </c>
      <c r="H48" s="218">
        <f>+'BG T05 (Segments)'!C136</f>
        <v>3094</v>
      </c>
      <c r="I48" s="218">
        <f>+'BG T05 (Segments)'!D136</f>
        <v>2683</v>
      </c>
      <c r="J48" s="218">
        <f>+'BG T05 (Segments)'!E136</f>
        <v>3280</v>
      </c>
      <c r="L48" s="218">
        <f>+'BG T05 (Segments)'!G136</f>
        <v>3105</v>
      </c>
      <c r="M48" s="218">
        <f>+'BG T05 (Segments)'!H136</f>
        <v>2852</v>
      </c>
      <c r="N48" s="218">
        <f>+'BG T05 (Segments)'!I136</f>
        <v>2555</v>
      </c>
      <c r="O48" s="218">
        <f>+'BG T05 (Segments)'!J136</f>
        <v>3434</v>
      </c>
      <c r="Q48" s="218">
        <f>+'BG T05 (Segments)'!L136</f>
        <v>4686</v>
      </c>
    </row>
    <row r="49" spans="1:21">
      <c r="A49" t="s">
        <v>139</v>
      </c>
      <c r="B49" s="219" t="e">
        <f>+B47-B48</f>
        <v>#REF!</v>
      </c>
      <c r="C49" s="219" t="e">
        <f t="shared" ref="C49:E49" si="17">+C47-C48</f>
        <v>#REF!</v>
      </c>
      <c r="D49" s="219" t="e">
        <f t="shared" si="17"/>
        <v>#REF!</v>
      </c>
      <c r="E49" s="219" t="e">
        <f t="shared" si="17"/>
        <v>#REF!</v>
      </c>
      <c r="G49" s="219">
        <f>+G47-G48</f>
        <v>-1006</v>
      </c>
      <c r="H49" s="219">
        <f t="shared" ref="H49" si="18">+H47-H48</f>
        <v>-3094</v>
      </c>
      <c r="I49" s="219">
        <f t="shared" ref="I49" si="19">+I47-I48</f>
        <v>-2683</v>
      </c>
      <c r="J49" s="219">
        <f t="shared" ref="J49" si="20">+J47-J48</f>
        <v>-3280</v>
      </c>
      <c r="L49" s="219">
        <f>+L47-L48</f>
        <v>-1087</v>
      </c>
      <c r="M49" s="219">
        <f t="shared" ref="M49" si="21">+M47-M48</f>
        <v>-2852</v>
      </c>
      <c r="N49" s="219">
        <f t="shared" ref="N49" si="22">+N47-N48</f>
        <v>-2555</v>
      </c>
      <c r="O49" s="219">
        <f t="shared" ref="O49" si="23">+O47-O48</f>
        <v>-3434</v>
      </c>
      <c r="Q49" s="219">
        <f>+Q47-Q48</f>
        <v>-2667</v>
      </c>
    </row>
    <row r="51" spans="1:21">
      <c r="A51" t="s">
        <v>136</v>
      </c>
    </row>
    <row r="52" spans="1:21">
      <c r="A52" t="s">
        <v>146</v>
      </c>
      <c r="B52" s="218" t="e">
        <f>+'BG T06 (Geo split - Assets)'!#REF!</f>
        <v>#REF!</v>
      </c>
      <c r="C52" s="218" t="e">
        <f>+'BG T06 (Geo split - Assets)'!#REF!</f>
        <v>#REF!</v>
      </c>
      <c r="D52" s="218" t="e">
        <f>+'BG T06 (Geo split - Assets)'!#REF!</f>
        <v>#REF!</v>
      </c>
      <c r="E52" s="218" t="e">
        <f>+'BG T06 (Geo split - Assets)'!#REF!</f>
        <v>#REF!</v>
      </c>
      <c r="G52" s="218">
        <f>+'BG T06 (Geo split - Assets)'!B37</f>
        <v>0</v>
      </c>
      <c r="H52" s="218">
        <f>+'BG T06 (Geo split - Assets)'!C37</f>
        <v>0</v>
      </c>
      <c r="I52" s="218">
        <f>+'BG T06 (Geo split - Assets)'!D37</f>
        <v>0</v>
      </c>
      <c r="J52" s="218">
        <f>+'BG T06 (Geo split - Assets)'!E37</f>
        <v>0</v>
      </c>
      <c r="L52" s="218">
        <f>+'BG T06 (Geo split - Assets)'!G37</f>
        <v>0</v>
      </c>
      <c r="M52" s="218">
        <f>+'BG T06 (Geo split - Assets)'!H37</f>
        <v>0</v>
      </c>
      <c r="N52" s="218">
        <f>+'BG T06 (Geo split - Assets)'!I37</f>
        <v>0</v>
      </c>
      <c r="O52" s="218">
        <f>+'BG T06 (Geo split - Assets)'!J37</f>
        <v>0</v>
      </c>
      <c r="Q52" s="218">
        <f>+'BG T06 (Geo split - Assets)'!L37</f>
        <v>0</v>
      </c>
    </row>
    <row r="53" spans="1:21">
      <c r="A53" t="s">
        <v>147</v>
      </c>
      <c r="B53" s="218" t="e">
        <f>+'BG T04 (Balance Sheet)'!#REF!</f>
        <v>#REF!</v>
      </c>
      <c r="C53" s="218" t="e">
        <f>+'BG T04 (Balance Sheet)'!#REF!</f>
        <v>#REF!</v>
      </c>
      <c r="D53" s="218" t="e">
        <f>+'BG T04 (Balance Sheet)'!#REF!</f>
        <v>#REF!</v>
      </c>
      <c r="E53" s="218" t="e">
        <f>+'BG T04 (Balance Sheet)'!#REF!</f>
        <v>#REF!</v>
      </c>
      <c r="G53" s="218">
        <f>+'BG T04 (Balance Sheet)'!B22</f>
        <v>40544</v>
      </c>
      <c r="H53" s="218">
        <f>+'BG T04 (Balance Sheet)'!C22</f>
        <v>39717</v>
      </c>
      <c r="I53" s="218">
        <f>+'BG T04 (Balance Sheet)'!D22</f>
        <v>38354</v>
      </c>
      <c r="J53" s="218">
        <f>+'BG T04 (Balance Sheet)'!E22</f>
        <v>46056</v>
      </c>
      <c r="L53" s="218">
        <f>+'BG T04 (Balance Sheet)'!G22</f>
        <v>44937</v>
      </c>
      <c r="M53" s="218">
        <f>+'BG T04 (Balance Sheet)'!H22</f>
        <v>44270</v>
      </c>
      <c r="N53" s="218">
        <f>+'BG T04 (Balance Sheet)'!I22</f>
        <v>44864</v>
      </c>
      <c r="O53" s="218">
        <f>+'BG T04 (Balance Sheet)'!J22</f>
        <v>44698</v>
      </c>
      <c r="Q53" s="218">
        <f>+'BG T04 (Balance Sheet)'!L22</f>
        <v>46588</v>
      </c>
    </row>
    <row r="54" spans="1:21">
      <c r="A54" t="s">
        <v>139</v>
      </c>
      <c r="B54" s="219" t="e">
        <f>+B52-B53</f>
        <v>#REF!</v>
      </c>
      <c r="C54" s="219" t="e">
        <f t="shared" ref="C54:E54" si="24">+C52-C53</f>
        <v>#REF!</v>
      </c>
      <c r="D54" s="219" t="e">
        <f t="shared" si="24"/>
        <v>#REF!</v>
      </c>
      <c r="E54" s="219" t="e">
        <f t="shared" si="24"/>
        <v>#REF!</v>
      </c>
      <c r="G54" s="219">
        <f>+G52-G53</f>
        <v>-40544</v>
      </c>
      <c r="H54" s="219">
        <f t="shared" ref="H54" si="25">+H52-H53</f>
        <v>-39717</v>
      </c>
      <c r="I54" s="219">
        <f t="shared" ref="I54" si="26">+I52-I53</f>
        <v>-38354</v>
      </c>
      <c r="J54" s="219">
        <f t="shared" ref="J54" si="27">+J52-J53</f>
        <v>-46056</v>
      </c>
      <c r="L54" s="219">
        <f>+L52-L53</f>
        <v>-44937</v>
      </c>
      <c r="M54" s="219">
        <f t="shared" ref="M54" si="28">+M52-M53</f>
        <v>-44270</v>
      </c>
      <c r="N54" s="219">
        <f t="shared" ref="N54" si="29">+N52-N53</f>
        <v>-44864</v>
      </c>
      <c r="O54" s="219">
        <f t="shared" ref="O54" si="30">+O52-O53</f>
        <v>-44698</v>
      </c>
      <c r="Q54" s="219">
        <f>+Q52-Q53</f>
        <v>-46588</v>
      </c>
    </row>
    <row r="55" spans="1:21" ht="15.75" thickBot="1"/>
    <row r="56" spans="1:21" ht="15.75" thickTop="1">
      <c r="A56" s="217" t="s">
        <v>148</v>
      </c>
      <c r="B56" s="624">
        <v>2016</v>
      </c>
      <c r="C56" s="610"/>
      <c r="D56" s="610"/>
      <c r="E56" s="621"/>
      <c r="F56" s="128"/>
      <c r="G56" s="624">
        <v>2017</v>
      </c>
      <c r="H56" s="610"/>
      <c r="I56" s="610"/>
      <c r="J56" s="621"/>
      <c r="K56" s="128"/>
      <c r="L56" s="624">
        <v>2018</v>
      </c>
      <c r="M56" s="610"/>
      <c r="N56" s="610"/>
      <c r="O56" s="621"/>
      <c r="Q56" s="210">
        <v>2019</v>
      </c>
      <c r="R56" s="128"/>
      <c r="S56" s="210">
        <v>2016</v>
      </c>
      <c r="T56" s="186">
        <v>2017</v>
      </c>
      <c r="U56" s="186">
        <v>2018</v>
      </c>
    </row>
    <row r="57" spans="1:21">
      <c r="B57" s="39" t="s">
        <v>70</v>
      </c>
      <c r="C57" s="40" t="s">
        <v>71</v>
      </c>
      <c r="D57" s="41" t="s">
        <v>72</v>
      </c>
      <c r="E57" s="138" t="s">
        <v>73</v>
      </c>
      <c r="F57" s="129"/>
      <c r="G57" s="39" t="s">
        <v>70</v>
      </c>
      <c r="H57" s="40" t="s">
        <v>71</v>
      </c>
      <c r="I57" s="41" t="s">
        <v>72</v>
      </c>
      <c r="J57" s="138" t="s">
        <v>73</v>
      </c>
      <c r="K57" s="129"/>
      <c r="L57" s="39" t="s">
        <v>70</v>
      </c>
      <c r="M57" s="40" t="s">
        <v>71</v>
      </c>
      <c r="N57" s="41" t="s">
        <v>72</v>
      </c>
      <c r="O57" s="138" t="s">
        <v>73</v>
      </c>
      <c r="Q57" s="100" t="s">
        <v>70</v>
      </c>
      <c r="R57" s="129"/>
      <c r="S57" s="100" t="s">
        <v>110</v>
      </c>
      <c r="T57" s="41" t="s">
        <v>110</v>
      </c>
      <c r="U57" s="41" t="s">
        <v>110</v>
      </c>
    </row>
    <row r="58" spans="1:21">
      <c r="A58" t="s">
        <v>129</v>
      </c>
    </row>
    <row r="59" spans="1:21">
      <c r="A59" t="s">
        <v>153</v>
      </c>
      <c r="B59" s="218" t="e">
        <f>+'BG T07 (Product split - Assets)'!#REF!</f>
        <v>#REF!</v>
      </c>
      <c r="C59" s="218" t="e">
        <f>+'BG T07 (Product split - Assets)'!#REF!</f>
        <v>#REF!</v>
      </c>
      <c r="D59" s="218" t="e">
        <f>+'BG T07 (Product split - Assets)'!#REF!</f>
        <v>#REF!</v>
      </c>
      <c r="E59" s="218" t="e">
        <f>+'BG T07 (Product split - Assets)'!#REF!</f>
        <v>#REF!</v>
      </c>
      <c r="G59" s="218">
        <f>+'BG T07 (Product split - Assets)'!B11</f>
        <v>15680</v>
      </c>
      <c r="H59" s="218">
        <f>+'BG T07 (Product split - Assets)'!C11</f>
        <v>15523</v>
      </c>
      <c r="I59" s="218">
        <f>+'BG T07 (Product split - Assets)'!D11</f>
        <v>15172</v>
      </c>
      <c r="J59" s="218">
        <f>+'BG T07 (Product split - Assets)'!E11</f>
        <v>16934</v>
      </c>
      <c r="L59" s="218">
        <f>+'BG T07 (Product split - Assets)'!G11</f>
        <v>16779</v>
      </c>
      <c r="M59" s="218">
        <f>+'BG T07 (Product split - Assets)'!H11</f>
        <v>16699</v>
      </c>
      <c r="N59" s="218">
        <f>+'BG T07 (Product split - Assets)'!I11</f>
        <v>17011</v>
      </c>
      <c r="O59" s="218">
        <f>+'BG T07 (Product split - Assets)'!J11</f>
        <v>16905</v>
      </c>
      <c r="Q59" s="218">
        <f>+'BG T07 (Product split - Assets)'!L11</f>
        <v>16858</v>
      </c>
    </row>
    <row r="60" spans="1:21">
      <c r="A60" t="s">
        <v>138</v>
      </c>
      <c r="B60" s="218" t="e">
        <f>+B33</f>
        <v>#REF!</v>
      </c>
      <c r="C60" s="218" t="e">
        <f t="shared" ref="C60:E60" si="31">+C33</f>
        <v>#REF!</v>
      </c>
      <c r="D60" s="218" t="e">
        <f t="shared" si="31"/>
        <v>#REF!</v>
      </c>
      <c r="E60" s="218" t="e">
        <f t="shared" si="31"/>
        <v>#REF!</v>
      </c>
      <c r="G60" s="218">
        <f t="shared" ref="G60:J60" si="32">+G33</f>
        <v>15680</v>
      </c>
      <c r="H60" s="218">
        <f t="shared" si="32"/>
        <v>15523</v>
      </c>
      <c r="I60" s="218">
        <f t="shared" si="32"/>
        <v>15172</v>
      </c>
      <c r="J60" s="218">
        <f t="shared" si="32"/>
        <v>16934</v>
      </c>
      <c r="L60" s="218">
        <f t="shared" ref="L60:Q60" si="33">+L33</f>
        <v>16779</v>
      </c>
      <c r="M60" s="218">
        <f t="shared" si="33"/>
        <v>16699</v>
      </c>
      <c r="N60" s="218">
        <f t="shared" si="33"/>
        <v>17011</v>
      </c>
      <c r="O60" s="218">
        <f t="shared" si="33"/>
        <v>16905</v>
      </c>
      <c r="Q60" s="218">
        <f t="shared" si="33"/>
        <v>16858</v>
      </c>
    </row>
    <row r="61" spans="1:21">
      <c r="A61" t="s">
        <v>139</v>
      </c>
      <c r="B61" s="219" t="e">
        <f>+B59-B60</f>
        <v>#REF!</v>
      </c>
      <c r="C61" s="219" t="e">
        <f t="shared" ref="C61" si="34">+C59-C60</f>
        <v>#REF!</v>
      </c>
      <c r="D61" s="219" t="e">
        <f t="shared" ref="D61" si="35">+D59-D60</f>
        <v>#REF!</v>
      </c>
      <c r="E61" s="219" t="e">
        <f t="shared" ref="E61" si="36">+E59-E60</f>
        <v>#REF!</v>
      </c>
      <c r="G61" s="219">
        <f t="shared" ref="G61" si="37">+G59-G60</f>
        <v>0</v>
      </c>
      <c r="H61" s="219">
        <f t="shared" ref="H61" si="38">+H59-H60</f>
        <v>0</v>
      </c>
      <c r="I61" s="219">
        <f t="shared" ref="I61" si="39">+I59-I60</f>
        <v>0</v>
      </c>
      <c r="J61" s="219">
        <f t="shared" ref="J61" si="40">+J59-J60</f>
        <v>0</v>
      </c>
      <c r="L61" s="219">
        <f t="shared" ref="L61" si="41">+L59-L60</f>
        <v>0</v>
      </c>
      <c r="M61" s="219">
        <f t="shared" ref="M61" si="42">+M59-M60</f>
        <v>0</v>
      </c>
      <c r="N61" s="219">
        <f t="shared" ref="N61" si="43">+N59-N60</f>
        <v>0</v>
      </c>
      <c r="O61" s="219">
        <f t="shared" ref="O61" si="44">+O59-O60</f>
        <v>0</v>
      </c>
      <c r="Q61" s="219">
        <f>+Q59-Q60</f>
        <v>0</v>
      </c>
    </row>
    <row r="63" spans="1:21">
      <c r="A63" t="s">
        <v>135</v>
      </c>
    </row>
    <row r="64" spans="1:21">
      <c r="A64" t="s">
        <v>153</v>
      </c>
      <c r="B64" s="218" t="e">
        <f>+'BG T07 (Product split - Assets)'!#REF!</f>
        <v>#REF!</v>
      </c>
      <c r="C64" s="218" t="e">
        <f>+'BG T07 (Product split - Assets)'!#REF!</f>
        <v>#REF!</v>
      </c>
      <c r="D64" s="218" t="e">
        <f>+'BG T07 (Product split - Assets)'!#REF!</f>
        <v>#REF!</v>
      </c>
      <c r="E64" s="218" t="e">
        <f>+'BG T07 (Product split - Assets)'!#REF!</f>
        <v>#REF!</v>
      </c>
      <c r="G64" s="218">
        <f>+'BG T07 (Product split - Assets)'!B21</f>
        <v>13436</v>
      </c>
      <c r="H64" s="218">
        <f>+'BG T07 (Product split - Assets)'!C21</f>
        <v>13301</v>
      </c>
      <c r="I64" s="218">
        <f>+'BG T07 (Product split - Assets)'!D21</f>
        <v>13020</v>
      </c>
      <c r="J64" s="218">
        <f>+'BG T07 (Product split - Assets)'!E21</f>
        <v>14705</v>
      </c>
      <c r="L64" s="218">
        <f>+'BG T07 (Product split - Assets)'!G21</f>
        <v>14901</v>
      </c>
      <c r="M64" s="218">
        <f>+'BG T07 (Product split - Assets)'!H21</f>
        <v>14633</v>
      </c>
      <c r="N64" s="218">
        <f>+'BG T07 (Product split - Assets)'!I21</f>
        <v>14081</v>
      </c>
      <c r="O64" s="218">
        <f>+'BG T07 (Product split - Assets)'!J21</f>
        <v>14167</v>
      </c>
      <c r="Q64" s="218">
        <f>+'BG T07 (Product split - Assets)'!L21</f>
        <v>13925</v>
      </c>
    </row>
    <row r="65" spans="1:17">
      <c r="A65" t="s">
        <v>138</v>
      </c>
      <c r="B65" s="218" t="e">
        <f>+B38</f>
        <v>#REF!</v>
      </c>
      <c r="C65" s="218" t="e">
        <f t="shared" ref="C65:E65" si="45">+C38</f>
        <v>#REF!</v>
      </c>
      <c r="D65" s="218" t="e">
        <f t="shared" si="45"/>
        <v>#REF!</v>
      </c>
      <c r="E65" s="218" t="e">
        <f t="shared" si="45"/>
        <v>#REF!</v>
      </c>
      <c r="G65" s="218">
        <f t="shared" ref="G65:J65" si="46">+G38</f>
        <v>13436</v>
      </c>
      <c r="H65" s="218">
        <f t="shared" si="46"/>
        <v>13301</v>
      </c>
      <c r="I65" s="218">
        <f t="shared" si="46"/>
        <v>13020</v>
      </c>
      <c r="J65" s="218">
        <f t="shared" si="46"/>
        <v>14705</v>
      </c>
      <c r="L65" s="218">
        <f t="shared" ref="L65:Q65" si="47">+L38</f>
        <v>14901</v>
      </c>
      <c r="M65" s="218">
        <f t="shared" si="47"/>
        <v>14633</v>
      </c>
      <c r="N65" s="218">
        <f t="shared" si="47"/>
        <v>14081</v>
      </c>
      <c r="O65" s="218">
        <f t="shared" si="47"/>
        <v>14167</v>
      </c>
      <c r="Q65" s="218">
        <f t="shared" si="47"/>
        <v>13925</v>
      </c>
    </row>
    <row r="66" spans="1:17">
      <c r="A66" t="s">
        <v>139</v>
      </c>
      <c r="B66" s="219" t="e">
        <f>+B64-B65</f>
        <v>#REF!</v>
      </c>
      <c r="C66" s="219" t="e">
        <f t="shared" ref="C66" si="48">+C64-C65</f>
        <v>#REF!</v>
      </c>
      <c r="D66" s="219" t="e">
        <f t="shared" ref="D66" si="49">+D64-D65</f>
        <v>#REF!</v>
      </c>
      <c r="E66" s="219" t="e">
        <f t="shared" ref="E66" si="50">+E64-E65</f>
        <v>#REF!</v>
      </c>
      <c r="G66" s="219">
        <f>+G64-G65</f>
        <v>0</v>
      </c>
      <c r="H66" s="219">
        <f t="shared" ref="H66" si="51">+H64-H65</f>
        <v>0</v>
      </c>
      <c r="I66" s="219">
        <f t="shared" ref="I66" si="52">+I64-I65</f>
        <v>0</v>
      </c>
      <c r="J66" s="219">
        <f t="shared" ref="J66" si="53">+J64-J65</f>
        <v>0</v>
      </c>
      <c r="L66" s="219">
        <f>+L64-L65</f>
        <v>0</v>
      </c>
      <c r="M66" s="219">
        <f t="shared" ref="M66" si="54">+M64-M65</f>
        <v>0</v>
      </c>
      <c r="N66" s="219">
        <f t="shared" ref="N66" si="55">+N64-N65</f>
        <v>0</v>
      </c>
      <c r="O66" s="219">
        <f t="shared" ref="O66" si="56">+O64-O65</f>
        <v>0</v>
      </c>
      <c r="Q66" s="219">
        <f>+Q64-Q65</f>
        <v>0</v>
      </c>
    </row>
    <row r="68" spans="1:17">
      <c r="A68" t="s">
        <v>131</v>
      </c>
    </row>
    <row r="69" spans="1:17">
      <c r="A69" t="s">
        <v>153</v>
      </c>
      <c r="B69" s="218" t="e">
        <f>+'BG T07 (Product split - Assets)'!#REF!</f>
        <v>#REF!</v>
      </c>
      <c r="C69" s="218" t="e">
        <f>+'BG T07 (Product split - Assets)'!#REF!</f>
        <v>#REF!</v>
      </c>
      <c r="D69" s="218" t="e">
        <f>+'BG T07 (Product split - Assets)'!#REF!</f>
        <v>#REF!</v>
      </c>
      <c r="E69" s="218" t="e">
        <f>+'BG T07 (Product split - Assets)'!#REF!</f>
        <v>#REF!</v>
      </c>
      <c r="G69" s="218" t="e">
        <f>+'BG T07 (Product split - Assets)'!#REF!</f>
        <v>#REF!</v>
      </c>
      <c r="H69" s="218" t="e">
        <f>+'BG T07 (Product split - Assets)'!#REF!</f>
        <v>#REF!</v>
      </c>
      <c r="I69" s="218" t="e">
        <f>+'BG T07 (Product split - Assets)'!#REF!</f>
        <v>#REF!</v>
      </c>
      <c r="J69" s="218" t="e">
        <f>+'BG T07 (Product split - Assets)'!#REF!</f>
        <v>#REF!</v>
      </c>
      <c r="L69" s="218" t="e">
        <f>+'BG T07 (Product split - Assets)'!#REF!</f>
        <v>#REF!</v>
      </c>
      <c r="M69" s="218" t="e">
        <f>+'BG T07 (Product split - Assets)'!#REF!</f>
        <v>#REF!</v>
      </c>
      <c r="N69" s="218" t="e">
        <f>+'BG T07 (Product split - Assets)'!#REF!</f>
        <v>#REF!</v>
      </c>
      <c r="O69" s="218" t="e">
        <f>+'BG T07 (Product split - Assets)'!#REF!</f>
        <v>#REF!</v>
      </c>
      <c r="Q69" s="218" t="e">
        <f>+'BG T07 (Product split - Assets)'!#REF!</f>
        <v>#REF!</v>
      </c>
    </row>
    <row r="70" spans="1:17">
      <c r="A70" t="s">
        <v>138</v>
      </c>
      <c r="B70" s="218" t="e">
        <f>+B43</f>
        <v>#REF!</v>
      </c>
      <c r="C70" s="218" t="e">
        <f t="shared" ref="C70:E70" si="57">+C43</f>
        <v>#REF!</v>
      </c>
      <c r="D70" s="218" t="e">
        <f t="shared" si="57"/>
        <v>#REF!</v>
      </c>
      <c r="E70" s="218" t="e">
        <f t="shared" si="57"/>
        <v>#REF!</v>
      </c>
      <c r="G70" s="218">
        <f t="shared" ref="G70:J70" si="58">+G43</f>
        <v>8405</v>
      </c>
      <c r="H70" s="218">
        <f t="shared" si="58"/>
        <v>7799</v>
      </c>
      <c r="I70" s="218">
        <f t="shared" si="58"/>
        <v>7479</v>
      </c>
      <c r="J70" s="218">
        <f t="shared" si="58"/>
        <v>11137</v>
      </c>
      <c r="L70" s="218">
        <f t="shared" ref="L70:Q70" si="59">+L43</f>
        <v>10152</v>
      </c>
      <c r="M70" s="218">
        <f t="shared" si="59"/>
        <v>10086</v>
      </c>
      <c r="N70" s="218">
        <f t="shared" si="59"/>
        <v>11217</v>
      </c>
      <c r="O70" s="218">
        <f t="shared" si="59"/>
        <v>10192</v>
      </c>
      <c r="Q70" s="218">
        <f t="shared" si="59"/>
        <v>11119</v>
      </c>
    </row>
    <row r="71" spans="1:17">
      <c r="A71" t="s">
        <v>139</v>
      </c>
      <c r="B71" s="219" t="e">
        <f>+B69-B70</f>
        <v>#REF!</v>
      </c>
      <c r="C71" s="219" t="e">
        <f t="shared" ref="C71" si="60">+C69-C70</f>
        <v>#REF!</v>
      </c>
      <c r="D71" s="219" t="e">
        <f t="shared" ref="D71" si="61">+D69-D70</f>
        <v>#REF!</v>
      </c>
      <c r="E71" s="219" t="e">
        <f t="shared" ref="E71" si="62">+E69-E70</f>
        <v>#REF!</v>
      </c>
      <c r="G71" s="219" t="e">
        <f>+G69-G70</f>
        <v>#REF!</v>
      </c>
      <c r="H71" s="219" t="e">
        <f t="shared" ref="H71" si="63">+H69-H70</f>
        <v>#REF!</v>
      </c>
      <c r="I71" s="219" t="e">
        <f t="shared" ref="I71" si="64">+I69-I70</f>
        <v>#REF!</v>
      </c>
      <c r="J71" s="219" t="e">
        <f t="shared" ref="J71" si="65">+J69-J70</f>
        <v>#REF!</v>
      </c>
      <c r="L71" s="219" t="e">
        <f>+L69-L70</f>
        <v>#REF!</v>
      </c>
      <c r="M71" s="219" t="e">
        <f t="shared" ref="M71" si="66">+M69-M70</f>
        <v>#REF!</v>
      </c>
      <c r="N71" s="219" t="e">
        <f t="shared" ref="N71" si="67">+N69-N70</f>
        <v>#REF!</v>
      </c>
      <c r="O71" s="219" t="e">
        <f t="shared" ref="O71" si="68">+O69-O70</f>
        <v>#REF!</v>
      </c>
      <c r="Q71" s="219" t="e">
        <f>+Q69-Q70</f>
        <v>#REF!</v>
      </c>
    </row>
    <row r="73" spans="1:17">
      <c r="A73" t="s">
        <v>83</v>
      </c>
    </row>
    <row r="74" spans="1:17">
      <c r="A74" t="s">
        <v>153</v>
      </c>
      <c r="B74" s="218" t="e">
        <f>+'BG T07 (Product split - Assets)'!#REF!</f>
        <v>#REF!</v>
      </c>
      <c r="C74" s="218" t="e">
        <f>+'BG T07 (Product split - Assets)'!#REF!</f>
        <v>#REF!</v>
      </c>
      <c r="D74" s="218" t="e">
        <f>+'BG T07 (Product split - Assets)'!#REF!</f>
        <v>#REF!</v>
      </c>
      <c r="E74" s="218" t="e">
        <f>+'BG T07 (Product split - Assets)'!#REF!</f>
        <v>#REF!</v>
      </c>
      <c r="G74" s="218" t="e">
        <f>+'BG T07 (Product split - Assets)'!#REF!</f>
        <v>#REF!</v>
      </c>
      <c r="H74" s="218" t="e">
        <f>+'BG T07 (Product split - Assets)'!#REF!</f>
        <v>#REF!</v>
      </c>
      <c r="I74" s="218" t="e">
        <f>+'BG T07 (Product split - Assets)'!#REF!</f>
        <v>#REF!</v>
      </c>
      <c r="J74" s="218" t="e">
        <f>+'BG T07 (Product split - Assets)'!#REF!</f>
        <v>#REF!</v>
      </c>
      <c r="L74" s="218" t="e">
        <f>+'BG T07 (Product split - Assets)'!#REF!</f>
        <v>#REF!</v>
      </c>
      <c r="M74" s="218" t="e">
        <f>+'BG T07 (Product split - Assets)'!#REF!</f>
        <v>#REF!</v>
      </c>
      <c r="N74" s="218" t="e">
        <f>+'BG T07 (Product split - Assets)'!#REF!</f>
        <v>#REF!</v>
      </c>
      <c r="O74" s="218" t="e">
        <f>+'BG T07 (Product split - Assets)'!#REF!</f>
        <v>#REF!</v>
      </c>
      <c r="Q74" s="218" t="e">
        <f>+'BG T07 (Product split - Assets)'!#REF!</f>
        <v>#REF!</v>
      </c>
    </row>
    <row r="75" spans="1:17">
      <c r="A75" t="s">
        <v>138</v>
      </c>
      <c r="B75" s="218" t="e">
        <f>+B48</f>
        <v>#REF!</v>
      </c>
      <c r="C75" s="218" t="e">
        <f t="shared" ref="C75:E75" si="69">+C48</f>
        <v>#REF!</v>
      </c>
      <c r="D75" s="218" t="e">
        <f t="shared" si="69"/>
        <v>#REF!</v>
      </c>
      <c r="E75" s="218" t="e">
        <f t="shared" si="69"/>
        <v>#REF!</v>
      </c>
      <c r="G75" s="218">
        <f t="shared" ref="G75:J75" si="70">+G48</f>
        <v>3023</v>
      </c>
      <c r="H75" s="218">
        <f t="shared" si="70"/>
        <v>3094</v>
      </c>
      <c r="I75" s="218">
        <f t="shared" si="70"/>
        <v>2683</v>
      </c>
      <c r="J75" s="218">
        <f t="shared" si="70"/>
        <v>3280</v>
      </c>
      <c r="L75" s="218">
        <f t="shared" ref="L75:Q75" si="71">+L48</f>
        <v>3105</v>
      </c>
      <c r="M75" s="218">
        <f t="shared" si="71"/>
        <v>2852</v>
      </c>
      <c r="N75" s="218">
        <f t="shared" si="71"/>
        <v>2555</v>
      </c>
      <c r="O75" s="218">
        <f t="shared" si="71"/>
        <v>3434</v>
      </c>
      <c r="Q75" s="218">
        <f t="shared" si="71"/>
        <v>4686</v>
      </c>
    </row>
    <row r="76" spans="1:17">
      <c r="A76" t="s">
        <v>139</v>
      </c>
      <c r="B76" s="219" t="e">
        <f>+B74-B75</f>
        <v>#REF!</v>
      </c>
      <c r="C76" s="219" t="e">
        <f t="shared" ref="C76" si="72">+C74-C75</f>
        <v>#REF!</v>
      </c>
      <c r="D76" s="219" t="e">
        <f t="shared" ref="D76" si="73">+D74-D75</f>
        <v>#REF!</v>
      </c>
      <c r="E76" s="219" t="e">
        <f t="shared" ref="E76" si="74">+E74-E75</f>
        <v>#REF!</v>
      </c>
      <c r="G76" s="219" t="e">
        <f>+G74-G75</f>
        <v>#REF!</v>
      </c>
      <c r="H76" s="219" t="e">
        <f t="shared" ref="H76" si="75">+H74-H75</f>
        <v>#REF!</v>
      </c>
      <c r="I76" s="219" t="e">
        <f t="shared" ref="I76" si="76">+I74-I75</f>
        <v>#REF!</v>
      </c>
      <c r="J76" s="219" t="e">
        <f t="shared" ref="J76" si="77">+J74-J75</f>
        <v>#REF!</v>
      </c>
      <c r="L76" s="219" t="e">
        <f>+L74-L75</f>
        <v>#REF!</v>
      </c>
      <c r="M76" s="219" t="e">
        <f t="shared" ref="M76" si="78">+M74-M75</f>
        <v>#REF!</v>
      </c>
      <c r="N76" s="219" t="e">
        <f t="shared" ref="N76" si="79">+N74-N75</f>
        <v>#REF!</v>
      </c>
      <c r="O76" s="219" t="e">
        <f t="shared" ref="O76" si="80">+O74-O75</f>
        <v>#REF!</v>
      </c>
      <c r="Q76" s="219" t="e">
        <f>+Q74-Q75</f>
        <v>#REF!</v>
      </c>
    </row>
    <row r="78" spans="1:17">
      <c r="A78" t="s">
        <v>136</v>
      </c>
    </row>
    <row r="79" spans="1:17">
      <c r="A79" t="s">
        <v>153</v>
      </c>
      <c r="B79" s="218" t="e">
        <f>+'BG T07 (Product split - Assets)'!#REF!</f>
        <v>#REF!</v>
      </c>
      <c r="C79" s="218" t="e">
        <f>+'BG T07 (Product split - Assets)'!#REF!</f>
        <v>#REF!</v>
      </c>
      <c r="D79" s="218" t="e">
        <f>+'BG T07 (Product split - Assets)'!#REF!</f>
        <v>#REF!</v>
      </c>
      <c r="E79" s="218" t="e">
        <f>+'BG T07 (Product split - Assets)'!#REF!</f>
        <v>#REF!</v>
      </c>
      <c r="G79" s="218" t="e">
        <f>+'BG T07 (Product split - Assets)'!#REF!</f>
        <v>#REF!</v>
      </c>
      <c r="H79" s="218" t="e">
        <f>+'BG T07 (Product split - Assets)'!#REF!</f>
        <v>#REF!</v>
      </c>
      <c r="I79" s="218" t="e">
        <f>+'BG T07 (Product split - Assets)'!#REF!</f>
        <v>#REF!</v>
      </c>
      <c r="J79" s="218" t="e">
        <f>+'BG T07 (Product split - Assets)'!#REF!</f>
        <v>#REF!</v>
      </c>
      <c r="L79" s="218" t="e">
        <f>+'BG T07 (Product split - Assets)'!#REF!</f>
        <v>#REF!</v>
      </c>
      <c r="M79" s="218" t="e">
        <f>+'BG T07 (Product split - Assets)'!#REF!</f>
        <v>#REF!</v>
      </c>
      <c r="N79" s="218" t="e">
        <f>+'BG T07 (Product split - Assets)'!#REF!</f>
        <v>#REF!</v>
      </c>
      <c r="O79" s="218" t="e">
        <f>+'BG T07 (Product split - Assets)'!#REF!</f>
        <v>#REF!</v>
      </c>
      <c r="Q79" s="218" t="e">
        <f>+'BG T07 (Product split - Assets)'!#REF!</f>
        <v>#REF!</v>
      </c>
    </row>
    <row r="80" spans="1:17">
      <c r="A80" t="s">
        <v>147</v>
      </c>
      <c r="B80" s="218" t="e">
        <f>+B53</f>
        <v>#REF!</v>
      </c>
      <c r="C80" s="218" t="e">
        <f t="shared" ref="C80:E80" si="81">+C53</f>
        <v>#REF!</v>
      </c>
      <c r="D80" s="218" t="e">
        <f t="shared" si="81"/>
        <v>#REF!</v>
      </c>
      <c r="E80" s="218" t="e">
        <f t="shared" si="81"/>
        <v>#REF!</v>
      </c>
      <c r="G80" s="218">
        <f t="shared" ref="G80:J80" si="82">+G53</f>
        <v>40544</v>
      </c>
      <c r="H80" s="218">
        <f t="shared" si="82"/>
        <v>39717</v>
      </c>
      <c r="I80" s="218">
        <f t="shared" si="82"/>
        <v>38354</v>
      </c>
      <c r="J80" s="218">
        <f t="shared" si="82"/>
        <v>46056</v>
      </c>
      <c r="L80" s="218">
        <f t="shared" ref="L80:Q80" si="83">+L53</f>
        <v>44937</v>
      </c>
      <c r="M80" s="218">
        <f t="shared" si="83"/>
        <v>44270</v>
      </c>
      <c r="N80" s="218">
        <f t="shared" si="83"/>
        <v>44864</v>
      </c>
      <c r="O80" s="218">
        <f t="shared" si="83"/>
        <v>44698</v>
      </c>
      <c r="Q80" s="218">
        <f t="shared" si="83"/>
        <v>46588</v>
      </c>
    </row>
    <row r="81" spans="1:17">
      <c r="A81" t="s">
        <v>139</v>
      </c>
      <c r="B81" s="219" t="e">
        <f>+B79-B80</f>
        <v>#REF!</v>
      </c>
      <c r="C81" s="219" t="e">
        <f t="shared" ref="C81" si="84">+C79-C80</f>
        <v>#REF!</v>
      </c>
      <c r="D81" s="219" t="e">
        <f t="shared" ref="D81" si="85">+D79-D80</f>
        <v>#REF!</v>
      </c>
      <c r="E81" s="219" t="e">
        <f t="shared" ref="E81" si="86">+E79-E80</f>
        <v>#REF!</v>
      </c>
      <c r="G81" s="219" t="e">
        <f>+G79-G80</f>
        <v>#REF!</v>
      </c>
      <c r="H81" s="219" t="e">
        <f t="shared" ref="H81" si="87">+H79-H80</f>
        <v>#REF!</v>
      </c>
      <c r="I81" s="219" t="e">
        <f t="shared" ref="I81" si="88">+I79-I80</f>
        <v>#REF!</v>
      </c>
      <c r="J81" s="219" t="e">
        <f t="shared" ref="J81" si="89">+J79-J80</f>
        <v>#REF!</v>
      </c>
      <c r="L81" s="219" t="e">
        <f>+L79-L80</f>
        <v>#REF!</v>
      </c>
      <c r="M81" s="219" t="e">
        <f t="shared" ref="M81" si="90">+M79-M80</f>
        <v>#REF!</v>
      </c>
      <c r="N81" s="219" t="e">
        <f t="shared" ref="N81" si="91">+N79-N80</f>
        <v>#REF!</v>
      </c>
      <c r="O81" s="219" t="e">
        <f t="shared" ref="O81" si="92">+O79-O80</f>
        <v>#REF!</v>
      </c>
      <c r="Q81" s="219"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(share)'!Druckbereich</vt:lpstr>
      <vt:lpstr>'BG T03 (P&amp;L)'!Druckbereich</vt:lpstr>
      <vt:lpstr>'BG T04 (Balance Sheet)'!Druckbereich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Hadzisalihovic, Amer</cp:lastModifiedBy>
  <cp:lastPrinted>2020-02-17T11:02:44Z</cp:lastPrinted>
  <dcterms:created xsi:type="dcterms:W3CDTF">2018-04-24T08:53:21Z</dcterms:created>
  <dcterms:modified xsi:type="dcterms:W3CDTF">2020-02-26T09:40:47Z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