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P:\FY 2019\Konzern-Geschäftsbericht 2019 (BAWAG Group)\05 Analyst File\"/>
    </mc:Choice>
  </mc:AlternateContent>
  <xr:revisionPtr revIDLastSave="0" documentId="13_ncr:1_{27251946-DAB2-49FA-9C97-B6C9EE2CF344}" xr6:coauthVersionLast="41" xr6:coauthVersionMax="41" xr10:uidLastSave="{00000000-0000-0000-0000-000000000000}"/>
  <bookViews>
    <workbookView xWindow="-120" yWindow="-120" windowWidth="29040" windowHeight="15840" tabRatio="830" activeTab="5" xr2:uid="{00000000-000D-0000-FFFF-FFFF0000000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Geo split - Assets)" sheetId="11" r:id="rId7"/>
    <sheet name="BG T07 (Product split - Assets)" sheetId="12" r:id="rId8"/>
    <sheet name="BG T08 (Definitions)" sheetId="7" r:id="rId9"/>
    <sheet name="BG T09 (Disclaimer)" sheetId="8" r:id="rId10"/>
    <sheet name="Checks" sheetId="10" state="hidden" r:id="rId11"/>
  </sheets>
  <definedNames>
    <definedName name="_xlnm.Print_Area" localSheetId="1">'BG T01 (share)'!$A$1:$O$34</definedName>
    <definedName name="_xlnm.Print_Area" localSheetId="3">'BG T03 (P&amp;L)'!$A$1:$S$26</definedName>
    <definedName name="_xlnm.Print_Area" localSheetId="4">'BG T04 (Balance Sheet)'!$A$1:$O$48</definedName>
    <definedName name="_xlnm.Print_Area" localSheetId="6">'BG T06 (Geo split - Assets)'!$A$1:$O$32</definedName>
    <definedName name="_xlnm.Print_Area" localSheetId="7">'BG T07 (Product split - Assets)'!$A$1:$O$24</definedName>
    <definedName name="_xlnm.Print_Titles" localSheetId="5">'BG T05 (Segments)'!$1:$3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3" i="10" l="1"/>
  <c r="Q80" i="10" s="1"/>
  <c r="O53" i="10"/>
  <c r="O80" i="10" s="1"/>
  <c r="N53" i="10"/>
  <c r="N80" i="10" s="1"/>
  <c r="M53" i="10"/>
  <c r="M80" i="10" s="1"/>
  <c r="L53" i="10"/>
  <c r="L80" i="10" s="1"/>
  <c r="J53" i="10"/>
  <c r="J80" i="10" s="1"/>
  <c r="I53" i="10"/>
  <c r="I80" i="10" s="1"/>
  <c r="H53" i="10"/>
  <c r="H80" i="10" s="1"/>
  <c r="G53" i="10"/>
  <c r="G80" i="10" s="1"/>
  <c r="E53" i="10"/>
  <c r="E80" i="10" s="1"/>
  <c r="D53" i="10"/>
  <c r="D80" i="10" s="1"/>
  <c r="C53" i="10"/>
  <c r="C80" i="10" s="1"/>
  <c r="B53" i="10"/>
  <c r="B80" i="10" s="1"/>
  <c r="Q26" i="10" l="1"/>
  <c r="Q15" i="10" l="1"/>
  <c r="Q20" i="10"/>
  <c r="Q25" i="10"/>
  <c r="Q27" i="10" s="1"/>
  <c r="Q10" i="10"/>
  <c r="Q5" i="10"/>
  <c r="Q33" i="10" l="1"/>
  <c r="Q60" i="10" s="1"/>
  <c r="Q48" i="10"/>
  <c r="Q75" i="10" s="1"/>
  <c r="Q43" i="10"/>
  <c r="Q70" i="10" s="1"/>
  <c r="Q38" i="10"/>
  <c r="Q65" i="10" s="1"/>
  <c r="Q21" i="10"/>
  <c r="Q22" i="10" s="1"/>
  <c r="Q16" i="10"/>
  <c r="Q17" i="10" s="1"/>
  <c r="Q11" i="10"/>
  <c r="Q12" i="10" s="1"/>
  <c r="Q6" i="10"/>
  <c r="Q7" i="10" s="1"/>
  <c r="H69" i="10" l="1"/>
  <c r="J69" i="10"/>
  <c r="Q69" i="10"/>
  <c r="Q71" i="10" s="1"/>
  <c r="U26" i="10"/>
  <c r="T26" i="10"/>
  <c r="S26" i="10"/>
  <c r="I64" i="10" l="1"/>
  <c r="I74" i="10"/>
  <c r="N69" i="10"/>
  <c r="H59" i="10"/>
  <c r="O59" i="10"/>
  <c r="M69" i="10"/>
  <c r="D64" i="10"/>
  <c r="D74" i="10"/>
  <c r="C64" i="10"/>
  <c r="G69" i="10"/>
  <c r="J64" i="10"/>
  <c r="Q74" i="10"/>
  <c r="Q76" i="10" s="1"/>
  <c r="M59" i="10"/>
  <c r="C59" i="10"/>
  <c r="O64" i="10"/>
  <c r="O69" i="10"/>
  <c r="C74" i="10"/>
  <c r="M74" i="10"/>
  <c r="C69" i="10"/>
  <c r="G59" i="10"/>
  <c r="J74" i="10"/>
  <c r="Q64" i="10"/>
  <c r="Q66" i="10" s="1"/>
  <c r="E74" i="10"/>
  <c r="D69" i="10"/>
  <c r="G74" i="10"/>
  <c r="M64" i="10"/>
  <c r="H64" i="10"/>
  <c r="B64" i="10"/>
  <c r="E69" i="10"/>
  <c r="Q59" i="10"/>
  <c r="Q61" i="10" s="1"/>
  <c r="N64" i="10"/>
  <c r="G64" i="10"/>
  <c r="H74" i="10"/>
  <c r="L69" i="10"/>
  <c r="L64" i="10"/>
  <c r="B69" i="10"/>
  <c r="O74" i="10"/>
  <c r="N74" i="10"/>
  <c r="E64" i="10"/>
  <c r="L74" i="10"/>
  <c r="I69" i="10"/>
  <c r="U21" i="10"/>
  <c r="T21" i="10"/>
  <c r="S21" i="10"/>
  <c r="U16" i="10"/>
  <c r="T16" i="10"/>
  <c r="S16" i="10"/>
  <c r="U11" i="10"/>
  <c r="T11" i="10"/>
  <c r="S11" i="10"/>
  <c r="U6" i="10"/>
  <c r="T6" i="10"/>
  <c r="S6" i="10"/>
  <c r="M79" i="10" l="1"/>
  <c r="M81" i="10" s="1"/>
  <c r="H79" i="10"/>
  <c r="H81" i="10" s="1"/>
  <c r="D79" i="10"/>
  <c r="D81" i="10" s="1"/>
  <c r="D59" i="10"/>
  <c r="O79" i="10"/>
  <c r="O81" i="10" s="1"/>
  <c r="I59" i="10"/>
  <c r="I79" i="10"/>
  <c r="I81" i="10" s="1"/>
  <c r="G79" i="10"/>
  <c r="G81" i="10" s="1"/>
  <c r="N79" i="10"/>
  <c r="N81" i="10" s="1"/>
  <c r="N59" i="10"/>
  <c r="E59" i="10"/>
  <c r="E79" i="10"/>
  <c r="E81" i="10" s="1"/>
  <c r="Q79" i="10"/>
  <c r="Q81" i="10" s="1"/>
  <c r="L59" i="10"/>
  <c r="L79" i="10"/>
  <c r="L81" i="10" s="1"/>
  <c r="B79" i="10"/>
  <c r="B81" i="10" s="1"/>
  <c r="B59" i="10"/>
  <c r="J79" i="10"/>
  <c r="J81" i="10" s="1"/>
  <c r="J59" i="10"/>
  <c r="C79" i="10"/>
  <c r="C81" i="10" s="1"/>
  <c r="O26" i="10" l="1"/>
  <c r="O33" i="10" l="1"/>
  <c r="O60" i="10" s="1"/>
  <c r="O61" i="10" s="1"/>
  <c r="O38" i="10"/>
  <c r="O65" i="10" s="1"/>
  <c r="O66" i="10" s="1"/>
  <c r="O43" i="10"/>
  <c r="O70" i="10" s="1"/>
  <c r="O71" i="10" s="1"/>
  <c r="O48" i="10"/>
  <c r="O75" i="10" s="1"/>
  <c r="O76" i="10" s="1"/>
  <c r="O16" i="10"/>
  <c r="O6" i="10"/>
  <c r="O11" i="10"/>
  <c r="O21" i="10"/>
  <c r="N26" i="10" l="1"/>
  <c r="N16" i="10" l="1"/>
  <c r="N6" i="10"/>
  <c r="N11" i="10"/>
  <c r="N21" i="10"/>
  <c r="N48" i="10"/>
  <c r="N75" i="10" s="1"/>
  <c r="N76" i="10" s="1"/>
  <c r="N38" i="10"/>
  <c r="N65" i="10" s="1"/>
  <c r="N66" i="10" s="1"/>
  <c r="N43" i="10"/>
  <c r="N70" i="10" s="1"/>
  <c r="N71" i="10" s="1"/>
  <c r="N33" i="10"/>
  <c r="N60" i="10" s="1"/>
  <c r="N61" i="10" s="1"/>
  <c r="B34" i="2" l="1"/>
  <c r="I26" i="10" l="1"/>
  <c r="B26" i="10"/>
  <c r="L26" i="10"/>
  <c r="J26" i="10"/>
  <c r="G26" i="10"/>
  <c r="E26" i="10"/>
  <c r="D26" i="10"/>
  <c r="H26" i="10"/>
  <c r="C26" i="10"/>
  <c r="M26" i="10"/>
  <c r="D33" i="10" l="1"/>
  <c r="D60" i="10" s="1"/>
  <c r="D61" i="10" s="1"/>
  <c r="D38" i="10"/>
  <c r="D65" i="10" s="1"/>
  <c r="D66" i="10" s="1"/>
  <c r="D43" i="10"/>
  <c r="D70" i="10" s="1"/>
  <c r="D71" i="10" s="1"/>
  <c r="D48" i="10"/>
  <c r="D75" i="10" s="1"/>
  <c r="D76" i="10" s="1"/>
  <c r="H21" i="10"/>
  <c r="H6" i="10"/>
  <c r="H11" i="10"/>
  <c r="I38" i="10"/>
  <c r="I65" i="10" s="1"/>
  <c r="I66" i="10" s="1"/>
  <c r="I43" i="10"/>
  <c r="I70" i="10" s="1"/>
  <c r="I71" i="10" s="1"/>
  <c r="I33" i="10"/>
  <c r="I60" i="10" s="1"/>
  <c r="I61" i="10" s="1"/>
  <c r="I48" i="10"/>
  <c r="I75" i="10" s="1"/>
  <c r="I76" i="10" s="1"/>
  <c r="G33" i="10"/>
  <c r="G60" i="10" s="1"/>
  <c r="G61" i="10" s="1"/>
  <c r="G48" i="10"/>
  <c r="G75" i="10" s="1"/>
  <c r="G76" i="10" s="1"/>
  <c r="G38" i="10"/>
  <c r="G65" i="10" s="1"/>
  <c r="G66" i="10" s="1"/>
  <c r="G43" i="10"/>
  <c r="G70" i="10" s="1"/>
  <c r="G71" i="10" s="1"/>
  <c r="M21" i="10"/>
  <c r="M6" i="10"/>
  <c r="M11" i="10"/>
  <c r="B33" i="10"/>
  <c r="B60" i="10" s="1"/>
  <c r="B61" i="10" s="1"/>
  <c r="B48" i="10"/>
  <c r="B75" i="10" s="1"/>
  <c r="B38" i="10"/>
  <c r="B65" i="10" s="1"/>
  <c r="B66" i="10" s="1"/>
  <c r="B43" i="10"/>
  <c r="B70" i="10" s="1"/>
  <c r="B71" i="10" s="1"/>
  <c r="L43" i="10"/>
  <c r="L70" i="10" s="1"/>
  <c r="L71" i="10" s="1"/>
  <c r="L33" i="10"/>
  <c r="L60" i="10" s="1"/>
  <c r="L61" i="10" s="1"/>
  <c r="L48" i="10"/>
  <c r="L75" i="10" s="1"/>
  <c r="L76" i="10" s="1"/>
  <c r="L38" i="10"/>
  <c r="L65" i="10" s="1"/>
  <c r="L66" i="10" s="1"/>
  <c r="C6" i="10"/>
  <c r="C21" i="10"/>
  <c r="C11" i="10"/>
  <c r="C16" i="10"/>
  <c r="G16" i="10"/>
  <c r="G6" i="10"/>
  <c r="G11" i="10"/>
  <c r="C48" i="10"/>
  <c r="C75" i="10" s="1"/>
  <c r="C76" i="10" s="1"/>
  <c r="C38" i="10"/>
  <c r="C65" i="10" s="1"/>
  <c r="C66" i="10" s="1"/>
  <c r="C43" i="10"/>
  <c r="C70" i="10" s="1"/>
  <c r="C71" i="10" s="1"/>
  <c r="C33" i="10"/>
  <c r="C60" i="10" s="1"/>
  <c r="C61" i="10" s="1"/>
  <c r="L6" i="10"/>
  <c r="I21" i="10"/>
  <c r="I11" i="10"/>
  <c r="I16" i="10"/>
  <c r="I6" i="10"/>
  <c r="E21" i="10"/>
  <c r="E6" i="10"/>
  <c r="E16" i="10"/>
  <c r="J21" i="10"/>
  <c r="J16" i="10"/>
  <c r="J6" i="10"/>
  <c r="J11" i="10"/>
  <c r="B21" i="10"/>
  <c r="B16" i="10"/>
  <c r="B6" i="10"/>
  <c r="B11" i="10"/>
  <c r="D16" i="10"/>
  <c r="D6" i="10"/>
  <c r="D21" i="10"/>
  <c r="D11" i="10"/>
  <c r="H48" i="10"/>
  <c r="H75" i="10" s="1"/>
  <c r="H76" i="10" s="1"/>
  <c r="H38" i="10"/>
  <c r="H65" i="10" s="1"/>
  <c r="H66" i="10" s="1"/>
  <c r="H33" i="10"/>
  <c r="H60" i="10" s="1"/>
  <c r="H61" i="10" s="1"/>
  <c r="H43" i="10"/>
  <c r="H70" i="10" s="1"/>
  <c r="H71" i="10" s="1"/>
  <c r="E33" i="10"/>
  <c r="E60" i="10" s="1"/>
  <c r="E61" i="10" s="1"/>
  <c r="E48" i="10"/>
  <c r="E75" i="10" s="1"/>
  <c r="E76" i="10" s="1"/>
  <c r="E43" i="10"/>
  <c r="E70" i="10" s="1"/>
  <c r="E71" i="10" s="1"/>
  <c r="E38" i="10"/>
  <c r="E65" i="10" s="1"/>
  <c r="E66" i="10" s="1"/>
  <c r="M33" i="10"/>
  <c r="M60" i="10" s="1"/>
  <c r="M61" i="10" s="1"/>
  <c r="M48" i="10"/>
  <c r="M75" i="10" s="1"/>
  <c r="M76" i="10" s="1"/>
  <c r="M38" i="10"/>
  <c r="M65" i="10" s="1"/>
  <c r="M66" i="10" s="1"/>
  <c r="M43" i="10"/>
  <c r="M70" i="10" s="1"/>
  <c r="M71" i="10" s="1"/>
  <c r="J43" i="10"/>
  <c r="J70" i="10" s="1"/>
  <c r="J71" i="10" s="1"/>
  <c r="J33" i="10"/>
  <c r="J60" i="10" s="1"/>
  <c r="J61" i="10" s="1"/>
  <c r="J48" i="10"/>
  <c r="J75" i="10" s="1"/>
  <c r="J76" i="10" s="1"/>
  <c r="J38" i="10"/>
  <c r="J65" i="10" s="1"/>
  <c r="J66" i="10" s="1"/>
  <c r="H16" i="10"/>
  <c r="L21" i="10"/>
  <c r="L16" i="10"/>
  <c r="M16" i="10"/>
  <c r="G21" i="10"/>
  <c r="E11" i="10"/>
  <c r="L11" i="10"/>
  <c r="C10" i="10" l="1"/>
  <c r="C12" i="10" s="1"/>
  <c r="L25" i="10"/>
  <c r="L27" i="10" s="1"/>
  <c r="O20" i="10"/>
  <c r="O22" i="10" s="1"/>
  <c r="D20" i="10"/>
  <c r="D22" i="10" s="1"/>
  <c r="C15" i="10" l="1"/>
  <c r="C17" i="10" s="1"/>
  <c r="U15" i="10"/>
  <c r="U17" i="10" s="1"/>
  <c r="J10" i="10"/>
  <c r="J12" i="10" s="1"/>
  <c r="T10" i="10"/>
  <c r="T12" i="10" s="1"/>
  <c r="T5" i="10"/>
  <c r="T7" i="10" s="1"/>
  <c r="E20" i="10"/>
  <c r="E22" i="10" s="1"/>
  <c r="T25" i="10"/>
  <c r="T27" i="10" s="1"/>
  <c r="E5" i="10"/>
  <c r="E7" i="10" s="1"/>
  <c r="N15" i="10"/>
  <c r="N17" i="10" s="1"/>
  <c r="L10" i="10"/>
  <c r="L12" i="10" s="1"/>
  <c r="J20" i="10"/>
  <c r="J22" i="10" s="1"/>
  <c r="O5" i="10"/>
  <c r="O7" i="10" s="1"/>
  <c r="G10" i="10"/>
  <c r="G12" i="10" s="1"/>
  <c r="G25" i="10"/>
  <c r="G27" i="10" s="1"/>
  <c r="E15" i="10"/>
  <c r="E17" i="10" s="1"/>
  <c r="M10" i="10"/>
  <c r="M12" i="10" s="1"/>
  <c r="M25" i="10"/>
  <c r="M27" i="10" s="1"/>
  <c r="L5" i="10"/>
  <c r="L7" i="10" s="1"/>
  <c r="H15" i="10"/>
  <c r="H17" i="10" s="1"/>
  <c r="H5" i="10"/>
  <c r="H7" i="10" s="1"/>
  <c r="C5" i="10"/>
  <c r="C7" i="10" s="1"/>
  <c r="B25" i="10"/>
  <c r="B27" i="10" s="1"/>
  <c r="H25" i="10"/>
  <c r="H27" i="10" s="1"/>
  <c r="E25" i="10"/>
  <c r="E27" i="10" s="1"/>
  <c r="O25" i="10"/>
  <c r="O27" i="10" s="1"/>
  <c r="J5" i="10"/>
  <c r="J7" i="10" s="1"/>
  <c r="S20" i="10"/>
  <c r="S22" i="10" s="1"/>
  <c r="I25" i="10"/>
  <c r="I27" i="10" s="1"/>
  <c r="B15" i="10"/>
  <c r="B17" i="10" s="1"/>
  <c r="C20" i="10"/>
  <c r="C22" i="10" s="1"/>
  <c r="L15" i="10"/>
  <c r="L17" i="10" s="1"/>
  <c r="I10" i="10"/>
  <c r="I12" i="10" s="1"/>
  <c r="B5" i="10"/>
  <c r="B7" i="10" s="1"/>
  <c r="N5" i="10"/>
  <c r="N7" i="10" s="1"/>
  <c r="B20" i="10"/>
  <c r="B22" i="10" s="1"/>
  <c r="N10" i="10"/>
  <c r="N12" i="10" s="1"/>
  <c r="D10" i="10"/>
  <c r="D12" i="10" s="1"/>
  <c r="B10" i="10"/>
  <c r="B12" i="10" s="1"/>
  <c r="M5" i="10"/>
  <c r="M7" i="10" s="1"/>
  <c r="U10" i="10"/>
  <c r="U12" i="10" s="1"/>
  <c r="T15" i="10"/>
  <c r="T17" i="10" s="1"/>
  <c r="H20" i="10"/>
  <c r="H22" i="10" s="1"/>
  <c r="S5" i="10"/>
  <c r="S7" i="10" s="1"/>
  <c r="D5" i="10"/>
  <c r="D7" i="10" s="1"/>
  <c r="H10" i="10"/>
  <c r="H12" i="10" s="1"/>
  <c r="J15" i="10"/>
  <c r="J17" i="10" s="1"/>
  <c r="U5" i="10"/>
  <c r="U7" i="10" s="1"/>
  <c r="S10" i="10"/>
  <c r="S12" i="10" s="1"/>
  <c r="I15" i="10"/>
  <c r="I17" i="10" s="1"/>
  <c r="O15" i="10"/>
  <c r="O17" i="10" s="1"/>
  <c r="T20" i="10"/>
  <c r="T22" i="10" s="1"/>
  <c r="M15" i="10"/>
  <c r="M17" i="10" s="1"/>
  <c r="N20" i="10"/>
  <c r="N22" i="10" s="1"/>
  <c r="D25" i="10"/>
  <c r="D27" i="10" s="1"/>
  <c r="E10" i="10"/>
  <c r="E12" i="10" s="1"/>
  <c r="G5" i="10"/>
  <c r="G7" i="10" s="1"/>
  <c r="S15" i="10"/>
  <c r="S17" i="10" s="1"/>
  <c r="D15" i="10"/>
  <c r="D17" i="10" s="1"/>
  <c r="G20" i="10"/>
  <c r="G22" i="10" s="1"/>
  <c r="U25" i="10"/>
  <c r="U27" i="10" s="1"/>
  <c r="S25" i="10"/>
  <c r="S27" i="10" s="1"/>
  <c r="L20" i="10"/>
  <c r="L22" i="10" s="1"/>
  <c r="N25" i="10"/>
  <c r="N27" i="10" s="1"/>
  <c r="I20" i="10"/>
  <c r="I22" i="10" s="1"/>
  <c r="J25" i="10"/>
  <c r="J27" i="10" s="1"/>
  <c r="U20" i="10"/>
  <c r="U22" i="10" s="1"/>
  <c r="M20" i="10"/>
  <c r="M22" i="10" s="1"/>
  <c r="C25" i="10"/>
  <c r="C27" i="10" s="1"/>
  <c r="G15" i="10"/>
  <c r="G17" i="10" s="1"/>
  <c r="O10" i="10"/>
  <c r="O12" i="10" s="1"/>
  <c r="I5" i="10"/>
  <c r="I7" i="10" s="1"/>
  <c r="E32" i="10" l="1"/>
  <c r="E34" i="10" s="1"/>
  <c r="O42" i="10"/>
  <c r="O44" i="10" s="1"/>
  <c r="I37" i="10"/>
  <c r="I39" i="10" s="1"/>
  <c r="G42" i="10"/>
  <c r="G44" i="10" s="1"/>
  <c r="J47" i="10"/>
  <c r="J49" i="10" s="1"/>
  <c r="C37" i="10"/>
  <c r="C39" i="10" s="1"/>
  <c r="G52" i="10"/>
  <c r="G54" i="10" s="1"/>
  <c r="O52" i="10"/>
  <c r="O54" i="10" s="1"/>
  <c r="E37" i="10"/>
  <c r="E39" i="10" s="1"/>
  <c r="B47" i="10"/>
  <c r="B49" i="10" s="1"/>
  <c r="J32" i="10"/>
  <c r="J34" i="10" s="1"/>
  <c r="H47" i="10"/>
  <c r="H49" i="10" s="1"/>
  <c r="D32" i="10"/>
  <c r="D34" i="10" s="1"/>
  <c r="E42" i="10"/>
  <c r="E44" i="10" s="1"/>
  <c r="D42" i="10"/>
  <c r="D44" i="10" s="1"/>
  <c r="I52" i="10"/>
  <c r="I54" i="10" s="1"/>
  <c r="E47" i="10"/>
  <c r="E49" i="10" s="1"/>
  <c r="I47" i="10"/>
  <c r="I49" i="10" s="1"/>
  <c r="J37" i="10"/>
  <c r="J39" i="10" s="1"/>
  <c r="B37" i="10"/>
  <c r="B39" i="10" s="1"/>
  <c r="M47" i="10"/>
  <c r="M49" i="10" s="1"/>
  <c r="Q37" i="10"/>
  <c r="Q39" i="10" s="1"/>
  <c r="O47" i="10"/>
  <c r="O49" i="10" s="1"/>
  <c r="C47" i="10"/>
  <c r="C49" i="10" s="1"/>
  <c r="N37" i="10"/>
  <c r="N39" i="10" s="1"/>
  <c r="L32" i="10"/>
  <c r="L34" i="10" s="1"/>
  <c r="H37" i="10"/>
  <c r="H39" i="10" s="1"/>
  <c r="Q32" i="10"/>
  <c r="Q34" i="10" s="1"/>
  <c r="Q42" i="10"/>
  <c r="Q44" i="10" s="1"/>
  <c r="B52" i="10"/>
  <c r="B54" i="10" s="1"/>
  <c r="M52" i="10"/>
  <c r="M54" i="10" s="1"/>
  <c r="I32" i="10"/>
  <c r="I34" i="10" s="1"/>
  <c r="N52" i="10"/>
  <c r="N54" i="10" s="1"/>
  <c r="J42" i="10"/>
  <c r="J44" i="10" s="1"/>
  <c r="B42" i="10"/>
  <c r="B44" i="10" s="1"/>
  <c r="Q52" i="10"/>
  <c r="Q54" i="10" s="1"/>
  <c r="M37" i="10"/>
  <c r="M39" i="10" s="1"/>
  <c r="N32" i="10"/>
  <c r="N34" i="10" s="1"/>
  <c r="Q47" i="10"/>
  <c r="Q49" i="10" s="1"/>
  <c r="D37" i="10"/>
  <c r="D39" i="10" s="1"/>
  <c r="N47" i="10"/>
  <c r="N49" i="10" s="1"/>
  <c r="H52" i="10"/>
  <c r="H54" i="10" s="1"/>
  <c r="G47" i="10"/>
  <c r="G49" i="10" s="1"/>
  <c r="L47" i="10"/>
  <c r="L49" i="10" s="1"/>
  <c r="C42" i="10"/>
  <c r="C44" i="10" s="1"/>
  <c r="E52" i="10"/>
  <c r="E54" i="10" s="1"/>
  <c r="C32" i="10"/>
  <c r="C34" i="10" s="1"/>
  <c r="D52" i="10"/>
  <c r="D54" i="10" s="1"/>
  <c r="M42" i="10"/>
  <c r="M44" i="10" s="1"/>
  <c r="G32" i="10"/>
  <c r="G34" i="10" s="1"/>
  <c r="O32" i="10"/>
  <c r="O34" i="10" s="1"/>
  <c r="D47" i="10"/>
  <c r="D49" i="10" s="1"/>
  <c r="J52" i="10"/>
  <c r="J54" i="10" s="1"/>
  <c r="I42" i="10"/>
  <c r="I44" i="10" s="1"/>
  <c r="B32" i="10"/>
  <c r="B34" i="10" s="1"/>
  <c r="G37" i="10"/>
  <c r="G39" i="10" s="1"/>
  <c r="N42" i="10"/>
  <c r="N44" i="10" s="1"/>
  <c r="L37" i="10"/>
  <c r="L39" i="10" s="1"/>
  <c r="L52" i="10"/>
  <c r="L54" i="10" s="1"/>
  <c r="C52" i="10"/>
  <c r="C54" i="10" s="1"/>
  <c r="L42" i="10"/>
  <c r="L44" i="10" s="1"/>
  <c r="H32" i="10"/>
  <c r="H34" i="10" s="1"/>
  <c r="H42" i="10"/>
  <c r="H44" i="10" s="1"/>
  <c r="M32" i="10"/>
  <c r="M34" i="10" s="1"/>
  <c r="O37" i="10"/>
  <c r="O39" i="10" s="1"/>
  <c r="B74" i="10" l="1"/>
  <c r="B76" i="10" s="1"/>
</calcChain>
</file>

<file path=xl/sharedStrings.xml><?xml version="1.0" encoding="utf-8"?>
<sst xmlns="http://schemas.openxmlformats.org/spreadsheetml/2006/main" count="989" uniqueCount="221">
  <si>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</si>
  <si>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</si>
  <si>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</si>
  <si>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</si>
  <si>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</si>
  <si>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</si>
  <si>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</si>
  <si>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</si>
  <si>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</si>
  <si>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</si>
  <si>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</si>
  <si>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</si>
  <si>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</si>
  <si>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</si>
  <si>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</si>
  <si>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</si>
  <si>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</si>
  <si>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</si>
  <si>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</si>
  <si>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</si>
  <si>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Net interest margin</t>
  </si>
  <si>
    <t>Liquidity coverage ratio (LCR)</t>
  </si>
  <si>
    <t>NPL ratio</t>
  </si>
  <si>
    <t>BAWAG Group - Key Financial data &amp; ratios</t>
  </si>
  <si>
    <t>latest update:</t>
  </si>
  <si>
    <t>Key Financial data &amp; ratios</t>
  </si>
  <si>
    <t>Income statement</t>
  </si>
  <si>
    <t>Balance sheet</t>
  </si>
  <si>
    <t>Segment view</t>
  </si>
  <si>
    <t>BAWAG Group Analyst Sheet (quarterly data)</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</si>
  <si>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</si>
  <si>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</si>
  <si>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</si>
  <si>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</si>
  <si>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</si>
  <si>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</si>
  <si>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</si>
  <si>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</si>
  <si>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</si>
  <si>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</si>
  <si>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BAWAG Group - Balance Sheet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</si>
  <si>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</si>
  <si>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</si>
  <si>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</si>
  <si>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</si>
  <si>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</si>
  <si>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</si>
  <si>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</si>
  <si>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</si>
  <si>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</si>
  <si>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</si>
  <si>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</si>
  <si>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</si>
  <si>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</si>
  <si>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</si>
  <si>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</si>
  <si>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</si>
  <si>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</si>
  <si>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</si>
  <si>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</si>
  <si>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</si>
  <si>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</si>
  <si>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</si>
  <si>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</si>
  <si>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</si>
  <si>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BAWAG Group - segment view</t>
  </si>
  <si>
    <t>Income metrics</t>
  </si>
  <si>
    <t>Key ratios</t>
  </si>
  <si>
    <t>Business volumes</t>
  </si>
  <si>
    <t>Assets</t>
  </si>
  <si>
    <t>Q1</t>
  </si>
  <si>
    <t>Q2</t>
  </si>
  <si>
    <t>Q3</t>
  </si>
  <si>
    <t>Q4</t>
  </si>
  <si>
    <t>2017</t>
  </si>
  <si>
    <t>2018</t>
  </si>
  <si>
    <t>Mar</t>
  </si>
  <si>
    <t>Jun</t>
  </si>
  <si>
    <t>Sep</t>
  </si>
  <si>
    <t>Dec</t>
  </si>
  <si>
    <t>Financial liabilities associated with transferred assets</t>
  </si>
  <si>
    <t>Fair value through OCI</t>
  </si>
  <si>
    <t>At amortised cost</t>
  </si>
  <si>
    <t>Corporate Center</t>
  </si>
  <si>
    <t>File optimised for data processing, not printing. If entire columns contain zero values; null or #NV, data is not available.</t>
  </si>
  <si>
    <t>Common Equity Tier 1 capital</t>
  </si>
  <si>
    <t>Closing price multiplied by the number of shares outstanding</t>
  </si>
  <si>
    <t xml:space="preserve">Market capitalization </t>
  </si>
  <si>
    <t>Price/tangible book ratio</t>
  </si>
  <si>
    <t>Price/book ratio</t>
  </si>
  <si>
    <t xml:space="preserve">Book value per share </t>
  </si>
  <si>
    <t>Market capitalization (EUR billion)</t>
  </si>
  <si>
    <t>Closing price (EUR)</t>
  </si>
  <si>
    <t>Share price low (EUR, close)</t>
  </si>
  <si>
    <t>Share price high (EUR, close)</t>
  </si>
  <si>
    <t>Book value per share (EUR)</t>
  </si>
  <si>
    <t>Share &amp; stock market data</t>
  </si>
  <si>
    <t>BG T02 (Key financials)</t>
  </si>
  <si>
    <t>BG T03 (P&amp;L)</t>
  </si>
  <si>
    <t>BG T04 (Balance Sheet)</t>
  </si>
  <si>
    <t>BG T05 (Segments)</t>
  </si>
  <si>
    <t>BG T01 (share)</t>
  </si>
  <si>
    <t>Definitions</t>
  </si>
  <si>
    <t>Customer loans</t>
  </si>
  <si>
    <t>Tax rate</t>
  </si>
  <si>
    <t>Based on IFRS CRR regulatory figures (BAWAG Group, fully loaded)</t>
  </si>
  <si>
    <t>Liquid assets / net liquidity outflows (calculation according to CRR)</t>
  </si>
  <si>
    <t>Note: Due to the application of IFRS 9 from 1 January 2018 and the decision to not restate the accounts, as permitted in the regulations, the balance sheet from the first quarter 2018 is not comparable with previous reporting periods. The 2017 accounts have been reorganized in accordance with the new aims and valuation methods.</t>
  </si>
  <si>
    <t>Disclaimer</t>
  </si>
  <si>
    <t>Cost-income ratio</t>
  </si>
  <si>
    <t>FY</t>
  </si>
  <si>
    <t>BAWAG Group AG</t>
  </si>
  <si>
    <t>BAWAG Group AG - Definitions</t>
  </si>
  <si>
    <t>Leverage ratio</t>
  </si>
  <si>
    <t>Provisions and loan loss provisions, impairment losses and operational risk (total risk costs) / average interest bearing assets</t>
  </si>
  <si>
    <t>Income taxes / profit before tax</t>
  </si>
  <si>
    <t>Interest-bearing assets</t>
  </si>
  <si>
    <t>Financial assets + Assets at amortized cost – Assets at central banks</t>
  </si>
  <si>
    <t xml:space="preserve">Average interest-bearing assets </t>
  </si>
  <si>
    <t>Average of month-end interest-bearing assets within the quarter or the year respectively</t>
  </si>
  <si>
    <t>AT1 capital</t>
  </si>
  <si>
    <t>Customer deposits</t>
  </si>
  <si>
    <t>Own issues</t>
  </si>
  <si>
    <t>Own issues and other liabilities</t>
  </si>
  <si>
    <t>Other liabilities</t>
  </si>
  <si>
    <t>Liabilities</t>
  </si>
  <si>
    <t>Tangible book value per share (EUR)</t>
  </si>
  <si>
    <t>Valuation adjustment on interest rate
risk hedged portfolios</t>
  </si>
  <si>
    <t>Dividend per share (EUR)</t>
  </si>
  <si>
    <t>Retail &amp; SME</t>
  </si>
  <si>
    <t>Corporates &amp; Public</t>
  </si>
  <si>
    <t>Treasury</t>
  </si>
  <si>
    <t>DACH</t>
  </si>
  <si>
    <t>Austria</t>
  </si>
  <si>
    <t>Total</t>
  </si>
  <si>
    <t>Corporates &amp; Public Sector</t>
  </si>
  <si>
    <t>Bawag Group</t>
  </si>
  <si>
    <t>Net interest income + Net fee and commission income</t>
  </si>
  <si>
    <t>T05</t>
  </si>
  <si>
    <t>Delta</t>
  </si>
  <si>
    <t>T03</t>
  </si>
  <si>
    <t>2019</t>
  </si>
  <si>
    <t>Return on tangible common equity</t>
  </si>
  <si>
    <t>Germany/CH</t>
  </si>
  <si>
    <t>BAWAG Group - Assets split by country / region</t>
  </si>
  <si>
    <t>T06a</t>
  </si>
  <si>
    <t>T06b</t>
  </si>
  <si>
    <t>T04</t>
  </si>
  <si>
    <t>Asset walk</t>
  </si>
  <si>
    <t>BAWAG Group - Assets split by segments</t>
  </si>
  <si>
    <t>Housing loans</t>
  </si>
  <si>
    <t>Corporate lending</t>
  </si>
  <si>
    <t>Public clients</t>
  </si>
  <si>
    <t>T08</t>
  </si>
  <si>
    <t>Assets by country</t>
  </si>
  <si>
    <t>BG T08 (Definitions)</t>
  </si>
  <si>
    <t>BG T09 (Disclaimer)</t>
  </si>
  <si>
    <t>Geographical view - Assets</t>
  </si>
  <si>
    <t>Return on common equity</t>
  </si>
  <si>
    <t>Asset backed lending</t>
  </si>
  <si>
    <t>Product &amp; Portfolio view - Assets</t>
  </si>
  <si>
    <t>After-tax diluted earnings per share</t>
  </si>
  <si>
    <t>BG T06 (Geographical split - Assets)</t>
  </si>
  <si>
    <r>
      <t>Pre-tax diluted earnings per share (EUR)</t>
    </r>
    <r>
      <rPr>
        <vertAlign val="superscript"/>
        <sz val="8"/>
        <rFont val="Segoe UI"/>
        <family val="2"/>
      </rPr>
      <t xml:space="preserve"> 2)</t>
    </r>
  </si>
  <si>
    <t>Own funds</t>
  </si>
  <si>
    <t>Credit risk</t>
  </si>
  <si>
    <t>Market risk</t>
  </si>
  <si>
    <t>Operational risk</t>
  </si>
  <si>
    <t>Total Risk-weighted assets</t>
  </si>
  <si>
    <t>Total capital ratio</t>
  </si>
  <si>
    <t>NPL volume</t>
  </si>
  <si>
    <t>Off-Balance</t>
  </si>
  <si>
    <r>
      <rPr>
        <b/>
        <sz val="8"/>
        <color theme="1"/>
        <rFont val="Segoe UI"/>
        <family val="2"/>
      </rPr>
      <t>IMPORTANT DISCLAIMER:</t>
    </r>
    <r>
      <rPr>
        <sz val="8"/>
        <color theme="1"/>
        <rFont val="Segoe UI"/>
        <family val="2"/>
      </rPr>
      <t xml:space="preserve"> 
This document is prepared solely for the purpose of providing general information about BAWAG Group, Wiedner Gürtel 11, 1100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</si>
  <si>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BG T07 (Product split - Assets)</t>
  </si>
  <si>
    <t>Consumer and SME</t>
  </si>
  <si>
    <t>1) Portfolios comprised primarily of Swiss Franc, UK and French performing mortgages</t>
  </si>
  <si>
    <r>
      <t>Portfolios</t>
    </r>
    <r>
      <rPr>
        <vertAlign val="superscript"/>
        <sz val="8"/>
        <color theme="1"/>
        <rFont val="Segoe UI"/>
        <family val="2"/>
      </rPr>
      <t>1)</t>
    </r>
  </si>
  <si>
    <t>Western Europe / USA</t>
  </si>
  <si>
    <t>1) before deduction of AT1 dividend</t>
  </si>
  <si>
    <r>
      <t>After-tax diluted earnings per share (EUR)</t>
    </r>
    <r>
      <rPr>
        <vertAlign val="superscript"/>
        <sz val="8"/>
        <rFont val="Segoe UI"/>
        <family val="2"/>
      </rPr>
      <t xml:space="preserve"> 3)</t>
    </r>
  </si>
  <si>
    <t>2) after deduction of AT1 dividend</t>
  </si>
  <si>
    <t>3) according to IAS 33</t>
  </si>
  <si>
    <t>Weighted average diluted number of shares outstanding</t>
  </si>
  <si>
    <r>
      <t xml:space="preserve">Pre-tax diluted earnings per share (EUR) </t>
    </r>
    <r>
      <rPr>
        <vertAlign val="superscript"/>
        <sz val="8"/>
        <rFont val="Segoe UI"/>
        <family val="2"/>
      </rPr>
      <t>1)</t>
    </r>
  </si>
  <si>
    <r>
      <t xml:space="preserve">After-tax diluted earnings per share (EUR) </t>
    </r>
    <r>
      <rPr>
        <vertAlign val="superscript"/>
        <sz val="8"/>
        <rFont val="Segoe UI"/>
        <family val="2"/>
      </rPr>
      <t>1)</t>
    </r>
  </si>
  <si>
    <t>Othe refinancing</t>
  </si>
  <si>
    <t>Tier 1 capital / total exposure (calculation according to CRR)</t>
  </si>
  <si>
    <t>Operating expenses (OPEX) / operating income</t>
  </si>
  <si>
    <t xml:space="preserve">Pre-tax diluted earnings per share </t>
  </si>
  <si>
    <t>Return on common equity (RoCE)</t>
  </si>
  <si>
    <t>Return on tangible common equity (RoTCE)</t>
  </si>
  <si>
    <t>Net interest margin (NIM)</t>
  </si>
  <si>
    <t>Common Equity Tier 1 capital (CET1)</t>
  </si>
  <si>
    <t>including interim profit, excluding any transitional capital (fully loaded), no dividend accruals considered; year-end common equity Tier 1 capital considers dividend</t>
  </si>
  <si>
    <t>Common Equity Tier 1 ratio</t>
  </si>
  <si>
    <t>Common Equity Tier 1 capital (CET1) / risk-weighted assets</t>
  </si>
  <si>
    <t>Risk-weighted assts (RWA)</t>
  </si>
  <si>
    <t>Risk costs / interest-bearing assets (Risk cost ratio)</t>
  </si>
  <si>
    <t>Liquidity coverage ratio</t>
  </si>
  <si>
    <t>Shares outstanding at the end of the period</t>
  </si>
  <si>
    <t>Risk costs / interest-bearing assets</t>
  </si>
  <si>
    <t>Risk costs / interest bearing assets</t>
  </si>
  <si>
    <t>NPE ratio</t>
  </si>
  <si>
    <t>NPE volume</t>
  </si>
  <si>
    <t>Non-performing exposure (NPEs) / exposure</t>
  </si>
  <si>
    <t>Net profit / weighted average number of shares outstanding (diluted)</t>
  </si>
  <si>
    <t>IFRS equity (excluding AT1 capital, excluding dividend) / number of shares outstanding</t>
  </si>
  <si>
    <t>(Net profit – AT1 dividend) / weighted average number of shares outstanding (diluted) (according to IAS 33)</t>
  </si>
  <si>
    <t>Non-performing loans (NPLs) / exposure</t>
  </si>
  <si>
    <t>Profit before tax / weighted average number of shares outstanding (diluted)</t>
  </si>
  <si>
    <t>Total (average)</t>
  </si>
  <si>
    <t>(Profit before tax – AT1 dividend) / weighted average number of shares outstanding (diluted) (according to IAS 33)</t>
  </si>
  <si>
    <t>Figures could be slightly different from financial report and presentation due to roundings.</t>
  </si>
  <si>
    <r>
      <t>Common equity</t>
    </r>
    <r>
      <rPr>
        <vertAlign val="superscript"/>
        <sz val="8"/>
        <rFont val="Segoe UI"/>
        <family val="2"/>
      </rPr>
      <t>1)</t>
    </r>
  </si>
  <si>
    <r>
      <t>Tangible common equity</t>
    </r>
    <r>
      <rPr>
        <vertAlign val="superscript"/>
        <sz val="8"/>
        <rFont val="Segoe UI"/>
        <family val="2"/>
      </rPr>
      <t>1)</t>
    </r>
  </si>
  <si>
    <t>1) deducted dividend accurals</t>
  </si>
  <si>
    <t>Market capitalization / IFRS equity excluding AT1 capital and deducted dividend accruals</t>
  </si>
  <si>
    <t>Market capitalization / IFRS tangible equity excluding AT1 capital and dedected dividend accruals</t>
  </si>
  <si>
    <t>Net profit / average IFRS equity excluding AT1 capital and deducted dividend accruals; average equity based on 1 January 2018 due to IFRS 9 implementation</t>
  </si>
  <si>
    <t>Net profit / average IFRS tangible equity excluding AT1 capital and deducted dividend accruals; average equity based on 1 January 2018 due to IFRS 9 implementation</t>
  </si>
  <si>
    <t>Net interest income (NII) / average interest-bearing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</si>
</sst>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43" formatCode="_-* #,##0.00_-;\-* #,##0.00_-;_-* &quot;-&quot;??_-;_-@_-"/>
    <numFmt numFmtId="164" formatCode="&quot;£&quot;#,##0.00;\-&quot;£&quot;#,##0.00"/>
    <numFmt numFmtId="165" formatCode="_-&quot;£&quot;* #,##0_-;\-&quot;£&quot;* #,##0_-;_-&quot;£&quot;* &quot;-&quot;_-;_-@_-"/>
    <numFmt numFmtId="166" formatCode="_-&quot;£&quot;* #,##0.00_-;\-&quot;£&quot;* #,##0.00_-;_-&quot;£&quot;* &quot;-&quot;??_-;_-@_-"/>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809]dd\ mmmm\ yyyy"/>
    <numFmt numFmtId="173" formatCode="#,##0.0;\(#,##0.0\)"/>
    <numFmt numFmtId="174" formatCode="#,##0;\(#,##0\)"/>
    <numFmt numFmtId="175" formatCode="#,##0.0000"/>
    <numFmt numFmtId="176" formatCode="0.0%;\(0.0%\)"/>
    <numFmt numFmtId="177" formatCode="0.00%;\(0.00%\)"/>
    <numFmt numFmtId="178" formatCode="0.0"/>
    <numFmt numFmtId="179" formatCode="#,##0.0"/>
    <numFmt numFmtId="180" formatCode="[$-C07]d\ mmm\ yyyy;@"/>
    <numFmt numFmtId="181" formatCode="0.0_)\%;\(0.0\)\%;0.0_)\%;@_)_%"/>
    <numFmt numFmtId="182" formatCode="#,##0.0_)_%;\(#,##0.0\)_%;0.0_)_%;@_)_%"/>
    <numFmt numFmtId="183" formatCode="#,##0.0_);\(#,##0.0\)"/>
    <numFmt numFmtId="184" formatCode="#,##0.0_);\(#,##0.0\);#,##0.0_);@_)"/>
    <numFmt numFmtId="185" formatCode="&quot;$&quot;_(#,##0.00_);&quot;$&quot;\(#,##0.00\)"/>
    <numFmt numFmtId="186" formatCode="&quot;$&quot;_(#,##0.00_);&quot;$&quot;\(#,##0.00\);&quot;$&quot;_(0.00_);@_)"/>
    <numFmt numFmtId="187" formatCode="&quot;\&quot;_(#,##0.00_);&quot;\&quot;\(#,##0.00\);&quot;\&quot;_(0.00_);@_)"/>
    <numFmt numFmtId="188" formatCode="#,##0.00_);\(#,##0.00\);0.00_);@_)"/>
    <numFmt numFmtId="189" formatCode="#,##0.00_ ;[Red]\-#,##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0\ ;\(#,##0\)"/>
    <numFmt numFmtId="198" formatCode="#,##0.00,"/>
    <numFmt numFmtId="199" formatCode="#,##0,"/>
    <numFmt numFmtId="200" formatCode="#,##0.0;\-#,##0.0"/>
    <numFmt numFmtId="201" formatCode="mmm"/>
    <numFmt numFmtId="202" formatCode=";;;@"/>
    <numFmt numFmtId="203" formatCode="0.000_)"/>
    <numFmt numFmtId="204" formatCode="mm/dd/yy;@"/>
    <numFmt numFmtId="205" formatCode="dd/mm/yy;@"/>
    <numFmt numFmtId="206" formatCode="dd\-mm\-yy"/>
    <numFmt numFmtId="207" formatCode="#,##0.000"/>
    <numFmt numFmtId="208" formatCode="_-[$€]\ * #,##0.00_-;\-[$€]\ * #,##0.00_-;_-[$€]\ * &quot;-&quot;??_-;_-@_-"/>
    <numFmt numFmtId="209" formatCode="_-* #,##0.00\ [$€]_-;\-* #,##0.00\ [$€]_-;_-* &quot;-&quot;??\ [$€]_-;_-@_-"/>
    <numFmt numFmtId="210" formatCode="#,##0.00_ ;\-#,##0.00\ "/>
    <numFmt numFmtId="211" formatCode="#\.##\.###"/>
    <numFmt numFmtId="212" formatCode="_(* #,##0_);_(* \(#,##0\);_(* &quot;-&quot;??_);_(@_)"/>
    <numFmt numFmtId="213" formatCode="_-* #,##0.00\ _D_M_-;\-* #,##0.00\ _D_M_-;_-* &quot;-&quot;??\ _D_M_-;_-@_-"/>
    <numFmt numFmtId="214" formatCode="#,###,;\-#,###,;0;\-"/>
    <numFmt numFmtId="215" formatCode="_-* #,##0.00_-;\-* #,##0.00_-;_-* \-??_-;_-@_-"/>
    <numFmt numFmtId="216" formatCode="0.00_)"/>
    <numFmt numFmtId="217" formatCode="#,##0\ \ \ \ \ "/>
    <numFmt numFmtId="218" formatCode="#,##0.0,\ \ \ \ \ "/>
    <numFmt numFmtId="219" formatCode="#,##0.0\ ;\(#,##0.0\)"/>
    <numFmt numFmtId="220" formatCode="\-###,###\-"/>
    <numFmt numFmtId="221" formatCode="_ * #,##0.00_ ;_ * \-#,##0.00_ ;_ * &quot;-&quot;??_ ;_ @_ "/>
    <numFmt numFmtId="222" formatCode="_ * #,##0_ ;_ * \-#,##0_ ;_ * &quot;-&quot;_ ;_ @_ "/>
    <numFmt numFmtId="223" formatCode="_-* #,##0.0_-;\-* #,##0.0_-;_-* &quot;-&quot;?_-;_-@_-"/>
    <numFmt numFmtId="224" formatCode="_-* #,##0_-;\-* #,##0_-;_-* &quot;-&quot;??_-;_-@_-"/>
  </numFmts>
  <fonts count="154">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
      <sz val="11"/>
      <color theme="0"/>
      <name val="Calibri"/>
      <family val="2"/>
      <scheme val="minor"/>
    </font>
    <font>
      <sz val="10"/>
      <name val="Times New Roman"/>
      <family val="1"/>
    </font>
    <font>
      <sz val="10"/>
      <name val="Geneva"/>
      <family val="2"/>
    </font>
    <font>
      <sz val="9"/>
      <name val="?? ??"/>
      <family val="1"/>
    </font>
    <font>
      <sz val="11"/>
      <name val="ＭＳ Ｐゴシック"/>
      <family val="3"/>
      <charset val="128"/>
    </font>
    <font>
      <sz val="10"/>
      <name val="Palatino"/>
    </font>
    <font>
      <sz val="10"/>
      <name val="Palatino"/>
      <family val="1"/>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ont>
    <font>
      <sz val="10"/>
      <name val="Book Antiqua"/>
      <family val="1"/>
    </font>
    <font>
      <u/>
      <sz val="10"/>
      <name val="Arial"/>
      <family val="2"/>
    </font>
    <font>
      <sz val="10"/>
      <color indexed="8"/>
      <name val="Arial"/>
      <family val="2"/>
    </font>
    <font>
      <sz val="11"/>
      <color indexed="8"/>
      <name val="Calibri"/>
      <family val="2"/>
    </font>
    <font>
      <b/>
      <sz val="9"/>
      <color indexed="27"/>
      <name val="Arial"/>
      <family val="2"/>
    </font>
    <font>
      <sz val="10"/>
      <color indexed="9"/>
      <name val="Arial"/>
      <family val="2"/>
    </font>
    <font>
      <sz val="11"/>
      <color indexed="9"/>
      <name val="Calibri"/>
      <family val="2"/>
    </font>
    <font>
      <sz val="8"/>
      <color theme="3"/>
      <name val="Tahoma"/>
      <family val="2"/>
    </font>
    <font>
      <b/>
      <sz val="12"/>
      <name val="Arial"/>
      <family val="2"/>
    </font>
    <font>
      <b/>
      <sz val="12"/>
      <color indexed="8"/>
      <name val="Arial"/>
      <family val="2"/>
    </font>
    <font>
      <b/>
      <sz val="11"/>
      <color indexed="63"/>
      <name val="Calibri"/>
      <family val="2"/>
    </font>
    <font>
      <sz val="10"/>
      <color indexed="20"/>
      <name val="Arial"/>
      <family val="2"/>
    </font>
    <font>
      <sz val="11"/>
      <color indexed="20"/>
      <name val="Calibri"/>
      <family val="2"/>
    </font>
    <font>
      <b/>
      <sz val="11"/>
      <color indexed="52"/>
      <name val="Calibri"/>
      <family val="2"/>
    </font>
    <font>
      <sz val="9"/>
      <color indexed="9"/>
      <name val="Tahoma"/>
      <family val="2"/>
    </font>
    <font>
      <sz val="10"/>
      <color theme="3"/>
      <name val="Tahoma"/>
      <family val="2"/>
    </font>
    <font>
      <b/>
      <sz val="10"/>
      <color theme="3"/>
      <name val="Tahoma"/>
      <family val="2"/>
    </font>
    <font>
      <b/>
      <sz val="10"/>
      <name val="Tahoma"/>
      <family val="2"/>
    </font>
    <font>
      <sz val="11"/>
      <color indexed="17"/>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sz val="10"/>
      <color indexed="8"/>
      <name val="Arial CE"/>
      <charset val="238"/>
    </font>
    <font>
      <sz val="11"/>
      <name val="Tms Rmn"/>
      <family val="1"/>
    </font>
    <font>
      <b/>
      <sz val="14"/>
      <color indexed="13"/>
      <name val="Arial"/>
      <family val="2"/>
    </font>
    <font>
      <b/>
      <sz val="9"/>
      <name val="Tahoma"/>
      <family val="2"/>
    </font>
    <font>
      <b/>
      <sz val="9"/>
      <color indexed="9"/>
      <name val="Tahoma"/>
      <family val="2"/>
    </font>
    <font>
      <sz val="11"/>
      <color indexed="62"/>
      <name val="Calibri"/>
      <family val="2"/>
    </font>
    <font>
      <b/>
      <sz val="11"/>
      <color indexed="56"/>
      <name val="Calibri"/>
      <family val="2"/>
    </font>
    <font>
      <b/>
      <sz val="11"/>
      <color indexed="8"/>
      <name val="Calibri"/>
      <family val="2"/>
    </font>
    <font>
      <i/>
      <sz val="11"/>
      <color indexed="23"/>
      <name val="Calibri"/>
      <family val="2"/>
    </font>
    <font>
      <sz val="11"/>
      <name val="Times New Roman"/>
      <family val="1"/>
    </font>
    <font>
      <i/>
      <sz val="10"/>
      <color indexed="23"/>
      <name val="Arial"/>
      <family val="2"/>
    </font>
    <font>
      <b/>
      <sz val="10"/>
      <color indexed="12"/>
      <name val="Helv"/>
    </font>
    <font>
      <b/>
      <sz val="11"/>
      <name val="Tahoma"/>
      <family val="2"/>
    </font>
    <font>
      <b/>
      <sz val="8"/>
      <color theme="3"/>
      <name val="Tahoma"/>
      <family val="2"/>
    </font>
    <font>
      <i/>
      <sz val="10"/>
      <name val="Tahoma"/>
      <family val="2"/>
    </font>
    <font>
      <sz val="10"/>
      <color indexed="17"/>
      <name val="Arial"/>
      <family val="2"/>
    </font>
    <font>
      <sz val="10"/>
      <name val="ＭＳ Ｐゴシック"/>
      <family val="3"/>
      <charset val="128"/>
    </font>
    <font>
      <b/>
      <sz val="15"/>
      <color indexed="56"/>
      <name val="Arial"/>
      <family val="2"/>
    </font>
    <font>
      <b/>
      <sz val="15"/>
      <color indexed="56"/>
      <name val="Calibri"/>
      <family val="2"/>
    </font>
    <font>
      <b/>
      <sz val="15"/>
      <color indexed="60"/>
      <name val="Calibri"/>
      <family val="2"/>
    </font>
    <font>
      <b/>
      <sz val="13"/>
      <color indexed="56"/>
      <name val="Arial"/>
      <family val="2"/>
    </font>
    <font>
      <b/>
      <sz val="13"/>
      <color indexed="56"/>
      <name val="Calibri"/>
      <family val="2"/>
    </font>
    <font>
      <b/>
      <sz val="13"/>
      <color indexed="60"/>
      <name val="Calibri"/>
      <family val="2"/>
    </font>
    <font>
      <b/>
      <sz val="11"/>
      <color indexed="56"/>
      <name val="Arial"/>
      <family val="2"/>
    </font>
    <font>
      <b/>
      <sz val="11"/>
      <color indexed="60"/>
      <name val="Calibri"/>
      <family val="2"/>
    </font>
    <font>
      <u/>
      <sz val="10"/>
      <color indexed="12"/>
      <name val="Arial"/>
      <family val="2"/>
    </font>
    <font>
      <u/>
      <sz val="10"/>
      <color theme="10"/>
      <name val="Arial"/>
      <family val="2"/>
    </font>
    <font>
      <u/>
      <sz val="8"/>
      <color theme="3"/>
      <name val="Tahoma"/>
      <family val="2"/>
    </font>
    <font>
      <sz val="8"/>
      <color theme="4" tint="-0.24994659260841701"/>
      <name val="Tahoma"/>
      <family val="2"/>
    </font>
    <font>
      <sz val="10"/>
      <color indexed="62"/>
      <name val="Arial"/>
      <family val="2"/>
    </font>
    <font>
      <b/>
      <i/>
      <sz val="9"/>
      <name val="Tahoma"/>
      <family val="2"/>
    </font>
    <font>
      <sz val="18"/>
      <name val="Times New Roman"/>
      <family val="1"/>
    </font>
    <font>
      <b/>
      <sz val="13"/>
      <name val="Times New Roman"/>
      <family val="1"/>
    </font>
    <font>
      <b/>
      <i/>
      <sz val="12"/>
      <name val="Times New Roman"/>
      <family val="1"/>
    </font>
    <font>
      <i/>
      <sz val="12"/>
      <name val="Times New Roman"/>
      <family val="1"/>
    </font>
    <font>
      <sz val="10"/>
      <color indexed="52"/>
      <name val="Arial"/>
      <family val="2"/>
    </font>
    <font>
      <b/>
      <sz val="10"/>
      <name val="Times New Roman"/>
      <family val="1"/>
    </font>
    <font>
      <sz val="12"/>
      <color indexed="56"/>
      <name val="Tahoma"/>
      <family val="2"/>
    </font>
    <font>
      <sz val="9"/>
      <name val="Univers (WN)"/>
    </font>
    <font>
      <sz val="11"/>
      <color indexed="60"/>
      <name val="Calibri"/>
      <family val="2"/>
    </font>
    <font>
      <sz val="8"/>
      <color indexed="8"/>
      <name val="MS Sans Serif"/>
      <family val="2"/>
    </font>
    <font>
      <b/>
      <i/>
      <sz val="16"/>
      <name val="Helv"/>
      <family val="2"/>
    </font>
    <font>
      <sz val="11"/>
      <name val="Univers 45 Light"/>
      <family val="2"/>
    </font>
    <font>
      <b/>
      <sz val="11"/>
      <name val="Univers 45 Light"/>
      <family val="2"/>
    </font>
    <font>
      <b/>
      <sz val="11"/>
      <color indexed="9"/>
      <name val="Univers 45 Light"/>
      <family val="2"/>
    </font>
    <font>
      <sz val="11"/>
      <name val="Univers 45 Light"/>
    </font>
    <font>
      <sz val="10"/>
      <color indexed="8"/>
      <name val="MS Sans Serif"/>
      <family val="2"/>
    </font>
    <font>
      <sz val="10"/>
      <name val="Arial CE"/>
      <charset val="238"/>
    </font>
    <font>
      <sz val="10"/>
      <name val="Times New Roman CE"/>
      <charset val="238"/>
    </font>
    <font>
      <b/>
      <sz val="10"/>
      <color indexed="63"/>
      <name val="Arial"/>
      <family val="2"/>
    </font>
    <font>
      <sz val="22"/>
      <name val="UBSHeadline"/>
      <family val="1"/>
    </font>
    <font>
      <b/>
      <sz val="10"/>
      <color indexed="56"/>
      <name val="Tahoma"/>
      <family val="2"/>
    </font>
    <font>
      <sz val="8"/>
      <color indexed="8"/>
      <name val="Tahoma"/>
      <family val="2"/>
    </font>
    <font>
      <sz val="10"/>
      <color indexed="39"/>
      <name val="Arial"/>
      <family val="2"/>
    </font>
    <font>
      <b/>
      <sz val="10"/>
      <color indexed="8"/>
      <name val="Arial"/>
      <family val="2"/>
    </font>
    <font>
      <b/>
      <sz val="16"/>
      <color indexed="23"/>
      <name val="Arial"/>
      <family val="2"/>
    </font>
    <font>
      <sz val="10"/>
      <color indexed="10"/>
      <name val="Arial"/>
      <family val="2"/>
    </font>
    <font>
      <sz val="11"/>
      <name val="Arial"/>
      <family val="2"/>
    </font>
    <font>
      <u/>
      <sz val="11"/>
      <name val="Arial"/>
      <family val="2"/>
    </font>
    <font>
      <sz val="10"/>
      <color theme="3"/>
      <name val="Webdings"/>
      <family val="1"/>
      <charset val="2"/>
    </font>
    <font>
      <b/>
      <sz val="12"/>
      <color indexed="8"/>
      <name val="Times New Roman"/>
      <family val="1"/>
    </font>
    <font>
      <sz val="10"/>
      <name val="Frutiger 45 Light"/>
      <family val="2"/>
    </font>
    <font>
      <sz val="12"/>
      <name val="Times New Roman"/>
      <family val="1"/>
    </font>
    <font>
      <sz val="11"/>
      <color indexed="10"/>
      <name val="Calibri"/>
      <family val="2"/>
    </font>
    <font>
      <sz val="11"/>
      <color theme="3"/>
      <name val="Calibri"/>
      <family val="2"/>
      <scheme val="minor"/>
    </font>
    <font>
      <b/>
      <sz val="16"/>
      <name val="Arial"/>
      <family val="2"/>
    </font>
    <font>
      <b/>
      <sz val="18"/>
      <color indexed="56"/>
      <name val="Cambria"/>
      <family val="2"/>
    </font>
    <font>
      <b/>
      <sz val="18"/>
      <color indexed="60"/>
      <name val="Cambria"/>
      <family val="2"/>
    </font>
    <font>
      <b/>
      <sz val="14"/>
      <color indexed="9"/>
      <name val="Arial"/>
      <family val="2"/>
    </font>
    <font>
      <sz val="8"/>
      <color indexed="36"/>
      <name val="Verdana"/>
      <family val="2"/>
    </font>
    <font>
      <u/>
      <sz val="11"/>
      <color indexed="12"/>
      <name val="ＭＳ Ｐゴシック"/>
      <family val="3"/>
      <charset val="128"/>
    </font>
    <font>
      <sz val="11"/>
      <name val="돋움"/>
      <family val="3"/>
      <charset val="129"/>
    </font>
    <font>
      <sz val="11"/>
      <name val="돋움"/>
      <charset val="129"/>
    </font>
    <font>
      <sz val="14"/>
      <name val="ＭＳ 明朝"/>
      <family val="1"/>
      <charset val="128"/>
    </font>
    <font>
      <sz val="9"/>
      <color indexed="8"/>
      <name val="ＭＳ Ｐゴシック"/>
      <family val="3"/>
      <charset val="128"/>
    </font>
    <font>
      <sz val="11"/>
      <color rgb="FFFF0000"/>
      <name val="Calibri"/>
      <family val="2"/>
      <scheme val="minor"/>
    </font>
    <font>
      <sz val="10"/>
      <color rgb="FFFF0000"/>
      <name val="Arial"/>
      <family val="2"/>
    </font>
    <font>
      <sz val="11"/>
      <name val="Calibri"/>
      <family val="2"/>
      <scheme val="minor"/>
    </font>
    <font>
      <sz val="8"/>
      <name val="Calibri"/>
      <family val="2"/>
      <scheme val="minor"/>
    </font>
    <font>
      <b/>
      <sz val="10"/>
      <color theme="1"/>
      <name val="Arial"/>
      <family val="2"/>
    </font>
    <font>
      <vertAlign val="superscript"/>
      <sz val="8"/>
      <name val="Segoe UI"/>
      <family val="2"/>
    </font>
    <font>
      <sz val="7"/>
      <name val="Segoe UI"/>
      <family val="2"/>
    </font>
    <font>
      <b/>
      <sz val="11"/>
      <color theme="1"/>
      <name val="Calibri"/>
      <family val="2"/>
      <scheme val="minor"/>
    </font>
    <font>
      <sz val="8"/>
      <color rgb="FFFF0000"/>
      <name val="Segoe UI"/>
      <family val="2"/>
    </font>
    <font>
      <b/>
      <sz val="11"/>
      <name val="Calibri"/>
      <family val="2"/>
      <scheme val="minor"/>
    </font>
    <font>
      <sz val="8"/>
      <color theme="0" tint="-0.499984740745262"/>
      <name val="Segoe UI"/>
      <family val="2"/>
    </font>
    <font>
      <vertAlign val="superscript"/>
      <sz val="8"/>
      <color theme="1"/>
      <name val="Segoe UI"/>
      <family val="2"/>
    </font>
    <font>
      <sz val="7"/>
      <color theme="1"/>
      <name val="Segoe UI"/>
      <family val="2"/>
    </font>
  </fonts>
  <fills count="8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2"/>
        <bgColor theme="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6"/>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5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8F8F2"/>
        <bgColor indexed="64"/>
      </patternFill>
    </fill>
    <fill>
      <patternFill patternType="solid">
        <fgColor indexed="22"/>
      </patternFill>
    </fill>
    <fill>
      <patternFill patternType="solid">
        <fgColor indexed="9"/>
        <bgColor indexed="9"/>
      </patternFill>
    </fill>
    <fill>
      <patternFill patternType="solid">
        <fgColor indexed="27"/>
        <bgColor indexed="64"/>
      </patternFill>
    </fill>
    <fill>
      <patternFill patternType="solid">
        <fgColor indexed="43"/>
        <bgColor indexed="64"/>
      </patternFill>
    </fill>
    <fill>
      <patternFill patternType="solid">
        <fgColor rgb="FF000000"/>
        <bgColor indexed="64"/>
      </patternFill>
    </fill>
    <fill>
      <patternFill patternType="solid">
        <fgColor indexed="55"/>
      </patternFill>
    </fill>
    <fill>
      <patternFill patternType="solid">
        <fgColor indexed="12"/>
      </patternFill>
    </fill>
    <fill>
      <patternFill patternType="solid">
        <fgColor indexed="9"/>
        <bgColor indexed="18"/>
      </patternFill>
    </fill>
    <fill>
      <patternFill patternType="solid">
        <fgColor indexed="18"/>
        <bgColor indexed="18"/>
      </patternFill>
    </fill>
    <fill>
      <patternFill patternType="solid">
        <fgColor indexed="31"/>
        <bgColor indexed="64"/>
      </patternFill>
    </fill>
    <fill>
      <patternFill patternType="solid">
        <fgColor indexed="27"/>
        <bgColor indexed="27"/>
      </patternFill>
    </fill>
    <fill>
      <patternFill patternType="solid">
        <fgColor indexed="62"/>
        <bgColor indexed="64"/>
      </patternFill>
    </fill>
    <fill>
      <patternFill patternType="solid">
        <fgColor indexed="26"/>
        <bgColor indexed="26"/>
      </patternFill>
    </fill>
    <fill>
      <patternFill patternType="solid">
        <fgColor indexed="29"/>
        <bgColor indexed="64"/>
      </patternFill>
    </fill>
    <fill>
      <patternFill patternType="solid">
        <fgColor indexed="24"/>
        <bgColor indexed="64"/>
      </patternFill>
    </fill>
    <fill>
      <patternFill patternType="solid">
        <fgColor indexed="26"/>
      </patternFill>
    </fill>
    <fill>
      <patternFill patternType="solid">
        <fgColor indexed="56"/>
        <bgColor indexed="56"/>
      </patternFill>
    </fill>
    <fill>
      <patternFill patternType="solid">
        <fgColor indexed="62"/>
        <bgColor indexed="12"/>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rgb="FFEAF0F6"/>
        <bgColor indexed="64"/>
      </patternFill>
    </fill>
    <fill>
      <patternFill patternType="solid">
        <fgColor theme="2"/>
        <bgColor indexed="26"/>
      </patternFill>
    </fill>
    <fill>
      <patternFill patternType="solid">
        <fgColor indexed="12"/>
        <bgColor indexed="64"/>
      </patternFill>
    </fill>
  </fills>
  <borders count="174">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right style="thin">
        <color indexed="9"/>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theme="0"/>
      </right>
      <top style="thin">
        <color indexed="9"/>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ck">
        <color indexed="9"/>
      </left>
      <right style="thick">
        <color theme="0"/>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ck">
        <color indexed="9"/>
      </left>
      <right style="thick">
        <color theme="0"/>
      </right>
      <top style="thin">
        <color indexed="9"/>
      </top>
      <bottom style="thin">
        <color indexed="9"/>
      </bottom>
      <diagonal/>
    </border>
    <border>
      <left style="thick">
        <color indexed="9"/>
      </left>
      <right style="thick">
        <color theme="0"/>
      </right>
      <top style="thin">
        <color indexed="9"/>
      </top>
      <bottom style="thin">
        <color indexed="55"/>
      </bottom>
      <diagonal/>
    </border>
    <border>
      <left/>
      <right/>
      <top style="thin">
        <color theme="0" tint="-0.34998626667073579"/>
      </top>
      <bottom style="thin">
        <color theme="0" tint="-0.34998626667073579"/>
      </bottom>
      <diagonal/>
    </border>
    <border>
      <left style="medium">
        <color theme="0"/>
      </left>
      <right/>
      <top/>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right style="medium">
        <color theme="0"/>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right style="thin">
        <color theme="0"/>
      </right>
      <top style="thin">
        <color indexed="55"/>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style="dotted">
        <color indexed="55"/>
      </top>
      <bottom style="dotted">
        <color indexed="55"/>
      </bottom>
      <diagonal/>
    </border>
    <border>
      <left style="thin">
        <color theme="0"/>
      </left>
      <right style="thin">
        <color theme="0"/>
      </right>
      <top/>
      <bottom style="thick">
        <color theme="1" tint="0.499984740745262"/>
      </bottom>
      <diagonal/>
    </border>
    <border>
      <left/>
      <right/>
      <top/>
      <bottom style="thin">
        <color theme="3" tint="0.79998168889431442"/>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top/>
      <bottom style="thick">
        <color theme="3" tint="0.39994506668294322"/>
      </bottom>
      <diagonal/>
    </border>
    <border>
      <left style="thin">
        <color indexed="23"/>
      </left>
      <right style="thin">
        <color indexed="23"/>
      </right>
      <top style="thin">
        <color indexed="23"/>
      </top>
      <bottom style="thin">
        <color indexed="23"/>
      </bottom>
      <diagonal/>
    </border>
    <border>
      <left style="dotted">
        <color indexed="64"/>
      </left>
      <right style="dotted">
        <color indexed="64"/>
      </right>
      <top style="hair">
        <color indexed="64"/>
      </top>
      <bottom style="hair">
        <color indexed="64"/>
      </bottom>
      <diagonal/>
    </border>
    <border>
      <left style="medium">
        <color indexed="55"/>
      </left>
      <right style="medium">
        <color indexed="55"/>
      </right>
      <top style="medium">
        <color indexed="55"/>
      </top>
      <bottom style="medium">
        <color indexed="55"/>
      </bottom>
      <diagonal/>
    </border>
    <border>
      <left style="thin">
        <color theme="0"/>
      </left>
      <right style="thin">
        <color theme="0"/>
      </right>
      <top/>
      <bottom style="thin">
        <color theme="3" tint="0.79998168889431442"/>
      </bottom>
      <diagonal/>
    </border>
    <border>
      <left style="thin">
        <color theme="0"/>
      </left>
      <right style="thin">
        <color theme="0"/>
      </right>
      <top/>
      <bottom style="thick">
        <color theme="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3"/>
      </left>
      <right style="double">
        <color indexed="23"/>
      </right>
      <top style="double">
        <color indexed="23"/>
      </top>
      <bottom style="double">
        <color indexed="23"/>
      </bottom>
      <diagonal/>
    </border>
    <border>
      <left style="thin">
        <color indexed="9"/>
      </left>
      <right/>
      <top style="dotted">
        <color indexed="55"/>
      </top>
      <bottom style="dotted">
        <color indexed="55"/>
      </bottom>
      <diagonal/>
    </border>
    <border>
      <left/>
      <right style="hair">
        <color indexed="64"/>
      </right>
      <top/>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thick">
        <color indexed="56"/>
      </bottom>
      <diagonal/>
    </border>
    <border>
      <left/>
      <right/>
      <top/>
      <bottom style="medium">
        <color indexed="30"/>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theme="3"/>
      </bottom>
      <diagonal/>
    </border>
    <border>
      <left style="thin">
        <color theme="0"/>
      </left>
      <right style="thin">
        <color theme="0"/>
      </right>
      <top style="thin">
        <color theme="0"/>
      </top>
      <bottom style="thin">
        <color theme="0"/>
      </bottom>
      <diagonal/>
    </border>
    <border>
      <left style="thin">
        <color indexed="55"/>
      </left>
      <right style="thin">
        <color indexed="55"/>
      </right>
      <top style="dotted">
        <color indexed="55"/>
      </top>
      <bottom style="dotted">
        <color indexed="55"/>
      </bottom>
      <diagonal/>
    </border>
    <border>
      <left/>
      <right style="dotted">
        <color theme="0" tint="-0.34998626667073579"/>
      </right>
      <top style="dotted">
        <color theme="0" tint="-0.34998626667073579"/>
      </top>
      <bottom style="dotted">
        <color theme="0" tint="-0.34998626667073579"/>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theme="0"/>
      </left>
      <right style="thin">
        <color theme="0"/>
      </right>
      <top/>
      <bottom style="thin">
        <color theme="0"/>
      </bottom>
      <diagonal/>
    </border>
    <border>
      <left/>
      <right/>
      <top/>
      <bottom style="double">
        <color theme="3" tint="0.79998168889431442"/>
      </bottom>
      <diagonal/>
    </border>
    <border>
      <left/>
      <right/>
      <top style="thin">
        <color indexed="9"/>
      </top>
      <bottom style="dotted">
        <color indexed="22"/>
      </bottom>
      <diagonal/>
    </border>
    <border>
      <left/>
      <right/>
      <top/>
      <bottom style="medium">
        <color theme="3"/>
      </bottom>
      <diagonal/>
    </border>
    <border>
      <left style="thick">
        <color indexed="9"/>
      </left>
      <right/>
      <top/>
      <bottom style="thin">
        <color indexed="9"/>
      </bottom>
      <diagonal/>
    </border>
    <border>
      <left/>
      <right/>
      <top/>
      <bottom style="thin">
        <color indexed="9"/>
      </bottom>
      <diagonal/>
    </border>
    <border>
      <left style="thin">
        <color theme="0"/>
      </left>
      <right style="thin">
        <color theme="0"/>
      </right>
      <top style="thick">
        <color indexed="9"/>
      </top>
      <bottom style="thin">
        <color indexed="9"/>
      </bottom>
      <diagonal/>
    </border>
    <border>
      <left/>
      <right/>
      <top style="thin">
        <color theme="0" tint="-0.24994659260841701"/>
      </top>
      <bottom style="thin">
        <color theme="0" tint="-0.24994659260841701"/>
      </bottom>
      <diagonal/>
    </border>
    <border>
      <left style="thick">
        <color indexed="9"/>
      </left>
      <right/>
      <top style="thick">
        <color theme="0"/>
      </top>
      <bottom style="thin">
        <color indexed="9"/>
      </bottom>
      <diagonal/>
    </border>
    <border>
      <left/>
      <right/>
      <top style="thick">
        <color theme="0"/>
      </top>
      <bottom style="thin">
        <color indexed="9"/>
      </bottom>
      <diagonal/>
    </border>
    <border>
      <left style="thick">
        <color theme="0"/>
      </left>
      <right/>
      <top style="thin">
        <color indexed="9"/>
      </top>
      <bottom style="thin">
        <color indexed="55"/>
      </bottom>
      <diagonal/>
    </border>
    <border>
      <left style="thick">
        <color theme="0"/>
      </left>
      <right/>
      <top style="thin">
        <color indexed="9"/>
      </top>
      <bottom style="thin">
        <color indexed="9"/>
      </bottom>
      <diagonal/>
    </border>
    <border>
      <left style="thick">
        <color theme="0"/>
      </left>
      <right/>
      <top/>
      <bottom/>
      <diagonal/>
    </border>
    <border>
      <left style="thin">
        <color indexed="9"/>
      </left>
      <right style="thick">
        <color indexed="9"/>
      </right>
      <top style="thin">
        <color indexed="9"/>
      </top>
      <bottom style="thin">
        <color indexed="9"/>
      </bottom>
      <diagonal/>
    </border>
    <border>
      <left/>
      <right/>
      <top style="thin">
        <color indexed="55"/>
      </top>
      <bottom/>
      <diagonal/>
    </border>
    <border>
      <left style="thick">
        <color indexed="9"/>
      </left>
      <right style="thin">
        <color theme="0"/>
      </right>
      <top/>
      <bottom style="thin">
        <color indexed="9"/>
      </bottom>
      <diagonal/>
    </border>
    <border>
      <left/>
      <right style="thin">
        <color theme="0"/>
      </right>
      <top/>
      <bottom style="thin">
        <color indexed="9"/>
      </bottom>
      <diagonal/>
    </border>
    <border>
      <left style="thin">
        <color theme="0"/>
      </left>
      <right style="thin">
        <color theme="0"/>
      </right>
      <top/>
      <bottom style="thin">
        <color indexed="9"/>
      </bottom>
      <diagonal/>
    </border>
    <border>
      <left/>
      <right style="thin">
        <color theme="0"/>
      </right>
      <top style="thin">
        <color indexed="9"/>
      </top>
      <bottom/>
      <diagonal/>
    </border>
    <border>
      <left style="thin">
        <color theme="0"/>
      </left>
      <right style="thin">
        <color theme="0"/>
      </right>
      <top style="thin">
        <color indexed="9"/>
      </top>
      <bottom/>
      <diagonal/>
    </border>
    <border>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ck">
        <color indexed="9"/>
      </left>
      <right style="thin">
        <color theme="0"/>
      </right>
      <top style="thin">
        <color indexed="9"/>
      </top>
      <bottom/>
      <diagonal/>
    </border>
    <border>
      <left style="thick">
        <color indexed="9"/>
      </left>
      <right style="thin">
        <color theme="0"/>
      </right>
      <top style="thin">
        <color theme="0" tint="-0.499984740745262"/>
      </top>
      <bottom style="thin">
        <color theme="0" tint="-0.499984740745262"/>
      </bottom>
      <diagonal/>
    </border>
    <border>
      <left/>
      <right style="thick">
        <color theme="0"/>
      </right>
      <top/>
      <bottom/>
      <diagonal/>
    </border>
    <border>
      <left/>
      <right style="thick">
        <color theme="0"/>
      </right>
      <top style="thick">
        <color indexed="9"/>
      </top>
      <bottom style="thin">
        <color indexed="9"/>
      </bottom>
      <diagonal/>
    </border>
    <border>
      <left/>
      <right style="thick">
        <color theme="0"/>
      </right>
      <top style="thin">
        <color indexed="9"/>
      </top>
      <bottom style="thin">
        <color indexed="9"/>
      </bottom>
      <diagonal/>
    </border>
    <border>
      <left/>
      <right style="thick">
        <color theme="0"/>
      </right>
      <top style="thin">
        <color indexed="9"/>
      </top>
      <bottom style="thin">
        <color indexed="55"/>
      </bottom>
      <diagonal/>
    </border>
    <border>
      <left/>
      <right style="thick">
        <color theme="0"/>
      </right>
      <top style="thin">
        <color indexed="55"/>
      </top>
      <bottom style="thin">
        <color indexed="55"/>
      </bottom>
      <diagonal/>
    </border>
    <border>
      <left/>
      <right style="thick">
        <color theme="0"/>
      </right>
      <top style="thin">
        <color indexed="9"/>
      </top>
      <bottom/>
      <diagonal/>
    </border>
    <border>
      <left/>
      <right style="thick">
        <color theme="0"/>
      </right>
      <top style="thin">
        <color theme="0" tint="-0.499984740745262"/>
      </top>
      <bottom style="thin">
        <color theme="0" tint="-0.499984740745262"/>
      </bottom>
      <diagonal/>
    </border>
    <border>
      <left/>
      <right style="thick">
        <color theme="0"/>
      </right>
      <top/>
      <bottom style="thin">
        <color indexed="9"/>
      </bottom>
      <diagonal/>
    </border>
    <border>
      <left style="thick">
        <color indexed="9"/>
      </left>
      <right style="thick">
        <color theme="0"/>
      </right>
      <top style="thin">
        <color indexed="9"/>
      </top>
      <bottom/>
      <diagonal/>
    </border>
    <border>
      <left style="thick">
        <color indexed="9"/>
      </left>
      <right style="thick">
        <color theme="0"/>
      </right>
      <top style="thin">
        <color theme="0" tint="-0.499984740745262"/>
      </top>
      <bottom style="thin">
        <color theme="0" tint="-0.499984740745262"/>
      </bottom>
      <diagonal/>
    </border>
    <border>
      <left style="thick">
        <color indexed="9"/>
      </left>
      <right style="thick">
        <color theme="0"/>
      </right>
      <top/>
      <bottom style="thin">
        <color indexed="9"/>
      </bottom>
      <diagonal/>
    </border>
    <border>
      <left style="thin">
        <color theme="0"/>
      </left>
      <right style="thick">
        <color theme="0"/>
      </right>
      <top style="thin">
        <color indexed="9"/>
      </top>
      <bottom style="thin">
        <color indexed="9"/>
      </bottom>
      <diagonal/>
    </border>
    <border>
      <left style="thin">
        <color theme="0"/>
      </left>
      <right style="thick">
        <color theme="0"/>
      </right>
      <top style="thin">
        <color indexed="55"/>
      </top>
      <bottom style="thin">
        <color indexed="55"/>
      </bottom>
      <diagonal/>
    </border>
    <border>
      <left style="thin">
        <color theme="0"/>
      </left>
      <right style="thick">
        <color theme="0"/>
      </right>
      <top/>
      <bottom/>
      <diagonal/>
    </border>
    <border>
      <left style="thin">
        <color theme="0"/>
      </left>
      <right style="thick">
        <color theme="0"/>
      </right>
      <top style="thin">
        <color indexed="55"/>
      </top>
      <bottom style="thin">
        <color theme="0" tint="-0.34998626667073579"/>
      </bottom>
      <diagonal/>
    </border>
    <border>
      <left style="thick">
        <color theme="0"/>
      </left>
      <right/>
      <top/>
      <bottom style="thin">
        <color indexed="9"/>
      </bottom>
      <diagonal/>
    </border>
    <border>
      <left style="thick">
        <color theme="0"/>
      </left>
      <right style="thin">
        <color indexed="9"/>
      </right>
      <top style="thin">
        <color indexed="9"/>
      </top>
      <bottom style="thin">
        <color indexed="9"/>
      </bottom>
      <diagonal/>
    </border>
    <border>
      <left style="thick">
        <color theme="0"/>
      </left>
      <right style="thin">
        <color theme="0"/>
      </right>
      <top style="thin">
        <color indexed="9"/>
      </top>
      <bottom style="thin">
        <color indexed="55"/>
      </bottom>
      <diagonal/>
    </border>
    <border>
      <left style="thick">
        <color theme="0"/>
      </left>
      <right style="thin">
        <color theme="0"/>
      </right>
      <top style="thin">
        <color indexed="9"/>
      </top>
      <bottom style="thin">
        <color indexed="9"/>
      </bottom>
      <diagonal/>
    </border>
    <border>
      <left style="thick">
        <color theme="0"/>
      </left>
      <right style="thin">
        <color theme="0"/>
      </right>
      <top style="thin">
        <color indexed="55"/>
      </top>
      <bottom style="thin">
        <color indexed="55"/>
      </bottom>
      <diagonal/>
    </border>
    <border>
      <left style="thick">
        <color theme="0"/>
      </left>
      <right style="thin">
        <color theme="0"/>
      </right>
      <top/>
      <bottom/>
      <diagonal/>
    </border>
    <border>
      <left style="thick">
        <color theme="0"/>
      </left>
      <right style="thin">
        <color theme="0"/>
      </right>
      <top style="thin">
        <color indexed="55"/>
      </top>
      <bottom style="thin">
        <color theme="0" tint="-0.34998626667073579"/>
      </bottom>
      <diagonal/>
    </border>
    <border>
      <left style="thick">
        <color theme="0"/>
      </left>
      <right style="thick">
        <color theme="0"/>
      </right>
      <top/>
      <bottom/>
      <diagonal/>
    </border>
    <border>
      <left style="thick">
        <color theme="0"/>
      </left>
      <right style="thick">
        <color theme="0"/>
      </right>
      <top style="thin">
        <color indexed="9"/>
      </top>
      <bottom style="thin">
        <color indexed="9"/>
      </bottom>
      <diagonal/>
    </border>
    <border>
      <left style="thick">
        <color theme="0"/>
      </left>
      <right style="thick">
        <color theme="0"/>
      </right>
      <top style="thin">
        <color indexed="9"/>
      </top>
      <bottom style="thin">
        <color indexed="55"/>
      </bottom>
      <diagonal/>
    </border>
    <border>
      <left style="thick">
        <color theme="0"/>
      </left>
      <right style="thick">
        <color theme="0"/>
      </right>
      <top style="thin">
        <color indexed="55"/>
      </top>
      <bottom style="thin">
        <color indexed="55"/>
      </bottom>
      <diagonal/>
    </border>
    <border>
      <left/>
      <right style="thick">
        <color indexed="9"/>
      </right>
      <top style="thin">
        <color indexed="9"/>
      </top>
      <bottom style="thin">
        <color indexed="55"/>
      </bottom>
      <diagonal/>
    </border>
    <border>
      <left/>
      <right style="thick">
        <color indexed="9"/>
      </right>
      <top/>
      <bottom/>
      <diagonal/>
    </border>
    <border>
      <left/>
      <right style="thick">
        <color indexed="9"/>
      </right>
      <top style="thin">
        <color indexed="55"/>
      </top>
      <bottom style="thin">
        <color indexed="55"/>
      </bottom>
      <diagonal/>
    </border>
    <border>
      <left style="thick">
        <color indexed="9"/>
      </left>
      <right style="thick">
        <color theme="0"/>
      </right>
      <top/>
      <bottom style="thin">
        <color indexed="55"/>
      </bottom>
      <diagonal/>
    </border>
    <border>
      <left style="thick">
        <color indexed="9"/>
      </left>
      <right/>
      <top/>
      <bottom style="thin">
        <color indexed="55"/>
      </bottom>
      <diagonal/>
    </border>
    <border>
      <left style="thick">
        <color theme="0"/>
      </left>
      <right/>
      <top/>
      <bottom style="thin">
        <color indexed="55"/>
      </bottom>
      <diagonal/>
    </border>
    <border>
      <left/>
      <right style="thin">
        <color indexed="9"/>
      </right>
      <top style="thin">
        <color indexed="55"/>
      </top>
      <bottom style="thin">
        <color indexed="55"/>
      </bottom>
      <diagonal/>
    </border>
    <border>
      <left style="thick">
        <color theme="0"/>
      </left>
      <right/>
      <top style="thick">
        <color indexed="9"/>
      </top>
      <bottom style="thin">
        <color indexed="9"/>
      </bottom>
      <diagonal/>
    </border>
    <border>
      <left style="thick">
        <color theme="0"/>
      </left>
      <right/>
      <top style="thick">
        <color theme="0"/>
      </top>
      <bottom style="thin">
        <color indexed="9"/>
      </bottom>
      <diagonal/>
    </border>
    <border>
      <left style="thick">
        <color theme="0"/>
      </left>
      <right style="thick">
        <color theme="0"/>
      </right>
      <top/>
      <bottom style="thin">
        <color indexed="55"/>
      </bottom>
      <diagonal/>
    </border>
    <border>
      <left style="thin">
        <color theme="0"/>
      </left>
      <right style="thick">
        <color theme="0"/>
      </right>
      <top style="thick">
        <color indexed="9"/>
      </top>
      <bottom style="thin">
        <color indexed="9"/>
      </bottom>
      <diagonal/>
    </border>
    <border>
      <left/>
      <right style="thick">
        <color theme="0"/>
      </right>
      <top style="thin">
        <color theme="0" tint="-0.24994659260841701"/>
      </top>
      <bottom style="thin">
        <color theme="0" tint="-0.24994659260841701"/>
      </bottom>
      <diagonal/>
    </border>
    <border>
      <left/>
      <right style="thick">
        <color theme="0"/>
      </right>
      <top style="thin">
        <color indexed="55"/>
      </top>
      <bottom/>
      <diagonal/>
    </border>
    <border>
      <left/>
      <right style="thick">
        <color theme="0"/>
      </right>
      <top style="thick">
        <color theme="0"/>
      </top>
      <bottom style="thin">
        <color indexed="9"/>
      </bottom>
      <diagonal/>
    </border>
    <border>
      <left style="thick">
        <color theme="0"/>
      </left>
      <right style="thick">
        <color theme="0"/>
      </right>
      <top style="thin">
        <color indexed="55"/>
      </top>
      <bottom style="thin">
        <color theme="0" tint="-0.34998626667073579"/>
      </bottom>
      <diagonal/>
    </border>
    <border>
      <left style="thick">
        <color theme="0"/>
      </left>
      <right style="thick">
        <color theme="0"/>
      </right>
      <top style="thin">
        <color theme="0" tint="-0.24994659260841701"/>
      </top>
      <bottom style="thin">
        <color theme="0" tint="-0.24994659260841701"/>
      </bottom>
      <diagonal/>
    </border>
    <border>
      <left/>
      <right/>
      <top style="thick">
        <color theme="0"/>
      </top>
      <bottom/>
      <diagonal/>
    </border>
    <border>
      <left style="thin">
        <color indexed="9"/>
      </left>
      <right/>
      <top style="thin">
        <color indexed="55"/>
      </top>
      <bottom style="thin">
        <color theme="0" tint="-0.34998626667073579"/>
      </bottom>
      <diagonal/>
    </border>
    <border>
      <left style="thin">
        <color indexed="9"/>
      </left>
      <right style="thin">
        <color theme="0"/>
      </right>
      <top style="thin">
        <color indexed="9"/>
      </top>
      <bottom style="thin">
        <color indexed="9"/>
      </bottom>
      <diagonal/>
    </border>
    <border>
      <left style="thin">
        <color theme="0"/>
      </left>
      <right style="thin">
        <color indexed="9"/>
      </right>
      <top style="thin">
        <color indexed="9"/>
      </top>
      <bottom style="thin">
        <color indexed="55"/>
      </bottom>
      <diagonal/>
    </border>
    <border>
      <left style="thick">
        <color indexed="9"/>
      </left>
      <right style="thin">
        <color indexed="9"/>
      </right>
      <top style="thin">
        <color indexed="9"/>
      </top>
      <bottom style="thin">
        <color indexed="55"/>
      </bottom>
      <diagonal/>
    </border>
    <border>
      <left/>
      <right style="thin">
        <color indexed="9"/>
      </right>
      <top/>
      <bottom/>
      <diagonal/>
    </border>
    <border>
      <left style="thin">
        <color theme="0"/>
      </left>
      <right/>
      <top style="thick">
        <color theme="0"/>
      </top>
      <bottom style="thin">
        <color indexed="9"/>
      </bottom>
      <diagonal/>
    </border>
    <border>
      <left style="thin">
        <color theme="0"/>
      </left>
      <right style="thin">
        <color indexed="9"/>
      </right>
      <top style="thick">
        <color theme="0"/>
      </top>
      <bottom style="thin">
        <color indexed="9"/>
      </bottom>
      <diagonal/>
    </border>
    <border>
      <left style="thick">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theme="0"/>
      </right>
      <top style="thin">
        <color indexed="9"/>
      </top>
      <bottom/>
      <diagonal/>
    </border>
    <border>
      <left style="thin">
        <color theme="0"/>
      </left>
      <right style="thin">
        <color indexed="9"/>
      </right>
      <top style="thin">
        <color indexed="9"/>
      </top>
      <bottom/>
      <diagonal/>
    </border>
    <border>
      <left/>
      <right style="thin">
        <color theme="0"/>
      </right>
      <top style="thin">
        <color theme="0"/>
      </top>
      <bottom style="thin">
        <color indexed="55"/>
      </bottom>
      <diagonal/>
    </border>
    <border>
      <left style="thin">
        <color theme="0"/>
      </left>
      <right style="thin">
        <color theme="0"/>
      </right>
      <top style="thin">
        <color theme="0"/>
      </top>
      <bottom style="thin">
        <color indexed="55"/>
      </bottom>
      <diagonal/>
    </border>
    <border>
      <left/>
      <right style="thick">
        <color theme="0"/>
      </right>
      <top style="thin">
        <color theme="0"/>
      </top>
      <bottom style="thin">
        <color indexed="55"/>
      </bottom>
      <diagonal/>
    </border>
    <border>
      <left/>
      <right/>
      <top style="thin">
        <color theme="0"/>
      </top>
      <bottom/>
      <diagonal/>
    </border>
    <border>
      <left style="thick">
        <color indexed="9"/>
      </left>
      <right style="thin">
        <color theme="0"/>
      </right>
      <top style="thin">
        <color theme="0"/>
      </top>
      <bottom style="thin">
        <color indexed="55"/>
      </bottom>
      <diagonal/>
    </border>
    <border>
      <left style="thick">
        <color indexed="9"/>
      </left>
      <right style="thick">
        <color theme="0"/>
      </right>
      <top style="thin">
        <color theme="0"/>
      </top>
      <bottom style="thin">
        <color indexed="55"/>
      </bottom>
      <diagonal/>
    </border>
    <border>
      <left style="thick">
        <color indexed="9"/>
      </left>
      <right style="thin">
        <color indexed="9"/>
      </right>
      <top style="thin">
        <color theme="0"/>
      </top>
      <bottom style="thin">
        <color indexed="55"/>
      </bottom>
      <diagonal/>
    </border>
    <border>
      <left/>
      <right style="thin">
        <color indexed="9"/>
      </right>
      <top style="thin">
        <color indexed="9"/>
      </top>
      <bottom/>
      <diagonal/>
    </border>
    <border>
      <left style="thin">
        <color theme="0"/>
      </left>
      <right style="thin">
        <color indexed="9"/>
      </right>
      <top style="thin">
        <color theme="0"/>
      </top>
      <bottom style="thin">
        <color indexed="55"/>
      </bottom>
      <diagonal/>
    </border>
    <border>
      <left style="thin">
        <color indexed="9"/>
      </left>
      <right style="thick">
        <color theme="0"/>
      </right>
      <top style="thin">
        <color indexed="9"/>
      </top>
      <bottom/>
      <diagonal/>
    </border>
    <border>
      <left style="thin">
        <color indexed="9"/>
      </left>
      <right style="thin">
        <color indexed="9"/>
      </right>
      <top style="thin">
        <color indexed="9"/>
      </top>
      <bottom/>
      <diagonal/>
    </border>
    <border>
      <left style="thin">
        <color theme="0"/>
      </left>
      <right style="thick">
        <color theme="0"/>
      </right>
      <top style="thin">
        <color theme="0"/>
      </top>
      <bottom style="thin">
        <color indexed="55"/>
      </bottom>
      <diagonal/>
    </border>
    <border>
      <left style="thin">
        <color theme="0"/>
      </left>
      <right/>
      <top style="thin">
        <color indexed="9"/>
      </top>
      <bottom style="thin">
        <color indexed="9"/>
      </bottom>
      <diagonal/>
    </border>
  </borders>
  <cellStyleXfs count="1748">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72" fontId="1" fillId="0" borderId="0"/>
    <xf numFmtId="0" fontId="1" fillId="0" borderId="0"/>
    <xf numFmtId="0" fontId="20" fillId="0" borderId="0" applyNumberFormat="0" applyFill="0" applyBorder="0" applyAlignment="0" applyProtection="0"/>
    <xf numFmtId="43" fontId="1" fillId="0" borderId="0" applyFont="0" applyFill="0" applyBorder="0" applyAlignment="0" applyProtection="0"/>
    <xf numFmtId="180" fontId="25" fillId="0" borderId="0">
      <alignment horizontal="center"/>
    </xf>
    <xf numFmtId="3" fontId="26" fillId="0" borderId="0" applyFont="0" applyBorder="0">
      <alignment horizontal="right"/>
    </xf>
    <xf numFmtId="9" fontId="1" fillId="0" borderId="0" applyFont="0" applyFill="0" applyBorder="0" applyAlignment="0" applyProtection="0"/>
    <xf numFmtId="171" fontId="1" fillId="0" borderId="0" applyFont="0" applyFill="0" applyBorder="0" applyAlignment="0"/>
    <xf numFmtId="10" fontId="1" fillId="0" borderId="0" applyFont="0" applyFill="0" applyBorder="0" applyAlignment="0"/>
    <xf numFmtId="3" fontId="26" fillId="0" borderId="0" applyFont="0" applyBorder="0">
      <alignment horizontal="right"/>
    </xf>
    <xf numFmtId="180" fontId="27" fillId="0" borderId="0">
      <alignment vertical="center"/>
    </xf>
    <xf numFmtId="181" fontId="28" fillId="0" borderId="0" applyFont="0" applyFill="0" applyBorder="0" applyAlignment="0" applyProtection="0"/>
    <xf numFmtId="182"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3" fontId="26" fillId="0" borderId="0" applyFont="0" applyBorder="0">
      <alignment horizontal="right"/>
    </xf>
    <xf numFmtId="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33" fillId="19" borderId="0"/>
    <xf numFmtId="180" fontId="33" fillId="19" borderId="0"/>
    <xf numFmtId="180" fontId="33" fillId="19" borderId="0"/>
    <xf numFmtId="180" fontId="33" fillId="19" borderId="0"/>
    <xf numFmtId="180" fontId="33" fillId="19" borderId="0"/>
    <xf numFmtId="180" fontId="33" fillId="19" borderId="0"/>
    <xf numFmtId="0" fontId="33" fillId="19" borderId="0"/>
    <xf numFmtId="18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180" fontId="34" fillId="19" borderId="0"/>
    <xf numFmtId="180" fontId="35" fillId="19" borderId="0"/>
    <xf numFmtId="180" fontId="36" fillId="19" borderId="0"/>
    <xf numFmtId="0" fontId="36" fillId="19" borderId="0"/>
    <xf numFmtId="0" fontId="36" fillId="19" borderId="0"/>
    <xf numFmtId="183" fontId="2" fillId="0" borderId="0" applyFont="0" applyFill="0" applyBorder="0" applyAlignment="0" applyProtection="0"/>
    <xf numFmtId="184" fontId="2" fillId="0" borderId="0" applyFont="0" applyFill="0" applyBorder="0" applyAlignment="0" applyProtection="0"/>
    <xf numFmtId="184"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185" fontId="2" fillId="0" borderId="0" applyFont="0" applyFill="0" applyBorder="0" applyAlignment="0" applyProtection="0"/>
    <xf numFmtId="186" fontId="2" fillId="0" borderId="0" applyFont="0" applyFill="0" applyBorder="0" applyAlignment="0" applyProtection="0"/>
    <xf numFmtId="187" fontId="28" fillId="0" borderId="0" applyFont="0" applyFill="0" applyBorder="0" applyAlignment="0" applyProtection="0"/>
    <xf numFmtId="39" fontId="2" fillId="0" borderId="0" applyFont="0" applyFill="0" applyBorder="0" applyAlignment="0" applyProtection="0"/>
    <xf numFmtId="188" fontId="2" fillId="0" borderId="0" applyFont="0" applyFill="0" applyBorder="0" applyAlignment="0" applyProtection="0"/>
    <xf numFmtId="188" fontId="28" fillId="0" borderId="0" applyFont="0" applyFill="0" applyBorder="0" applyAlignment="0" applyProtection="0"/>
    <xf numFmtId="164" fontId="2" fillId="20" borderId="43"/>
    <xf numFmtId="164" fontId="2" fillId="20" borderId="43"/>
    <xf numFmtId="164" fontId="2" fillId="20" borderId="43"/>
    <xf numFmtId="164" fontId="2" fillId="20" borderId="43"/>
    <xf numFmtId="189"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89"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89" fontId="2" fillId="20" borderId="43"/>
    <xf numFmtId="189"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89"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64" fontId="2" fillId="20" borderId="43"/>
    <xf numFmtId="189" fontId="2" fillId="20" borderId="43"/>
    <xf numFmtId="189" fontId="2" fillId="20" borderId="43"/>
    <xf numFmtId="164" fontId="2" fillId="20" borderId="43"/>
    <xf numFmtId="189" fontId="2" fillId="20" borderId="43"/>
    <xf numFmtId="189" fontId="2" fillId="20" borderId="43"/>
    <xf numFmtId="189" fontId="2" fillId="20" borderId="43"/>
    <xf numFmtId="189" fontId="2" fillId="20" borderId="43"/>
    <xf numFmtId="189" fontId="2" fillId="20" borderId="43"/>
    <xf numFmtId="164" fontId="2" fillId="20" borderId="43"/>
    <xf numFmtId="164" fontId="2" fillId="20" borderId="43"/>
    <xf numFmtId="9" fontId="30" fillId="0" borderId="0" applyFont="0" applyBorder="0">
      <alignment horizontal="right"/>
    </xf>
    <xf numFmtId="190"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0" fontId="2" fillId="0" borderId="0"/>
    <xf numFmtId="180" fontId="32" fillId="20" borderId="0"/>
    <xf numFmtId="180" fontId="37" fillId="0" borderId="0" applyNumberFormat="0" applyFill="0" applyBorder="0" applyAlignment="0" applyProtection="0"/>
    <xf numFmtId="180" fontId="37" fillId="0" borderId="0" applyNumberFormat="0" applyFill="0" applyBorder="0" applyAlignment="0" applyProtection="0"/>
    <xf numFmtId="180" fontId="28" fillId="21" borderId="0" applyNumberFormat="0" applyFont="0" applyAlignment="0" applyProtection="0"/>
    <xf numFmtId="0" fontId="2" fillId="0" borderId="0"/>
    <xf numFmtId="191" fontId="2" fillId="0" borderId="0" applyFont="0" applyFill="0" applyBorder="0" applyAlignment="0" applyProtection="0"/>
    <xf numFmtId="192" fontId="2" fillId="0" borderId="0" applyFont="0" applyFill="0" applyBorder="0" applyAlignment="0" applyProtection="0"/>
    <xf numFmtId="192" fontId="28" fillId="0" borderId="0" applyFont="0" applyFill="0" applyBorder="0" applyAlignment="0" applyProtection="0"/>
    <xf numFmtId="193" fontId="2" fillId="0" borderId="0" applyFont="0" applyFill="0" applyBorder="0" applyAlignment="0" applyProtection="0"/>
    <xf numFmtId="194" fontId="2" fillId="0" borderId="0" applyFont="0" applyFill="0" applyBorder="0" applyProtection="0">
      <alignment horizontal="right"/>
    </xf>
    <xf numFmtId="194" fontId="28" fillId="0" borderId="0" applyFont="0" applyFill="0" applyBorder="0" applyProtection="0">
      <alignment horizontal="right"/>
    </xf>
    <xf numFmtId="0" fontId="2" fillId="0" borderId="0"/>
    <xf numFmtId="195" fontId="2" fillId="0" borderId="0" applyFont="0" applyFill="0" applyBorder="0" applyAlignment="0" applyProtection="0"/>
    <xf numFmtId="196" fontId="2" fillId="0" borderId="0" applyFont="0" applyFill="0" applyBorder="0" applyAlignment="0" applyProtection="0"/>
    <xf numFmtId="18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2" fillId="19" borderId="0"/>
    <xf numFmtId="180" fontId="34" fillId="19" borderId="0"/>
    <xf numFmtId="180" fontId="35" fillId="19" borderId="0"/>
    <xf numFmtId="180" fontId="36" fillId="19" borderId="0"/>
    <xf numFmtId="0" fontId="36" fillId="19" borderId="0"/>
    <xf numFmtId="0" fontId="36" fillId="19" borderId="0"/>
    <xf numFmtId="180" fontId="38" fillId="0" borderId="0" applyNumberFormat="0" applyFill="0" applyBorder="0" applyProtection="0">
      <alignment vertical="top"/>
    </xf>
    <xf numFmtId="180" fontId="38" fillId="0" borderId="0" applyNumberFormat="0" applyFill="0" applyBorder="0" applyProtection="0">
      <alignment vertical="top"/>
    </xf>
    <xf numFmtId="180" fontId="39" fillId="0" borderId="44" applyNumberFormat="0" applyFill="0" applyAlignment="0" applyProtection="0"/>
    <xf numFmtId="180" fontId="39" fillId="0" borderId="44" applyNumberFormat="0" applyFill="0" applyAlignment="0" applyProtection="0"/>
    <xf numFmtId="180" fontId="39" fillId="0" borderId="44" applyNumberFormat="0" applyFill="0" applyAlignment="0" applyProtection="0"/>
    <xf numFmtId="180" fontId="40" fillId="0" borderId="45" applyNumberFormat="0" applyFill="0" applyProtection="0">
      <alignment horizontal="center"/>
    </xf>
    <xf numFmtId="180" fontId="40" fillId="0" borderId="45" applyNumberFormat="0" applyFill="0" applyProtection="0">
      <alignment horizontal="center"/>
    </xf>
    <xf numFmtId="180" fontId="40" fillId="0" borderId="45" applyNumberFormat="0" applyFill="0" applyProtection="0">
      <alignment horizontal="center"/>
    </xf>
    <xf numFmtId="180" fontId="40" fillId="0" borderId="0" applyNumberFormat="0" applyFill="0" applyBorder="0" applyProtection="0">
      <alignment horizontal="left"/>
    </xf>
    <xf numFmtId="180" fontId="40" fillId="0" borderId="0" applyNumberFormat="0" applyFill="0" applyBorder="0" applyProtection="0">
      <alignment horizontal="left"/>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2" fillId="0" borderId="0"/>
    <xf numFmtId="9" fontId="30" fillId="0" borderId="0" applyFont="0" applyBorder="0">
      <alignment horizontal="right"/>
    </xf>
    <xf numFmtId="3" fontId="42" fillId="0" borderId="0" applyFont="0" applyBorder="0">
      <alignment horizontal="right"/>
    </xf>
    <xf numFmtId="178" fontId="26" fillId="0" borderId="0" applyFont="0" applyBorder="0">
      <alignment horizontal="right"/>
    </xf>
    <xf numFmtId="171" fontId="30" fillId="0" borderId="0" applyFont="0" applyBorder="0"/>
    <xf numFmtId="2" fontId="26" fillId="0" borderId="0" applyFont="0" applyBorder="0">
      <alignment horizontal="right"/>
    </xf>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80" fontId="43" fillId="0" borderId="46" applyNumberFormat="0" applyFont="0" applyFill="0" applyBorder="0" applyAlignment="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27" borderId="0" applyNumberFormat="0" applyBorder="0" applyAlignment="0" applyProtection="0"/>
    <xf numFmtId="9" fontId="47" fillId="28" borderId="47" applyNumberFormat="0" applyFont="0" applyBorder="0" applyAlignment="0">
      <alignment horizontal="center"/>
      <protection locked="0"/>
    </xf>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4"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42"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198" fontId="50" fillId="44" borderId="48" applyNumberFormat="0" applyProtection="0">
      <alignment horizontal="center" vertical="center" wrapText="1"/>
    </xf>
    <xf numFmtId="0" fontId="2" fillId="0" borderId="0" applyFill="0" applyBorder="0" applyProtection="0">
      <protection locked="0"/>
    </xf>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9" fontId="1" fillId="0" borderId="0" applyNumberFormat="0" applyFont="0" applyFill="0" applyBorder="0" applyProtection="0">
      <alignment horizontal="left" vertical="center" wrapText="1"/>
    </xf>
    <xf numFmtId="9" fontId="1" fillId="0" borderId="49" applyNumberFormat="0" applyFont="0" applyFill="0" applyAlignment="0"/>
    <xf numFmtId="199" fontId="1" fillId="0" borderId="0" applyFont="0" applyFill="0" applyBorder="0" applyAlignment="0"/>
    <xf numFmtId="200" fontId="45" fillId="0" borderId="50" applyFill="0" applyBorder="0"/>
    <xf numFmtId="200" fontId="45" fillId="0" borderId="50" applyFill="0" applyBorder="0"/>
    <xf numFmtId="37" fontId="51" fillId="0" borderId="0">
      <alignment horizontal="left" vertical="center"/>
    </xf>
    <xf numFmtId="37" fontId="51" fillId="0" borderId="0">
      <alignment horizontal="left" vertical="center"/>
    </xf>
    <xf numFmtId="200" fontId="2" fillId="0" borderId="51" applyBorder="0" applyAlignment="0"/>
    <xf numFmtId="201" fontId="52" fillId="0" borderId="0" applyBorder="0">
      <alignment horizontal="center" vertical="center"/>
    </xf>
    <xf numFmtId="202" fontId="45" fillId="0" borderId="0" applyBorder="0"/>
    <xf numFmtId="202" fontId="45" fillId="0" borderId="0" applyBorder="0"/>
    <xf numFmtId="3" fontId="45" fillId="0" borderId="50" applyBorder="0"/>
    <xf numFmtId="3" fontId="45" fillId="0" borderId="50" applyBorder="0"/>
    <xf numFmtId="0" fontId="53" fillId="45" borderId="52" applyNumberFormat="0" applyAlignment="0" applyProtection="0"/>
    <xf numFmtId="0" fontId="53" fillId="45" borderId="52" applyNumberFormat="0" applyAlignment="0" applyProtection="0"/>
    <xf numFmtId="0" fontId="53" fillId="45" borderId="52" applyNumberFormat="0" applyAlignment="0" applyProtection="0"/>
    <xf numFmtId="0" fontId="54"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98" fontId="50" fillId="0" borderId="53" applyNumberFormat="0" applyFill="0" applyProtection="0">
      <alignment horizontal="center" vertical="center" wrapText="1"/>
    </xf>
    <xf numFmtId="0" fontId="56" fillId="45" borderId="54" applyNumberFormat="0" applyAlignment="0" applyProtection="0"/>
    <xf numFmtId="0" fontId="56" fillId="45" borderId="54" applyNumberFormat="0" applyAlignment="0" applyProtection="0"/>
    <xf numFmtId="0" fontId="56" fillId="45" borderId="54" applyNumberFormat="0" applyAlignment="0" applyProtection="0"/>
    <xf numFmtId="9" fontId="57" fillId="46" borderId="0" applyNumberFormat="0" applyAlignment="0">
      <alignment horizontal="center"/>
    </xf>
    <xf numFmtId="3" fontId="58" fillId="0" borderId="55" applyFill="0" applyProtection="0">
      <alignment horizontal="right"/>
    </xf>
    <xf numFmtId="0" fontId="59" fillId="47" borderId="56" applyNumberFormat="0" applyFill="0" applyBorder="0" applyAlignment="0">
      <alignment horizontal="center"/>
      <protection locked="0"/>
    </xf>
    <xf numFmtId="0" fontId="60" fillId="48" borderId="56" applyNumberFormat="0" applyFont="0" applyFill="0" applyAlignment="0" applyProtection="0"/>
    <xf numFmtId="0" fontId="61" fillId="24" borderId="0" applyNumberFormat="0" applyBorder="0" applyAlignment="0" applyProtection="0"/>
    <xf numFmtId="198" fontId="1" fillId="44" borderId="57" applyNumberFormat="0" applyFont="0" applyAlignment="0"/>
    <xf numFmtId="0" fontId="50" fillId="49" borderId="58" applyFill="0">
      <alignment horizontal="center" vertical="center" wrapText="1"/>
    </xf>
    <xf numFmtId="0" fontId="62" fillId="45" borderId="54" applyNumberFormat="0" applyAlignment="0" applyProtection="0"/>
    <xf numFmtId="0" fontId="62" fillId="45" borderId="54" applyNumberFormat="0" applyAlignment="0" applyProtection="0"/>
    <xf numFmtId="0" fontId="62" fillId="45" borderId="54" applyNumberFormat="0" applyAlignment="0" applyProtection="0"/>
    <xf numFmtId="0" fontId="62" fillId="45" borderId="54" applyNumberFormat="0" applyAlignment="0" applyProtection="0"/>
    <xf numFmtId="0" fontId="56" fillId="45" borderId="54" applyNumberFormat="0" applyAlignment="0" applyProtection="0"/>
    <xf numFmtId="0" fontId="56" fillId="45" borderId="54" applyNumberFormat="0" applyAlignment="0" applyProtection="0"/>
    <xf numFmtId="0" fontId="63" fillId="50" borderId="59" applyNumberFormat="0" applyAlignment="0" applyProtection="0"/>
    <xf numFmtId="0" fontId="64" fillId="0" borderId="60" applyNumberFormat="0" applyFill="0" applyAlignment="0" applyProtection="0"/>
    <xf numFmtId="0" fontId="65" fillId="50" borderId="59" applyNumberFormat="0" applyAlignment="0" applyProtection="0"/>
    <xf numFmtId="0" fontId="63" fillId="50" borderId="59" applyNumberFormat="0" applyAlignment="0" applyProtection="0"/>
    <xf numFmtId="0" fontId="63" fillId="50" borderId="61" applyNumberFormat="0" applyAlignment="0" applyProtection="0"/>
    <xf numFmtId="168" fontId="66" fillId="0" borderId="0" applyFont="0" applyFill="0" applyBorder="0" applyAlignment="0" applyProtection="0"/>
    <xf numFmtId="170" fontId="66" fillId="0" borderId="0" applyFont="0" applyFill="0" applyBorder="0" applyAlignment="0" applyProtection="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170" fontId="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45" fillId="0" borderId="0" applyFont="0" applyFill="0" applyBorder="0" applyAlignment="0" applyProtection="0"/>
    <xf numFmtId="170" fontId="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45" fillId="0" borderId="0" applyFont="0" applyFill="0" applyBorder="0" applyAlignment="0" applyProtection="0"/>
    <xf numFmtId="204" fontId="1" fillId="0" borderId="0" applyFont="0" applyFill="0" applyBorder="0" applyAlignment="0"/>
    <xf numFmtId="180" fontId="68" fillId="51" borderId="0">
      <alignment horizontal="centerContinuous"/>
    </xf>
    <xf numFmtId="205" fontId="1" fillId="0" borderId="0" applyFont="0" applyFill="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 fontId="69" fillId="52" borderId="62" applyFont="0" applyFill="0" applyBorder="0" applyProtection="0">
      <alignment horizontal="right" wrapText="1"/>
    </xf>
    <xf numFmtId="207" fontId="70" fillId="53" borderId="26" applyFont="0" applyFill="0" applyBorder="0" applyAlignment="0" applyProtection="0">
      <alignment horizontal="center" vertical="center" wrapText="1"/>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2" fillId="0" borderId="0" applyFont="0" applyFill="0" applyBorder="0" applyAlignment="0" applyProtection="0"/>
    <xf numFmtId="170" fontId="4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46" fillId="0" borderId="0" applyFont="0" applyFill="0" applyBorder="0" applyAlignment="0" applyProtection="0"/>
    <xf numFmtId="170" fontId="2" fillId="0" borderId="0" applyFont="0" applyFill="0" applyBorder="0" applyAlignment="0" applyProtection="0"/>
    <xf numFmtId="170" fontId="4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45" fillId="0" borderId="0" applyFont="0" applyFill="0" applyBorder="0" applyAlignment="0" applyProtection="0"/>
    <xf numFmtId="170" fontId="46" fillId="0" borderId="0" applyFont="0" applyFill="0" applyBorder="0" applyAlignment="0" applyProtection="0"/>
    <xf numFmtId="170" fontId="4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0" fontId="2" fillId="48" borderId="63" applyBorder="0" applyAlignment="0">
      <protection locked="0"/>
    </xf>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0" fontId="71" fillId="27" borderId="54" applyNumberFormat="0" applyAlignment="0" applyProtection="0"/>
    <xf numFmtId="202" fontId="51" fillId="48" borderId="0" applyBorder="0">
      <alignment horizontal="left" vertical="center"/>
      <protection locked="0"/>
    </xf>
    <xf numFmtId="202" fontId="51" fillId="48" borderId="0" applyBorder="0">
      <alignment vertical="center"/>
      <protection locked="0"/>
    </xf>
    <xf numFmtId="200" fontId="2" fillId="48" borderId="51" applyBorder="0" applyAlignment="0">
      <protection locked="0"/>
    </xf>
    <xf numFmtId="201" fontId="52" fillId="48" borderId="0" applyBorder="0">
      <alignment horizontal="center" vertical="center"/>
      <protection locked="0"/>
    </xf>
    <xf numFmtId="202" fontId="45" fillId="48" borderId="50" applyBorder="0">
      <protection locked="0"/>
    </xf>
    <xf numFmtId="202" fontId="45" fillId="48" borderId="50" applyBorder="0">
      <protection locked="0"/>
    </xf>
    <xf numFmtId="3" fontId="2" fillId="48" borderId="50" applyBorder="0">
      <alignment vertical="center"/>
      <protection locked="0"/>
    </xf>
    <xf numFmtId="0" fontId="72" fillId="0" borderId="0" applyNumberFormat="0" applyFill="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71" fillId="27" borderId="54" applyNumberFormat="0" applyAlignment="0" applyProtection="0"/>
    <xf numFmtId="0" fontId="71" fillId="27" borderId="54" applyNumberFormat="0" applyAlignment="0" applyProtection="0"/>
    <xf numFmtId="0" fontId="73" fillId="0" borderId="64" applyNumberFormat="0" applyFill="0" applyAlignment="0" applyProtection="0"/>
    <xf numFmtId="0" fontId="73" fillId="0" borderId="64" applyNumberFormat="0" applyFill="0" applyAlignment="0" applyProtection="0"/>
    <xf numFmtId="0" fontId="73" fillId="0" borderId="6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 fontId="75" fillId="0" borderId="0" applyFont="0" applyFill="0" applyBorder="0" applyAlignment="0" applyProtection="0"/>
    <xf numFmtId="208"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169" fontId="2" fillId="0" borderId="0" applyFont="0" applyFill="0" applyBorder="0" applyAlignment="0" applyProtection="0">
      <alignment horizontal="left" wrapText="1"/>
    </xf>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8" fontId="36" fillId="0" borderId="0" applyFont="0" applyFill="0" applyBorder="0" applyAlignment="0" applyProtection="0"/>
    <xf numFmtId="0" fontId="46" fillId="0" borderId="0"/>
    <xf numFmtId="0" fontId="76" fillId="0" borderId="0" applyNumberFormat="0" applyFill="0" applyBorder="0" applyAlignment="0" applyProtection="0"/>
    <xf numFmtId="0" fontId="76" fillId="0" borderId="0" applyNumberFormat="0" applyFill="0" applyBorder="0" applyAlignment="0" applyProtection="0"/>
    <xf numFmtId="17" fontId="77" fillId="45" borderId="0">
      <alignment horizontal="left"/>
      <protection locked="0"/>
    </xf>
    <xf numFmtId="0" fontId="31" fillId="0" borderId="0" applyNumberFormat="0" applyFill="0" applyAlignment="0" applyProtection="0"/>
    <xf numFmtId="9" fontId="78" fillId="54" borderId="56" applyNumberFormat="0" applyFill="0" applyBorder="0" applyAlignment="0" applyProtection="0">
      <alignment horizontal="left" indent="2"/>
    </xf>
    <xf numFmtId="198" fontId="79" fillId="0" borderId="0" applyNumberFormat="0" applyFill="0" applyBorder="0" applyProtection="0">
      <alignment horizontal="right"/>
    </xf>
    <xf numFmtId="0" fontId="80" fillId="48" borderId="56" applyNumberFormat="0" applyFill="0" applyBorder="0" applyAlignment="0" applyProtection="0"/>
    <xf numFmtId="3" fontId="2" fillId="55" borderId="55" applyNumberFormat="0" applyFont="0" applyBorder="0" applyAlignment="0" applyProtection="0">
      <alignment horizontal="right"/>
    </xf>
    <xf numFmtId="9" fontId="24" fillId="0" borderId="0" applyNumberFormat="0" applyFill="0" applyBorder="0" applyAlignment="0" applyProtection="0"/>
    <xf numFmtId="0" fontId="8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180" fontId="82" fillId="0" borderId="0" applyNumberFormat="0" applyBorder="0" applyAlignment="0"/>
    <xf numFmtId="38" fontId="36" fillId="19" borderId="0" applyNumberFormat="0" applyBorder="0" applyAlignment="0" applyProtection="0"/>
    <xf numFmtId="0" fontId="80" fillId="48" borderId="56" applyNumberFormat="0" applyFon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0" fillId="0" borderId="49" applyNumberFormat="0" applyFill="0">
      <alignment horizontal="left" vertical="center"/>
    </xf>
    <xf numFmtId="0" fontId="70" fillId="53" borderId="26" applyNumberFormat="0" applyProtection="0">
      <alignment horizontal="center" vertical="center" wrapText="1"/>
    </xf>
    <xf numFmtId="180" fontId="51" fillId="0" borderId="65" applyNumberFormat="0" applyAlignment="0" applyProtection="0">
      <alignment horizontal="left" vertical="center"/>
    </xf>
    <xf numFmtId="180" fontId="51" fillId="0" borderId="66">
      <alignment horizontal="left" vertical="center"/>
    </xf>
    <xf numFmtId="0" fontId="83" fillId="0" borderId="67" applyNumberFormat="0" applyFill="0" applyAlignment="0" applyProtection="0"/>
    <xf numFmtId="0" fontId="84" fillId="0" borderId="67" applyNumberFormat="0" applyFill="0" applyAlignment="0" applyProtection="0"/>
    <xf numFmtId="0" fontId="85" fillId="0" borderId="68" applyNumberFormat="0" applyFill="0" applyAlignment="0" applyProtection="0"/>
    <xf numFmtId="0" fontId="86" fillId="0" borderId="69" applyNumberFormat="0" applyFill="0" applyAlignment="0" applyProtection="0"/>
    <xf numFmtId="0" fontId="87" fillId="0" borderId="69" applyNumberFormat="0" applyFill="0" applyAlignment="0" applyProtection="0"/>
    <xf numFmtId="0" fontId="88" fillId="0" borderId="70" applyNumberFormat="0" applyFill="0" applyAlignment="0" applyProtection="0"/>
    <xf numFmtId="0" fontId="89" fillId="0" borderId="71" applyNumberFormat="0" applyFill="0" applyAlignment="0" applyProtection="0"/>
    <xf numFmtId="0" fontId="72" fillId="0" borderId="71" applyNumberFormat="0" applyFill="0" applyAlignment="0" applyProtection="0"/>
    <xf numFmtId="0" fontId="90" fillId="0" borderId="72" applyNumberFormat="0" applyFill="0" applyAlignment="0" applyProtection="0"/>
    <xf numFmtId="0" fontId="89"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wrapText="1"/>
    </xf>
    <xf numFmtId="9" fontId="93" fillId="0" borderId="0" applyNumberFormat="0" applyFill="0" applyBorder="0" applyAlignment="0"/>
    <xf numFmtId="9" fontId="93" fillId="0" borderId="0" applyNumberFormat="0" applyFill="0" applyBorder="0" applyAlignment="0"/>
    <xf numFmtId="0" fontId="55" fillId="23" borderId="0" applyNumberFormat="0" applyBorder="0" applyAlignment="0" applyProtection="0"/>
    <xf numFmtId="9" fontId="94" fillId="0" borderId="0" applyNumberFormat="0" applyFill="0" applyProtection="0">
      <alignment horizontal="left" indent="1"/>
    </xf>
    <xf numFmtId="0" fontId="95" fillId="27" borderId="54" applyNumberFormat="0" applyAlignment="0" applyProtection="0"/>
    <xf numFmtId="10" fontId="36" fillId="20" borderId="73" applyNumberFormat="0" applyBorder="0" applyAlignment="0" applyProtection="0"/>
    <xf numFmtId="0" fontId="95" fillId="27" borderId="54" applyNumberFormat="0" applyAlignment="0" applyProtection="0"/>
    <xf numFmtId="0" fontId="95" fillId="27" borderId="54" applyNumberFormat="0" applyAlignment="0" applyProtection="0"/>
    <xf numFmtId="0" fontId="95" fillId="27" borderId="54" applyNumberFormat="0" applyAlignment="0" applyProtection="0"/>
    <xf numFmtId="210" fontId="2" fillId="56" borderId="74" applyProtection="0"/>
    <xf numFmtId="180" fontId="71" fillId="27" borderId="54" applyNumberFormat="0" applyAlignment="0" applyProtection="0"/>
    <xf numFmtId="4" fontId="96" fillId="52" borderId="62" applyNumberFormat="0" applyFill="0" applyBorder="0" applyAlignment="0" applyProtection="0">
      <alignment horizontal="right" vertical="center" wrapText="1"/>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70" fontId="2" fillId="0" borderId="0" applyFont="0" applyFill="0" applyBorder="0" applyAlignment="0" applyProtection="0"/>
    <xf numFmtId="213" fontId="2" fillId="0" borderId="0" applyFont="0" applyFill="0" applyBorder="0" applyAlignment="0" applyProtection="0"/>
    <xf numFmtId="170" fontId="45" fillId="0" borderId="0" applyFont="0" applyFill="0" applyBorder="0" applyAlignment="0" applyProtection="0"/>
    <xf numFmtId="43" fontId="1" fillId="0" borderId="0" applyFont="0" applyFill="0" applyBorder="0" applyAlignment="0" applyProtection="0"/>
    <xf numFmtId="49" fontId="31" fillId="0" borderId="74" applyNumberFormat="0" applyFill="0" applyAlignment="0" applyProtection="0"/>
    <xf numFmtId="0" fontId="31" fillId="0" borderId="0" applyNumberFormat="0" applyFill="0" applyAlignment="0" applyProtection="0"/>
    <xf numFmtId="49" fontId="31" fillId="0" borderId="74" applyNumberFormat="0" applyFill="0" applyAlignment="0" applyProtection="0"/>
    <xf numFmtId="49" fontId="31" fillId="0" borderId="0" applyNumberFormat="0" applyFill="0" applyAlignment="0" applyProtection="0"/>
    <xf numFmtId="180" fontId="2" fillId="0" borderId="0"/>
    <xf numFmtId="38" fontId="97" fillId="0" borderId="0"/>
    <xf numFmtId="38" fontId="98" fillId="0" borderId="0"/>
    <xf numFmtId="38" fontId="99" fillId="0" borderId="0"/>
    <xf numFmtId="38" fontId="100" fillId="0" borderId="0"/>
    <xf numFmtId="180" fontId="75" fillId="0" borderId="0"/>
    <xf numFmtId="180" fontId="75" fillId="0" borderId="0"/>
    <xf numFmtId="0" fontId="2" fillId="0" borderId="0" applyNumberFormat="0" applyFill="0" applyAlignment="0" applyProtection="0"/>
    <xf numFmtId="0" fontId="101" fillId="0" borderId="60" applyNumberFormat="0" applyFill="0" applyAlignment="0" applyProtection="0"/>
    <xf numFmtId="0" fontId="64" fillId="0" borderId="60" applyNumberFormat="0" applyFill="0" applyAlignment="0" applyProtection="0"/>
    <xf numFmtId="0" fontId="64" fillId="0" borderId="60" applyNumberFormat="0" applyFill="0" applyAlignment="0" applyProtection="0"/>
    <xf numFmtId="38" fontId="25" fillId="0" borderId="0"/>
    <xf numFmtId="38" fontId="102" fillId="1" borderId="74"/>
    <xf numFmtId="9" fontId="103" fillId="57" borderId="72" applyNumberFormat="0" applyFill="0" applyProtection="0"/>
    <xf numFmtId="169" fontId="66" fillId="0" borderId="0" applyFont="0" applyFill="0" applyBorder="0" applyAlignment="0" applyProtection="0"/>
    <xf numFmtId="0" fontId="1" fillId="0" borderId="0" applyNumberFormat="0" applyFont="0" applyFill="0" applyBorder="0">
      <alignment horizontal="center" vertical="center" wrapText="1"/>
    </xf>
    <xf numFmtId="214" fontId="96" fillId="52" borderId="62" applyFont="0" applyFill="0" applyBorder="0" applyAlignment="0" applyProtection="0">
      <alignment horizontal="right" vertical="center" wrapText="1"/>
    </xf>
    <xf numFmtId="215" fontId="2" fillId="0" borderId="0" applyFill="0" applyBorder="0" applyAlignment="0" applyProtection="0"/>
    <xf numFmtId="215"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9" fontId="10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37" fontId="106" fillId="0" borderId="73"/>
    <xf numFmtId="216" fontId="107"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horizontal="left" wrapText="1"/>
    </xf>
    <xf numFmtId="0" fontId="36" fillId="0" borderId="0" applyAlignment="0">
      <alignment vertical="top" wrapText="1"/>
      <protection locked="0"/>
    </xf>
    <xf numFmtId="0" fontId="2" fillId="0" borderId="0"/>
    <xf numFmtId="0" fontId="2" fillId="0" borderId="0"/>
    <xf numFmtId="0" fontId="2" fillId="0" borderId="0" applyFill="0" applyBorder="0" applyProtection="0">
      <protection locked="0"/>
    </xf>
    <xf numFmtId="0" fontId="2"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alignment horizontal="left" wrapText="1"/>
    </xf>
    <xf numFmtId="0" fontId="2" fillId="0" borderId="0"/>
    <xf numFmtId="0" fontId="46" fillId="0" borderId="0"/>
    <xf numFmtId="0" fontId="2" fillId="0" borderId="0"/>
    <xf numFmtId="0" fontId="46" fillId="0" borderId="0"/>
    <xf numFmtId="0" fontId="46" fillId="0" borderId="0"/>
    <xf numFmtId="0" fontId="2" fillId="0" borderId="0"/>
    <xf numFmtId="0" fontId="2" fillId="0" borderId="0"/>
    <xf numFmtId="18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45" fillId="0" borderId="0"/>
    <xf numFmtId="217" fontId="108" fillId="0" borderId="0"/>
    <xf numFmtId="218" fontId="109" fillId="58" borderId="0">
      <alignment vertical="center"/>
    </xf>
    <xf numFmtId="218" fontId="110" fillId="59" borderId="75">
      <alignment vertical="center"/>
    </xf>
    <xf numFmtId="218" fontId="110" fillId="59" borderId="75">
      <alignment vertical="center"/>
    </xf>
    <xf numFmtId="218" fontId="108" fillId="0" borderId="0"/>
    <xf numFmtId="217" fontId="111" fillId="0" borderId="0"/>
    <xf numFmtId="0" fontId="2" fillId="0" borderId="0"/>
    <xf numFmtId="180" fontId="112" fillId="0" borderId="0"/>
    <xf numFmtId="0" fontId="113" fillId="0" borderId="0"/>
    <xf numFmtId="180" fontId="114" fillId="0" borderId="0"/>
    <xf numFmtId="0" fontId="2" fillId="60" borderId="76" applyNumberFormat="0" applyFont="0" applyAlignment="0" applyProtection="0"/>
    <xf numFmtId="0" fontId="2" fillId="60" borderId="76" applyNumberFormat="0" applyFont="0" applyAlignment="0" applyProtection="0"/>
    <xf numFmtId="0" fontId="2" fillId="60" borderId="76" applyNumberFormat="0" applyFont="0" applyAlignment="0" applyProtection="0"/>
    <xf numFmtId="0" fontId="46" fillId="60" borderId="76" applyNumberFormat="0" applyFont="0" applyAlignment="0" applyProtection="0"/>
    <xf numFmtId="0" fontId="2" fillId="60" borderId="76" applyNumberFormat="0" applyFont="0" applyAlignment="0" applyProtection="0"/>
    <xf numFmtId="0" fontId="46" fillId="60" borderId="76" applyNumberFormat="0" applyFont="0" applyAlignment="0" applyProtection="0"/>
    <xf numFmtId="0" fontId="46" fillId="60" borderId="76" applyNumberFormat="0" applyFont="0" applyAlignment="0" applyProtection="0"/>
    <xf numFmtId="0" fontId="46" fillId="60" borderId="76" applyNumberFormat="0" applyFont="0" applyAlignment="0" applyProtection="0"/>
    <xf numFmtId="0" fontId="2" fillId="21" borderId="76" applyNumberFormat="0" applyFont="0" applyAlignment="0" applyProtection="0"/>
    <xf numFmtId="0" fontId="46" fillId="6" borderId="42" applyNumberFormat="0" applyFont="0" applyAlignment="0" applyProtection="0"/>
    <xf numFmtId="0" fontId="46" fillId="6" borderId="42" applyNumberFormat="0" applyFont="0" applyAlignment="0" applyProtection="0"/>
    <xf numFmtId="0" fontId="46" fillId="6" borderId="42" applyNumberFormat="0" applyFont="0" applyAlignment="0" applyProtection="0"/>
    <xf numFmtId="0" fontId="46" fillId="6" borderId="42" applyNumberFormat="0" applyFont="0" applyAlignment="0" applyProtection="0"/>
    <xf numFmtId="0" fontId="2" fillId="60" borderId="76" applyNumberFormat="0" applyFont="0" applyAlignment="0" applyProtection="0"/>
    <xf numFmtId="0" fontId="2" fillId="60" borderId="76" applyNumberFormat="0" applyFont="0" applyAlignment="0" applyProtection="0"/>
    <xf numFmtId="0" fontId="115" fillId="45" borderId="52" applyNumberFormat="0" applyAlignment="0" applyProtection="0"/>
    <xf numFmtId="0" fontId="115" fillId="45" borderId="52" applyNumberFormat="0" applyAlignment="0" applyProtection="0"/>
    <xf numFmtId="0" fontId="115" fillId="45" borderId="52" applyNumberFormat="0" applyAlignment="0" applyProtection="0"/>
    <xf numFmtId="0" fontId="115" fillId="45" borderId="52" applyNumberFormat="0" applyAlignment="0" applyProtection="0"/>
    <xf numFmtId="49" fontId="116" fillId="0" borderId="74" applyFill="0" applyProtection="0">
      <alignment vertical="center"/>
    </xf>
    <xf numFmtId="171" fontId="70" fillId="61" borderId="47" applyFont="0" applyFill="0" applyBorder="0" applyAlignment="0" applyProtection="0">
      <alignment horizontal="center"/>
    </xf>
    <xf numFmtId="10" fontId="70" fillId="57" borderId="47" applyFont="0" applyFill="0" applyBorder="0" applyAlignment="0" applyProtection="0">
      <alignment horizontal="center"/>
    </xf>
    <xf numFmtId="10"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80" fillId="47" borderId="56" applyFont="0" applyFill="0" applyBorder="0" applyAlignment="0" applyProtection="0">
      <alignment horizontal="center"/>
    </xf>
    <xf numFmtId="9" fontId="117" fillId="57" borderId="0" applyNumberFormat="0" applyFill="0">
      <alignment horizontal="left"/>
    </xf>
    <xf numFmtId="0" fontId="50" fillId="0" borderId="57" applyNumberFormat="0" applyFill="0" applyAlignment="0"/>
    <xf numFmtId="9" fontId="79" fillId="0" borderId="77" applyNumberFormat="0" applyFill="0"/>
    <xf numFmtId="9" fontId="24" fillId="5" borderId="78" applyNumberFormat="0" applyAlignment="0"/>
    <xf numFmtId="0" fontId="60" fillId="48" borderId="79" applyNumberFormat="0" applyFont="0" applyBorder="0" applyAlignment="0" applyProtection="0"/>
    <xf numFmtId="214" fontId="96" fillId="52" borderId="62" applyFont="0" applyFill="0" applyBorder="0" applyAlignment="0" applyProtection="0">
      <alignment horizontal="right" vertical="center" wrapText="1"/>
    </xf>
    <xf numFmtId="9" fontId="46"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3" fontId="50" fillId="0" borderId="0" applyFill="0" applyBorder="0" applyProtection="0">
      <alignment horizontal="right" vertical="center"/>
    </xf>
    <xf numFmtId="198" fontId="50" fillId="0" borderId="0" applyNumberFormat="0" applyFill="0" applyBorder="0" applyProtection="0">
      <alignment horizontal="left"/>
    </xf>
    <xf numFmtId="0" fontId="50" fillId="0" borderId="0" applyNumberFormat="0" applyFill="0" applyBorder="0" applyProtection="0">
      <alignment horizontal="right" vertical="center" wrapText="1"/>
    </xf>
    <xf numFmtId="3" fontId="118" fillId="62" borderId="80" applyNumberFormat="0" applyFont="0" applyFill="0" applyProtection="0">
      <alignment horizontal="left"/>
    </xf>
    <xf numFmtId="0" fontId="53" fillId="45" borderId="52" applyNumberFormat="0" applyAlignment="0" applyProtection="0"/>
    <xf numFmtId="0" fontId="53" fillId="45" borderId="52" applyNumberFormat="0" applyAlignment="0" applyProtection="0"/>
    <xf numFmtId="4" fontId="45" fillId="48" borderId="52" applyNumberFormat="0" applyProtection="0">
      <alignment vertical="center"/>
    </xf>
    <xf numFmtId="4" fontId="119" fillId="48" borderId="52" applyNumberFormat="0" applyProtection="0">
      <alignment vertical="center"/>
    </xf>
    <xf numFmtId="4" fontId="45" fillId="48" borderId="52" applyNumberFormat="0" applyProtection="0">
      <alignment horizontal="left" vertical="center" indent="1"/>
    </xf>
    <xf numFmtId="4" fontId="45" fillId="48" borderId="52" applyNumberFormat="0" applyProtection="0">
      <alignment horizontal="left" vertical="center" indent="1"/>
    </xf>
    <xf numFmtId="0" fontId="2" fillId="54" borderId="52" applyNumberFormat="0" applyProtection="0">
      <alignment horizontal="left" vertical="center" indent="1"/>
    </xf>
    <xf numFmtId="4" fontId="45" fillId="63" borderId="52" applyNumberFormat="0" applyProtection="0">
      <alignment horizontal="right" vertical="center"/>
    </xf>
    <xf numFmtId="4" fontId="45" fillId="58" borderId="52" applyNumberFormat="0" applyProtection="0">
      <alignment horizontal="right" vertical="center"/>
    </xf>
    <xf numFmtId="4" fontId="45" fillId="64" borderId="52" applyNumberFormat="0" applyProtection="0">
      <alignment horizontal="right" vertical="center"/>
    </xf>
    <xf numFmtId="4" fontId="45" fillId="65" borderId="52" applyNumberFormat="0" applyProtection="0">
      <alignment horizontal="right" vertical="center"/>
    </xf>
    <xf numFmtId="4" fontId="45" fillId="66" borderId="52" applyNumberFormat="0" applyProtection="0">
      <alignment horizontal="right" vertical="center"/>
    </xf>
    <xf numFmtId="4" fontId="45" fillId="67" borderId="52" applyNumberFormat="0" applyProtection="0">
      <alignment horizontal="right" vertical="center"/>
    </xf>
    <xf numFmtId="4" fontId="45" fillId="68" borderId="52" applyNumberFormat="0" applyProtection="0">
      <alignment horizontal="right" vertical="center"/>
    </xf>
    <xf numFmtId="4" fontId="45" fillId="69" borderId="52" applyNumberFormat="0" applyProtection="0">
      <alignment horizontal="right" vertical="center"/>
    </xf>
    <xf numFmtId="4" fontId="45" fillId="70" borderId="52" applyNumberFormat="0" applyProtection="0">
      <alignment horizontal="right" vertical="center"/>
    </xf>
    <xf numFmtId="4" fontId="120" fillId="71" borderId="52" applyNumberFormat="0" applyProtection="0">
      <alignment horizontal="left" vertical="center" indent="1"/>
    </xf>
    <xf numFmtId="4" fontId="45" fillId="72" borderId="81" applyNumberFormat="0" applyProtection="0">
      <alignment horizontal="left" vertical="center" indent="1"/>
    </xf>
    <xf numFmtId="4" fontId="52" fillId="73" borderId="0" applyNumberFormat="0" applyProtection="0">
      <alignment horizontal="left" vertical="center" indent="1"/>
    </xf>
    <xf numFmtId="0" fontId="2" fillId="54" borderId="52" applyNumberFormat="0" applyProtection="0">
      <alignment horizontal="left" vertical="center" indent="1"/>
    </xf>
    <xf numFmtId="4" fontId="45" fillId="72" borderId="52" applyNumberFormat="0" applyProtection="0">
      <alignment horizontal="left" vertical="center" indent="1"/>
    </xf>
    <xf numFmtId="4" fontId="45" fillId="74" borderId="52" applyNumberFormat="0" applyProtection="0">
      <alignment horizontal="left" vertical="center" indent="1"/>
    </xf>
    <xf numFmtId="0" fontId="2" fillId="74" borderId="52" applyNumberFormat="0" applyProtection="0">
      <alignment horizontal="left" vertical="center" indent="1"/>
    </xf>
    <xf numFmtId="0" fontId="2" fillId="74" borderId="52" applyNumberFormat="0" applyProtection="0">
      <alignment horizontal="left" vertical="center" indent="1"/>
    </xf>
    <xf numFmtId="0" fontId="2" fillId="75" borderId="52" applyNumberFormat="0" applyProtection="0">
      <alignment horizontal="left" vertical="center" indent="1"/>
    </xf>
    <xf numFmtId="0" fontId="2" fillId="75" borderId="52" applyNumberFormat="0" applyProtection="0">
      <alignment horizontal="left" vertical="center" indent="1"/>
    </xf>
    <xf numFmtId="0" fontId="2" fillId="19" borderId="52" applyNumberFormat="0" applyProtection="0">
      <alignment horizontal="left" vertical="center" indent="1"/>
    </xf>
    <xf numFmtId="0" fontId="2" fillId="19" borderId="52" applyNumberFormat="0" applyProtection="0">
      <alignment horizontal="left" vertical="center" indent="1"/>
    </xf>
    <xf numFmtId="0" fontId="2" fillId="54" borderId="52" applyNumberFormat="0" applyProtection="0">
      <alignment horizontal="left" vertical="center" indent="1"/>
    </xf>
    <xf numFmtId="0" fontId="2" fillId="54" borderId="52" applyNumberFormat="0" applyProtection="0">
      <alignment horizontal="left" vertical="center" indent="1"/>
    </xf>
    <xf numFmtId="4" fontId="45" fillId="20" borderId="52" applyNumberFormat="0" applyProtection="0">
      <alignment vertical="center"/>
    </xf>
    <xf numFmtId="4" fontId="119" fillId="20" borderId="52" applyNumberFormat="0" applyProtection="0">
      <alignment vertical="center"/>
    </xf>
    <xf numFmtId="4" fontId="45" fillId="20" borderId="52" applyNumberFormat="0" applyProtection="0">
      <alignment horizontal="left" vertical="center" indent="1"/>
    </xf>
    <xf numFmtId="4" fontId="45" fillId="20" borderId="52" applyNumberFormat="0" applyProtection="0">
      <alignment horizontal="left" vertical="center" indent="1"/>
    </xf>
    <xf numFmtId="4" fontId="45" fillId="72" borderId="52" applyNumberFormat="0" applyProtection="0">
      <alignment horizontal="right" vertical="center"/>
    </xf>
    <xf numFmtId="4" fontId="119" fillId="72" borderId="52" applyNumberFormat="0" applyProtection="0">
      <alignment horizontal="right" vertical="center"/>
    </xf>
    <xf numFmtId="0" fontId="2" fillId="54" borderId="52" applyNumberFormat="0" applyProtection="0">
      <alignment horizontal="left" vertical="center" indent="1"/>
    </xf>
    <xf numFmtId="0" fontId="2" fillId="54" borderId="52" applyNumberFormat="0" applyProtection="0">
      <alignment horizontal="left" vertical="center" indent="1"/>
    </xf>
    <xf numFmtId="0" fontId="121" fillId="0" borderId="0"/>
    <xf numFmtId="4" fontId="122" fillId="72" borderId="52" applyNumberFormat="0" applyProtection="0">
      <alignment horizontal="right" vertical="center"/>
    </xf>
    <xf numFmtId="18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18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4" fontId="104" fillId="0" borderId="0" applyFon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Alignment="0" applyProtection="0">
      <alignment wrapText="1"/>
    </xf>
    <xf numFmtId="0" fontId="2" fillId="0" borderId="0"/>
    <xf numFmtId="0" fontId="2"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2" fillId="0" borderId="0"/>
    <xf numFmtId="0" fontId="1" fillId="0" borderId="0"/>
    <xf numFmtId="0" fontId="1" fillId="0" borderId="0"/>
    <xf numFmtId="0" fontId="2" fillId="0" borderId="0">
      <alignment horizontal="left" wrapText="1"/>
    </xf>
    <xf numFmtId="0" fontId="1" fillId="0" borderId="0"/>
    <xf numFmtId="0" fontId="2"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wrapText="1"/>
    </xf>
    <xf numFmtId="180" fontId="2" fillId="0" borderId="0">
      <alignment horizontal="left" wrapText="1"/>
    </xf>
    <xf numFmtId="0" fontId="2" fillId="0" borderId="0"/>
    <xf numFmtId="0" fontId="2" fillId="0" borderId="0"/>
    <xf numFmtId="0" fontId="123" fillId="0" borderId="0"/>
    <xf numFmtId="0" fontId="123" fillId="0" borderId="0"/>
    <xf numFmtId="219" fontId="124"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14" fontId="44" fillId="0" borderId="0" applyFill="0" applyBorder="0" applyAlignment="0" applyProtection="0"/>
    <xf numFmtId="9" fontId="125" fillId="0" borderId="0" applyNumberFormat="0" applyFill="0" applyBorder="0" applyAlignment="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80" fontId="2" fillId="0" borderId="0"/>
    <xf numFmtId="180" fontId="45" fillId="0" borderId="0" applyNumberFormat="0" applyBorder="0" applyAlignment="0"/>
    <xf numFmtId="180" fontId="126" fillId="0" borderId="0" applyNumberFormat="0" applyBorder="0" applyAlignment="0"/>
    <xf numFmtId="38" fontId="25" fillId="0" borderId="82"/>
    <xf numFmtId="9" fontId="1" fillId="77" borderId="0" applyNumberFormat="0" applyFont="0" applyBorder="0" applyProtection="0">
      <alignment horizontal="right" vertical="center"/>
    </xf>
    <xf numFmtId="9" fontId="1" fillId="77" borderId="0" applyNumberFormat="0" applyFont="0" applyBorder="0" applyProtection="0">
      <alignment horizontal="right" vertical="center"/>
    </xf>
    <xf numFmtId="9" fontId="50" fillId="77" borderId="0" applyNumberFormat="0" applyBorder="0" applyProtection="0">
      <alignment horizontal="left" vertical="center" wrapText="1"/>
    </xf>
    <xf numFmtId="198" fontId="79" fillId="77" borderId="83" applyNumberFormat="0" applyFill="0" applyBorder="0" applyAlignment="0"/>
    <xf numFmtId="0" fontId="31" fillId="0" borderId="0" applyNumberFormat="0" applyFill="0" applyAlignment="0" applyProtection="0"/>
    <xf numFmtId="9" fontId="60" fillId="47" borderId="56" applyNumberFormat="0" applyFill="0" applyBorder="0" applyAlignment="0" applyProtection="0">
      <alignment horizontal="center"/>
    </xf>
    <xf numFmtId="49" fontId="127" fillId="0" borderId="74">
      <alignment vertical="center"/>
    </xf>
    <xf numFmtId="179" fontId="128" fillId="0" borderId="0" applyFont="0" applyFill="0" applyBorder="0" applyAlignment="0" applyProtection="0"/>
    <xf numFmtId="199" fontId="75" fillId="0" borderId="0" applyFont="0" applyFill="0" applyBorder="0" applyAlignment="0" applyProtection="0"/>
    <xf numFmtId="179" fontId="128" fillId="0" borderId="0" applyFont="0" applyFill="0" applyBorder="0" applyAlignment="0" applyProtection="0"/>
    <xf numFmtId="49" fontId="58" fillId="78" borderId="47" applyNumberFormat="0" applyFill="0" applyBorder="0" applyAlignment="0" applyProtection="0">
      <alignment horizontal="left" wrapText="1"/>
    </xf>
    <xf numFmtId="0" fontId="129" fillId="0" borderId="0" applyNumberFormat="0" applyFill="0" applyBorder="0" applyAlignment="0" applyProtection="0"/>
    <xf numFmtId="0" fontId="74" fillId="0" borderId="0" applyNumberFormat="0" applyFill="0" applyBorder="0" applyAlignment="0" applyProtection="0"/>
    <xf numFmtId="0" fontId="130" fillId="0" borderId="0" applyNumberFormat="0" applyFill="0" applyBorder="0" applyProtection="0">
      <alignment horizontal="right"/>
    </xf>
    <xf numFmtId="202" fontId="131" fillId="0" borderId="0">
      <alignment horizontal="center" vertical="center"/>
    </xf>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84" fillId="0" borderId="67" applyNumberFormat="0" applyFill="0" applyAlignment="0" applyProtection="0"/>
    <xf numFmtId="0" fontId="87" fillId="0" borderId="69" applyNumberFormat="0" applyFill="0" applyAlignment="0" applyProtection="0"/>
    <xf numFmtId="0" fontId="72" fillId="0" borderId="71" applyNumberFormat="0" applyFill="0" applyAlignment="0" applyProtection="0"/>
    <xf numFmtId="0" fontId="120" fillId="0" borderId="64" applyNumberFormat="0" applyFill="0" applyAlignment="0" applyProtection="0"/>
    <xf numFmtId="0" fontId="120" fillId="0" borderId="64" applyNumberFormat="0" applyFill="0" applyAlignment="0" applyProtection="0"/>
    <xf numFmtId="0" fontId="120" fillId="0" borderId="64" applyNumberFormat="0" applyFill="0" applyAlignment="0" applyProtection="0"/>
    <xf numFmtId="198" fontId="79" fillId="77" borderId="84" applyNumberFormat="0">
      <alignment horizontal="right"/>
    </xf>
    <xf numFmtId="3" fontId="104" fillId="0" borderId="0" applyFont="0" applyFill="0" applyBorder="0" applyAlignment="0" applyProtection="0">
      <alignment horizontal="left"/>
    </xf>
    <xf numFmtId="199" fontId="128" fillId="0" borderId="0" applyFont="0" applyFill="0" applyBorder="0" applyAlignment="0" applyProtection="0"/>
    <xf numFmtId="0" fontId="84" fillId="0" borderId="67" applyNumberFormat="0" applyFill="0" applyAlignment="0" applyProtection="0"/>
    <xf numFmtId="0" fontId="84" fillId="0" borderId="67" applyNumberFormat="0" applyFill="0" applyAlignment="0" applyProtection="0"/>
    <xf numFmtId="0" fontId="84" fillId="0" borderId="67" applyNumberFormat="0" applyFill="0" applyAlignment="0" applyProtection="0"/>
    <xf numFmtId="40" fontId="134" fillId="79" borderId="73" applyNumberFormat="0" applyProtection="0">
      <alignment horizontal="centerContinuous"/>
    </xf>
    <xf numFmtId="40" fontId="134" fillId="79" borderId="73" applyNumberFormat="0" applyProtection="0">
      <alignment horizontal="centerContinuous"/>
    </xf>
    <xf numFmtId="0" fontId="87" fillId="0" borderId="69" applyNumberFormat="0" applyFill="0" applyAlignment="0" applyProtection="0"/>
    <xf numFmtId="0" fontId="87" fillId="0" borderId="69" applyNumberFormat="0" applyFill="0" applyAlignment="0" applyProtection="0"/>
    <xf numFmtId="0" fontId="87" fillId="0" borderId="69"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0" fontId="134" fillId="79" borderId="73" applyNumberFormat="0" applyProtection="0">
      <alignment horizontal="centerContinuous"/>
    </xf>
    <xf numFmtId="40" fontId="134" fillId="79" borderId="73" applyNumberFormat="0" applyProtection="0">
      <alignment horizontal="centerContinuous"/>
    </xf>
    <xf numFmtId="40" fontId="134" fillId="79" borderId="73" applyNumberFormat="0" applyProtection="0">
      <alignment horizontal="centerContinuous"/>
    </xf>
    <xf numFmtId="40" fontId="134" fillId="79" borderId="73" applyNumberFormat="0" applyProtection="0">
      <alignment horizontal="centerContinuous"/>
    </xf>
    <xf numFmtId="40" fontId="134" fillId="79" borderId="73" applyNumberFormat="0" applyProtection="0">
      <alignment horizontal="centerContinuous"/>
    </xf>
    <xf numFmtId="207" fontId="69" fillId="52" borderId="62" applyNumberFormat="0" applyFont="0" applyFill="0" applyProtection="0">
      <alignment horizontal="left" vertical="center" wrapText="1"/>
    </xf>
    <xf numFmtId="0" fontId="64" fillId="0" borderId="60" applyNumberFormat="0" applyFill="0" applyAlignment="0" applyProtection="0"/>
    <xf numFmtId="0" fontId="64" fillId="0" borderId="60" applyNumberFormat="0" applyFill="0" applyAlignment="0" applyProtection="0"/>
    <xf numFmtId="0" fontId="64" fillId="0" borderId="60" applyNumberFormat="0" applyFill="0" applyAlignment="0" applyProtection="0"/>
    <xf numFmtId="200" fontId="2" fillId="19" borderId="0" applyBorder="0" applyAlignment="0"/>
    <xf numFmtId="37" fontId="2" fillId="19" borderId="51" applyBorder="0" applyAlignment="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07" fontId="69" fillId="52" borderId="85" applyNumberFormat="0" applyFont="0" applyAlignment="0" applyProtection="0">
      <alignment horizontal="center" vertical="center" wrapText="1"/>
    </xf>
    <xf numFmtId="9" fontId="79" fillId="0" borderId="86" applyNumberFormat="0" applyFill="0">
      <alignment horizontal="left"/>
    </xf>
    <xf numFmtId="220" fontId="135" fillId="0" borderId="0"/>
    <xf numFmtId="9" fontId="70" fillId="57" borderId="47" applyNumberFormat="0" applyFont="0" applyFill="0" applyBorder="0" applyProtection="0">
      <alignment horizontal="center"/>
    </xf>
    <xf numFmtId="0" fontId="63" fillId="50" borderId="59" applyNumberFormat="0" applyAlignment="0" applyProtection="0"/>
    <xf numFmtId="0" fontId="63" fillId="50" borderId="59" applyNumberFormat="0" applyAlignment="0" applyProtection="0"/>
    <xf numFmtId="0" fontId="63" fillId="50" borderId="59" applyNumberFormat="0" applyAlignment="0" applyProtection="0"/>
    <xf numFmtId="0" fontId="31" fillId="0" borderId="0" applyNumberFormat="0" applyFill="0" applyAlignment="0" applyProtection="0"/>
    <xf numFmtId="0" fontId="33" fillId="0" borderId="0" applyNumberFormat="0" applyFill="0" applyAlignment="0" applyProtection="0"/>
    <xf numFmtId="180" fontId="136" fillId="0" borderId="0" applyNumberFormat="0" applyFill="0" applyBorder="0" applyAlignment="0" applyProtection="0">
      <alignment vertical="top"/>
      <protection locked="0"/>
    </xf>
    <xf numFmtId="168" fontId="2" fillId="0" borderId="0" applyFont="0" applyFill="0" applyBorder="0" applyAlignment="0" applyProtection="0"/>
    <xf numFmtId="170" fontId="2" fillId="0" borderId="0" applyFont="0" applyFill="0" applyBorder="0" applyAlignment="0" applyProtection="0"/>
    <xf numFmtId="168" fontId="137" fillId="0" borderId="0" applyFont="0" applyFill="0" applyBorder="0" applyAlignment="0" applyProtection="0"/>
    <xf numFmtId="170" fontId="137" fillId="0" borderId="0" applyFont="0" applyFill="0" applyBorder="0" applyAlignment="0" applyProtection="0"/>
    <xf numFmtId="180" fontId="138" fillId="0" borderId="0"/>
    <xf numFmtId="180" fontId="139" fillId="0" borderId="0"/>
    <xf numFmtId="168" fontId="2" fillId="0" borderId="0" applyFont="0" applyFill="0" applyBorder="0" applyAlignment="0" applyProtection="0"/>
    <xf numFmtId="221" fontId="140" fillId="0" borderId="0" applyFont="0" applyFill="0" applyBorder="0" applyAlignment="0" applyProtection="0"/>
    <xf numFmtId="222" fontId="140" fillId="0" borderId="0" applyFont="0" applyFill="0" applyBorder="0" applyAlignment="0" applyProtection="0"/>
    <xf numFmtId="180" fontId="2" fillId="0" borderId="0"/>
    <xf numFmtId="169" fontId="140" fillId="0" borderId="0" applyFont="0" applyFill="0" applyBorder="0" applyAlignment="0" applyProtection="0"/>
    <xf numFmtId="167" fontId="14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25">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4" borderId="1" xfId="0" applyFont="1" applyFill="1" applyBorder="1" applyAlignment="1">
      <alignment vertical="center"/>
    </xf>
    <xf numFmtId="0" fontId="8" fillId="4" borderId="2" xfId="0" applyFont="1" applyFill="1" applyBorder="1" applyAlignment="1">
      <alignment vertical="center"/>
    </xf>
    <xf numFmtId="0" fontId="11" fillId="4" borderId="2" xfId="0" applyFont="1" applyFill="1" applyBorder="1" applyAlignment="1">
      <alignment vertical="center"/>
    </xf>
    <xf numFmtId="0" fontId="11" fillId="4" borderId="1" xfId="0" applyFont="1" applyFill="1" applyBorder="1" applyAlignment="1">
      <alignment vertical="center"/>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73" fontId="8" fillId="3" borderId="3" xfId="0" applyNumberFormat="1" applyFont="1" applyFill="1" applyBorder="1" applyAlignment="1">
      <alignment horizontal="righ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73" fontId="8" fillId="3" borderId="7" xfId="0" applyNumberFormat="1" applyFont="1" applyFill="1" applyBorder="1" applyAlignment="1">
      <alignment horizontal="right" vertical="center"/>
    </xf>
    <xf numFmtId="173" fontId="8" fillId="4" borderId="8" xfId="0" applyNumberFormat="1" applyFont="1" applyFill="1" applyBorder="1" applyAlignment="1">
      <alignment horizontal="right" vertical="center"/>
    </xf>
    <xf numFmtId="173" fontId="8" fillId="3" borderId="9" xfId="0" applyNumberFormat="1" applyFont="1" applyFill="1" applyBorder="1" applyAlignment="1">
      <alignment horizontal="right" vertical="center"/>
    </xf>
    <xf numFmtId="173" fontId="8" fillId="3" borderId="11" xfId="0" applyNumberFormat="1" applyFont="1" applyFill="1" applyBorder="1" applyAlignment="1">
      <alignment horizontal="right" vertical="center"/>
    </xf>
    <xf numFmtId="173" fontId="8" fillId="4" borderId="12" xfId="0" applyNumberFormat="1" applyFont="1" applyFill="1" applyBorder="1" applyAlignment="1">
      <alignment horizontal="right" vertical="center"/>
    </xf>
    <xf numFmtId="173" fontId="8" fillId="3" borderId="13" xfId="0" applyNumberFormat="1" applyFont="1" applyFill="1" applyBorder="1" applyAlignment="1">
      <alignment horizontal="right" vertical="center"/>
    </xf>
    <xf numFmtId="173" fontId="11" fillId="3" borderId="7" xfId="0" applyNumberFormat="1" applyFont="1" applyFill="1" applyBorder="1" applyAlignment="1">
      <alignment horizontal="right" vertical="center"/>
    </xf>
    <xf numFmtId="173" fontId="11" fillId="4" borderId="8" xfId="0" applyNumberFormat="1" applyFont="1" applyFill="1" applyBorder="1" applyAlignment="1">
      <alignment horizontal="right" vertical="center"/>
    </xf>
    <xf numFmtId="173" fontId="11" fillId="3" borderId="9" xfId="0" applyNumberFormat="1" applyFont="1" applyFill="1" applyBorder="1" applyAlignment="1">
      <alignment horizontal="right" vertical="center"/>
    </xf>
    <xf numFmtId="173" fontId="11" fillId="3" borderId="11" xfId="0" applyNumberFormat="1" applyFont="1" applyFill="1" applyBorder="1" applyAlignment="1">
      <alignment horizontal="right" vertical="center"/>
    </xf>
    <xf numFmtId="173" fontId="11" fillId="4" borderId="12" xfId="0" applyNumberFormat="1" applyFont="1" applyFill="1" applyBorder="1" applyAlignment="1">
      <alignment horizontal="right" vertical="center"/>
    </xf>
    <xf numFmtId="173" fontId="11" fillId="3" borderId="13" xfId="0" applyNumberFormat="1" applyFont="1" applyFill="1" applyBorder="1" applyAlignment="1">
      <alignment horizontal="right" vertical="center"/>
    </xf>
    <xf numFmtId="173" fontId="11" fillId="2" borderId="11" xfId="0" applyNumberFormat="1" applyFont="1" applyFill="1" applyBorder="1" applyAlignment="1">
      <alignment horizontal="right" vertical="center"/>
    </xf>
    <xf numFmtId="173" fontId="11" fillId="2" borderId="12" xfId="0" applyNumberFormat="1" applyFont="1" applyFill="1" applyBorder="1" applyAlignment="1">
      <alignment horizontal="right" vertical="center"/>
    </xf>
    <xf numFmtId="173" fontId="11" fillId="2" borderId="13" xfId="0" applyNumberFormat="1" applyFont="1" applyFill="1" applyBorder="1" applyAlignment="1">
      <alignment horizontal="right" vertical="center"/>
    </xf>
    <xf numFmtId="173" fontId="11" fillId="2" borderId="7" xfId="0" applyNumberFormat="1" applyFont="1" applyFill="1" applyBorder="1" applyAlignment="1">
      <alignment horizontal="right" vertical="center"/>
    </xf>
    <xf numFmtId="173" fontId="11" fillId="2" borderId="8" xfId="0" applyNumberFormat="1" applyFont="1" applyFill="1" applyBorder="1" applyAlignment="1">
      <alignment horizontal="right" vertical="center"/>
    </xf>
    <xf numFmtId="173" fontId="11" fillId="2" borderId="9" xfId="0" applyNumberFormat="1" applyFont="1" applyFill="1" applyBorder="1" applyAlignment="1">
      <alignment horizontal="right" vertical="center"/>
    </xf>
    <xf numFmtId="10" fontId="11" fillId="2" borderId="17"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0"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0" fontId="8" fillId="4" borderId="1" xfId="0" applyFont="1" applyFill="1" applyBorder="1" applyAlignment="1">
      <alignment horizontal="left" vertical="center" indent="2"/>
    </xf>
    <xf numFmtId="0" fontId="8" fillId="4" borderId="2" xfId="0" applyFont="1" applyFill="1" applyBorder="1" applyAlignment="1">
      <alignment horizontal="left" vertical="center" indent="2"/>
    </xf>
    <xf numFmtId="0" fontId="8" fillId="4" borderId="1" xfId="0" applyFont="1" applyFill="1" applyBorder="1" applyAlignment="1">
      <alignment horizontal="left" vertical="center" wrapText="1" indent="2"/>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20" xfId="0" applyNumberFormat="1" applyFont="1" applyFill="1" applyBorder="1" applyAlignment="1">
      <alignment horizontal="right" vertical="center"/>
    </xf>
    <xf numFmtId="174" fontId="8" fillId="5" borderId="13" xfId="0" applyNumberFormat="1" applyFont="1" applyFill="1" applyBorder="1" applyAlignment="1">
      <alignment horizontal="right" vertical="center"/>
    </xf>
    <xf numFmtId="174" fontId="8" fillId="3" borderId="9" xfId="0" applyNumberFormat="1" applyFont="1" applyFill="1" applyBorder="1" applyAlignment="1">
      <alignment horizontal="right" vertical="center"/>
    </xf>
    <xf numFmtId="174" fontId="8" fillId="5" borderId="9" xfId="0" applyNumberFormat="1" applyFont="1" applyFill="1" applyBorder="1" applyAlignment="1">
      <alignment horizontal="right" vertical="center"/>
    </xf>
    <xf numFmtId="174" fontId="11" fillId="3" borderId="13" xfId="0" applyNumberFormat="1" applyFont="1" applyFill="1" applyBorder="1" applyAlignment="1">
      <alignment horizontal="right" vertical="center"/>
    </xf>
    <xf numFmtId="174" fontId="11" fillId="5" borderId="13" xfId="0" applyNumberFormat="1" applyFont="1" applyFill="1" applyBorder="1" applyAlignment="1">
      <alignment horizontal="right" vertical="center"/>
    </xf>
    <xf numFmtId="174" fontId="8" fillId="3" borderId="21" xfId="0" applyNumberFormat="1" applyFont="1" applyFill="1" applyBorder="1" applyAlignment="1">
      <alignment horizontal="right" vertical="center"/>
    </xf>
    <xf numFmtId="174" fontId="8" fillId="5" borderId="21" xfId="0" applyNumberFormat="1" applyFont="1" applyFill="1" applyBorder="1" applyAlignment="1">
      <alignment horizontal="right" vertical="center"/>
    </xf>
    <xf numFmtId="174" fontId="11" fillId="2" borderId="13"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0" fontId="8" fillId="4" borderId="1" xfId="0" applyFont="1" applyFill="1" applyBorder="1" applyAlignment="1">
      <alignment horizontal="left" vertical="center" indent="4"/>
    </xf>
    <xf numFmtId="174" fontId="8" fillId="4" borderId="8" xfId="0" applyNumberFormat="1" applyFont="1" applyFill="1" applyBorder="1" applyAlignment="1">
      <alignment horizontal="right" vertical="center"/>
    </xf>
    <xf numFmtId="0" fontId="8" fillId="4" borderId="2" xfId="0" applyFont="1" applyFill="1" applyBorder="1" applyAlignment="1">
      <alignment horizontal="left" vertical="center" indent="4"/>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1" fillId="4" borderId="1" xfId="0" applyFont="1" applyFill="1" applyBorder="1" applyAlignment="1">
      <alignment vertical="center" wrapText="1"/>
    </xf>
    <xf numFmtId="174" fontId="11" fillId="4" borderId="12" xfId="0" applyNumberFormat="1" applyFont="1" applyFill="1" applyBorder="1" applyAlignment="1">
      <alignment horizontal="right" vertical="center"/>
    </xf>
    <xf numFmtId="0" fontId="8" fillId="4" borderId="22" xfId="0" applyFont="1" applyFill="1" applyBorder="1" applyAlignment="1">
      <alignment horizontal="left" vertical="center" indent="2"/>
    </xf>
    <xf numFmtId="174" fontId="8" fillId="3" borderId="24" xfId="0" applyNumberFormat="1" applyFont="1" applyFill="1" applyBorder="1" applyAlignment="1">
      <alignment horizontal="right" vertical="center"/>
    </xf>
    <xf numFmtId="174" fontId="11" fillId="2" borderId="12" xfId="0" applyNumberFormat="1" applyFont="1" applyFill="1" applyBorder="1" applyAlignment="1">
      <alignment horizontal="right" vertical="center"/>
    </xf>
    <xf numFmtId="173" fontId="11" fillId="3" borderId="3"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3" borderId="5" xfId="1" applyNumberFormat="1" applyFont="1" applyFill="1" applyBorder="1" applyAlignment="1">
      <alignment horizontal="right" vertical="center"/>
    </xf>
    <xf numFmtId="0" fontId="10" fillId="2" borderId="0" xfId="0" applyFont="1" applyFill="1" applyAlignment="1"/>
    <xf numFmtId="10" fontId="8" fillId="3" borderId="3" xfId="1" applyNumberFormat="1" applyFont="1" applyFill="1" applyBorder="1" applyAlignment="1">
      <alignment horizontal="right" vertical="center"/>
    </xf>
    <xf numFmtId="10" fontId="8" fillId="4" borderId="4" xfId="1" applyNumberFormat="1" applyFont="1" applyFill="1" applyBorder="1" applyAlignment="1">
      <alignment horizontal="right" vertical="center"/>
    </xf>
    <xf numFmtId="10" fontId="8" fillId="3" borderId="5" xfId="1" applyNumberFormat="1" applyFont="1" applyFill="1" applyBorder="1" applyAlignment="1">
      <alignment horizontal="right" vertical="center"/>
    </xf>
    <xf numFmtId="174" fontId="8" fillId="5" borderId="24" xfId="0" applyNumberFormat="1" applyFont="1" applyFill="1" applyBorder="1" applyAlignment="1">
      <alignment horizontal="right" vertical="center"/>
    </xf>
    <xf numFmtId="0" fontId="12" fillId="0" borderId="0" xfId="0" applyFont="1"/>
    <xf numFmtId="0" fontId="0" fillId="0" borderId="23" xfId="0" applyBorder="1"/>
    <xf numFmtId="175" fontId="13" fillId="0" borderId="0" xfId="0" applyNumberFormat="1" applyFont="1" applyFill="1" applyAlignment="1">
      <alignment horizontal="center"/>
    </xf>
    <xf numFmtId="173" fontId="12" fillId="0" borderId="0" xfId="0" applyNumberFormat="1" applyFont="1"/>
    <xf numFmtId="0" fontId="14" fillId="0" borderId="26" xfId="0" applyFont="1" applyBorder="1" applyAlignment="1">
      <alignment vertical="center"/>
    </xf>
    <xf numFmtId="0" fontId="15" fillId="4" borderId="2" xfId="0" applyFont="1" applyFill="1" applyBorder="1" applyAlignment="1">
      <alignment vertical="center"/>
    </xf>
    <xf numFmtId="3" fontId="16" fillId="0" borderId="0" xfId="0" applyNumberFormat="1" applyFont="1" applyFill="1" applyAlignment="1">
      <alignment horizontal="center"/>
    </xf>
    <xf numFmtId="0" fontId="8" fillId="4" borderId="0" xfId="0" applyFont="1" applyFill="1" applyBorder="1" applyAlignment="1">
      <alignment vertical="top"/>
    </xf>
    <xf numFmtId="0" fontId="17" fillId="4" borderId="2" xfId="0" applyFont="1" applyFill="1" applyBorder="1" applyAlignment="1">
      <alignment vertical="center"/>
    </xf>
    <xf numFmtId="0" fontId="18" fillId="0" borderId="26" xfId="0" applyFont="1" applyFill="1" applyBorder="1" applyAlignment="1"/>
    <xf numFmtId="0" fontId="0" fillId="5" borderId="0" xfId="0" applyFill="1"/>
    <xf numFmtId="14" fontId="6" fillId="0" borderId="0" xfId="0" applyNumberFormat="1" applyFont="1"/>
    <xf numFmtId="176" fontId="8" fillId="3" borderId="3" xfId="1"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6" fontId="8" fillId="3" borderId="5" xfId="1" applyNumberFormat="1" applyFont="1" applyFill="1" applyBorder="1" applyAlignment="1">
      <alignment horizontal="right" vertical="center"/>
    </xf>
    <xf numFmtId="0" fontId="10" fillId="0" borderId="0" xfId="0" applyFont="1" applyFill="1" applyAlignment="1"/>
    <xf numFmtId="0" fontId="0" fillId="0" borderId="0" xfId="0" applyFill="1"/>
    <xf numFmtId="10" fontId="11" fillId="2" borderId="31" xfId="0" applyNumberFormat="1" applyFont="1" applyFill="1" applyBorder="1" applyAlignment="1">
      <alignment horizontal="center" vertical="center"/>
    </xf>
    <xf numFmtId="0" fontId="0" fillId="0" borderId="30" xfId="0" applyBorder="1"/>
    <xf numFmtId="177" fontId="8" fillId="3" borderId="3"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0" fontId="8" fillId="0" borderId="1" xfId="0" applyFont="1" applyFill="1" applyBorder="1" applyAlignment="1">
      <alignment vertical="center"/>
    </xf>
    <xf numFmtId="0" fontId="21" fillId="0" borderId="0" xfId="5" applyFont="1"/>
    <xf numFmtId="0" fontId="22" fillId="0" borderId="0" xfId="0" applyFont="1"/>
    <xf numFmtId="0" fontId="19" fillId="0" borderId="0" xfId="0" applyFont="1" applyAlignment="1">
      <alignment horizontal="left" indent="1"/>
    </xf>
    <xf numFmtId="2" fontId="8" fillId="0" borderId="32" xfId="1" applyNumberFormat="1" applyFont="1" applyFill="1" applyBorder="1" applyAlignment="1">
      <alignment horizontal="right" vertical="center"/>
    </xf>
    <xf numFmtId="43" fontId="8" fillId="5" borderId="36" xfId="6" applyFont="1" applyFill="1" applyBorder="1" applyAlignment="1">
      <alignment horizontal="right" vertical="center"/>
    </xf>
    <xf numFmtId="3" fontId="8" fillId="0" borderId="31" xfId="1" applyNumberFormat="1" applyFont="1" applyFill="1" applyBorder="1" applyAlignment="1">
      <alignment horizontal="right" vertical="center"/>
    </xf>
    <xf numFmtId="3" fontId="8" fillId="0" borderId="33" xfId="1" applyNumberFormat="1" applyFont="1" applyFill="1" applyBorder="1" applyAlignment="1">
      <alignment horizontal="right" vertical="center"/>
    </xf>
    <xf numFmtId="0" fontId="0" fillId="0" borderId="0" xfId="0" applyBorder="1"/>
    <xf numFmtId="0" fontId="12" fillId="0" borderId="34" xfId="0" applyFont="1" applyBorder="1"/>
    <xf numFmtId="178" fontId="8" fillId="0" borderId="33" xfId="1" applyNumberFormat="1" applyFont="1" applyFill="1" applyBorder="1" applyAlignment="1">
      <alignment horizontal="right" vertical="center"/>
    </xf>
    <xf numFmtId="0" fontId="23" fillId="0" borderId="0" xfId="0" applyFont="1"/>
    <xf numFmtId="0" fontId="23" fillId="0" borderId="0" xfId="0" quotePrefix="1" applyFont="1"/>
    <xf numFmtId="2" fontId="8" fillId="0" borderId="31" xfId="1" applyNumberFormat="1" applyFont="1" applyFill="1" applyBorder="1" applyAlignment="1">
      <alignment horizontal="right" vertical="center"/>
    </xf>
    <xf numFmtId="2" fontId="8" fillId="0" borderId="33" xfId="1" applyNumberFormat="1" applyFont="1" applyFill="1" applyBorder="1" applyAlignment="1">
      <alignment horizontal="right" vertical="center"/>
    </xf>
    <xf numFmtId="173" fontId="8" fillId="3" borderId="4" xfId="0" applyNumberFormat="1" applyFont="1" applyFill="1" applyBorder="1" applyAlignment="1">
      <alignment horizontal="right" vertical="center"/>
    </xf>
    <xf numFmtId="173" fontId="11" fillId="3" borderId="4" xfId="0" applyNumberFormat="1" applyFont="1" applyFill="1" applyBorder="1" applyAlignment="1">
      <alignment horizontal="right" vertical="center"/>
    </xf>
    <xf numFmtId="171" fontId="8" fillId="3" borderId="4" xfId="1" applyNumberFormat="1" applyFont="1" applyFill="1" applyBorder="1" applyAlignment="1">
      <alignment horizontal="right" vertical="center"/>
    </xf>
    <xf numFmtId="10" fontId="8" fillId="3" borderId="4" xfId="1" applyNumberFormat="1" applyFont="1" applyFill="1" applyBorder="1" applyAlignment="1">
      <alignment horizontal="right" vertical="center"/>
    </xf>
    <xf numFmtId="176" fontId="8" fillId="3" borderId="4" xfId="1" applyNumberFormat="1" applyFont="1" applyFill="1" applyBorder="1" applyAlignment="1">
      <alignment horizontal="right" vertical="center"/>
    </xf>
    <xf numFmtId="10" fontId="11" fillId="2" borderId="37" xfId="0" quotePrefix="1" applyNumberFormat="1" applyFont="1" applyFill="1" applyBorder="1" applyAlignment="1">
      <alignment horizontal="center" vertical="center" wrapText="1"/>
    </xf>
    <xf numFmtId="10" fontId="11" fillId="2" borderId="38" xfId="0" applyNumberFormat="1" applyFont="1" applyFill="1" applyBorder="1" applyAlignment="1">
      <alignment horizontal="center" vertical="center"/>
    </xf>
    <xf numFmtId="174" fontId="8" fillId="3" borderId="4" xfId="0" applyNumberFormat="1" applyFont="1" applyFill="1" applyBorder="1" applyAlignment="1">
      <alignment horizontal="right" vertical="center"/>
    </xf>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73" fontId="8"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0" fontId="23" fillId="0" borderId="0" xfId="0" applyFont="1" applyFill="1" applyBorder="1"/>
    <xf numFmtId="171" fontId="8"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0" fontId="23" fillId="0" borderId="0" xfId="0" quotePrefix="1" applyFont="1" applyFill="1" applyBorder="1"/>
    <xf numFmtId="174" fontId="8" fillId="0" borderId="0" xfId="0" applyNumberFormat="1" applyFont="1" applyFill="1" applyBorder="1" applyAlignment="1">
      <alignment horizontal="right" vertical="center"/>
    </xf>
    <xf numFmtId="10" fontId="11" fillId="2" borderId="39" xfId="0" applyNumberFormat="1" applyFont="1" applyFill="1" applyBorder="1" applyAlignment="1">
      <alignment horizontal="center" vertical="center"/>
    </xf>
    <xf numFmtId="173" fontId="8" fillId="3" borderId="8" xfId="0" applyNumberFormat="1" applyFont="1" applyFill="1" applyBorder="1" applyAlignment="1">
      <alignment horizontal="right" vertical="center"/>
    </xf>
    <xf numFmtId="173" fontId="8" fillId="3" borderId="12" xfId="0" applyNumberFormat="1" applyFont="1" applyFill="1" applyBorder="1" applyAlignment="1">
      <alignment horizontal="right" vertical="center"/>
    </xf>
    <xf numFmtId="173" fontId="11" fillId="3" borderId="8" xfId="0" applyNumberFormat="1" applyFont="1" applyFill="1" applyBorder="1" applyAlignment="1">
      <alignment horizontal="right" vertical="center"/>
    </xf>
    <xf numFmtId="173" fontId="11" fillId="3" borderId="12" xfId="0" applyNumberFormat="1" applyFont="1" applyFill="1" applyBorder="1" applyAlignment="1">
      <alignment horizontal="right" vertical="center"/>
    </xf>
    <xf numFmtId="0" fontId="0" fillId="0" borderId="0" xfId="0" applyFill="1" applyBorder="1"/>
    <xf numFmtId="174" fontId="8" fillId="3" borderId="12" xfId="0" applyNumberFormat="1" applyFont="1" applyFill="1" applyBorder="1" applyAlignment="1">
      <alignment horizontal="right" vertical="center"/>
    </xf>
    <xf numFmtId="0" fontId="10" fillId="0" borderId="0" xfId="0" applyFont="1" applyFill="1" applyBorder="1" applyAlignment="1"/>
    <xf numFmtId="177" fontId="8" fillId="0" borderId="0" xfId="1" applyNumberFormat="1" applyFont="1" applyFill="1" applyBorder="1" applyAlignment="1">
      <alignment horizontal="right" vertical="center"/>
    </xf>
    <xf numFmtId="0" fontId="6" fillId="0" borderId="0" xfId="0" applyFont="1" applyFill="1" applyBorder="1"/>
    <xf numFmtId="174" fontId="8" fillId="3" borderId="23" xfId="0" applyNumberFormat="1" applyFont="1" applyFill="1" applyBorder="1" applyAlignment="1">
      <alignment horizontal="right" vertical="center"/>
    </xf>
    <xf numFmtId="174" fontId="11" fillId="3" borderId="12" xfId="0" applyNumberFormat="1" applyFont="1" applyFill="1" applyBorder="1" applyAlignment="1">
      <alignment horizontal="right" vertical="center"/>
    </xf>
    <xf numFmtId="174" fontId="8" fillId="3" borderId="8" xfId="0" applyNumberFormat="1" applyFont="1" applyFill="1" applyBorder="1" applyAlignment="1">
      <alignment horizontal="right" vertical="center"/>
    </xf>
    <xf numFmtId="174" fontId="8" fillId="3" borderId="41" xfId="0" applyNumberFormat="1" applyFont="1" applyFill="1" applyBorder="1" applyAlignment="1">
      <alignment horizontal="right" vertical="center"/>
    </xf>
    <xf numFmtId="174" fontId="11" fillId="3" borderId="4"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173" fontId="8" fillId="5" borderId="3" xfId="0" applyNumberFormat="1" applyFont="1" applyFill="1" applyBorder="1" applyAlignment="1">
      <alignment horizontal="right" vertical="center"/>
    </xf>
    <xf numFmtId="176" fontId="8" fillId="5" borderId="3" xfId="1" applyNumberFormat="1" applyFont="1" applyFill="1" applyBorder="1" applyAlignment="1">
      <alignment horizontal="right" vertical="center"/>
    </xf>
    <xf numFmtId="2" fontId="8" fillId="5" borderId="32" xfId="1" applyNumberFormat="1" applyFont="1" applyFill="1" applyBorder="1" applyAlignment="1">
      <alignment horizontal="right" vertical="center"/>
    </xf>
    <xf numFmtId="2" fontId="8" fillId="5" borderId="33" xfId="1" applyNumberFormat="1" applyFont="1" applyFill="1" applyBorder="1" applyAlignment="1">
      <alignment horizontal="right" vertical="center"/>
    </xf>
    <xf numFmtId="2" fontId="8" fillId="5" borderId="31" xfId="1" applyNumberFormat="1" applyFont="1" applyFill="1" applyBorder="1" applyAlignment="1">
      <alignment horizontal="right" vertical="center"/>
    </xf>
    <xf numFmtId="3" fontId="8" fillId="5" borderId="31" xfId="1" applyNumberFormat="1" applyFont="1" applyFill="1" applyBorder="1" applyAlignment="1">
      <alignment horizontal="right" vertical="center"/>
    </xf>
    <xf numFmtId="3" fontId="8" fillId="5" borderId="33" xfId="1" applyNumberFormat="1" applyFont="1" applyFill="1" applyBorder="1" applyAlignment="1">
      <alignment horizontal="right" vertical="center"/>
    </xf>
    <xf numFmtId="178" fontId="8" fillId="5" borderId="33" xfId="1" applyNumberFormat="1" applyFont="1" applyFill="1" applyBorder="1" applyAlignment="1">
      <alignment horizontal="right" vertical="center"/>
    </xf>
    <xf numFmtId="173" fontId="8" fillId="5" borderId="5" xfId="0" applyNumberFormat="1" applyFont="1" applyFill="1" applyBorder="1" applyAlignment="1">
      <alignment horizontal="right" vertical="center"/>
    </xf>
    <xf numFmtId="173" fontId="11" fillId="5" borderId="5" xfId="0" applyNumberFormat="1" applyFont="1" applyFill="1" applyBorder="1" applyAlignment="1">
      <alignment horizontal="right" vertical="center"/>
    </xf>
    <xf numFmtId="171" fontId="8" fillId="5" borderId="5" xfId="1" applyNumberFormat="1" applyFont="1" applyFill="1" applyBorder="1" applyAlignment="1">
      <alignment horizontal="right" vertical="center"/>
    </xf>
    <xf numFmtId="10" fontId="8" fillId="5" borderId="5" xfId="1" applyNumberFormat="1" applyFont="1" applyFill="1" applyBorder="1" applyAlignment="1">
      <alignment horizontal="right" vertical="center"/>
    </xf>
    <xf numFmtId="176" fontId="8" fillId="5" borderId="5"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177" fontId="8" fillId="5" borderId="3" xfId="1"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173" fontId="11" fillId="5" borderId="3" xfId="0" applyNumberFormat="1" applyFont="1" applyFill="1" applyBorder="1" applyAlignment="1">
      <alignment horizontal="right" vertical="center"/>
    </xf>
    <xf numFmtId="0" fontId="0" fillId="0" borderId="0" xfId="0" applyFont="1"/>
    <xf numFmtId="173" fontId="142" fillId="0" borderId="0" xfId="0" applyNumberFormat="1" applyFont="1"/>
    <xf numFmtId="0" fontId="141" fillId="0" borderId="0" xfId="0" applyFont="1"/>
    <xf numFmtId="2" fontId="8" fillId="0" borderId="40" xfId="1" applyNumberFormat="1" applyFont="1" applyFill="1" applyBorder="1" applyAlignment="1">
      <alignment horizontal="right" vertical="center"/>
    </xf>
    <xf numFmtId="2" fontId="8" fillId="5" borderId="40" xfId="1" applyNumberFormat="1" applyFont="1" applyFill="1" applyBorder="1" applyAlignment="1">
      <alignment horizontal="right" vertical="center"/>
    </xf>
    <xf numFmtId="0" fontId="15" fillId="2" borderId="0" xfId="0" applyFont="1" applyFill="1" applyAlignment="1"/>
    <xf numFmtId="0" fontId="143" fillId="0" borderId="0" xfId="0" applyFont="1"/>
    <xf numFmtId="0" fontId="15" fillId="0" borderId="0" xfId="0" applyFont="1" applyFill="1" applyAlignment="1"/>
    <xf numFmtId="0" fontId="15" fillId="0" borderId="0" xfId="0" applyFont="1" applyFill="1" applyBorder="1" applyAlignment="1"/>
    <xf numFmtId="0" fontId="143" fillId="0" borderId="0" xfId="0" applyFont="1" applyFill="1"/>
    <xf numFmtId="0" fontId="15" fillId="0" borderId="0" xfId="0" applyFont="1"/>
    <xf numFmtId="0" fontId="11" fillId="0" borderId="0" xfId="2" applyFont="1" applyFill="1" applyBorder="1" applyAlignment="1">
      <alignment vertical="center" wrapText="1"/>
    </xf>
    <xf numFmtId="0" fontId="8" fillId="0" borderId="0" xfId="0" applyFont="1"/>
    <xf numFmtId="0" fontId="8" fillId="0" borderId="0" xfId="0" applyFont="1" applyFill="1" applyBorder="1"/>
    <xf numFmtId="0" fontId="22" fillId="0" borderId="0" xfId="0" applyFont="1" applyFill="1" applyBorder="1"/>
    <xf numFmtId="0" fontId="11" fillId="2" borderId="89" xfId="0" quotePrefix="1" applyNumberFormat="1" applyFont="1" applyFill="1" applyBorder="1" applyAlignment="1">
      <alignment horizontal="center" vertical="center" wrapText="1"/>
    </xf>
    <xf numFmtId="0" fontId="17" fillId="0" borderId="0" xfId="0" applyFont="1"/>
    <xf numFmtId="0" fontId="19" fillId="0" borderId="0" xfId="0" applyFont="1"/>
    <xf numFmtId="0" fontId="11" fillId="2" borderId="14" xfId="0" quotePrefix="1" applyNumberFormat="1" applyFont="1" applyFill="1" applyBorder="1" applyAlignment="1">
      <alignment horizontal="center" vertical="center" wrapText="1"/>
    </xf>
    <xf numFmtId="178" fontId="0" fillId="0" borderId="0" xfId="0" applyNumberFormat="1"/>
    <xf numFmtId="223" fontId="145" fillId="0" borderId="0" xfId="0" applyNumberFormat="1" applyFont="1"/>
    <xf numFmtId="9" fontId="8" fillId="3" borderId="3" xfId="1" applyNumberFormat="1" applyFont="1" applyFill="1" applyBorder="1" applyAlignment="1">
      <alignment horizontal="right" vertical="center"/>
    </xf>
    <xf numFmtId="9" fontId="8" fillId="4" borderId="4" xfId="1" applyNumberFormat="1" applyFont="1" applyFill="1" applyBorder="1" applyAlignment="1">
      <alignment horizontal="right" vertical="center"/>
    </xf>
    <xf numFmtId="9" fontId="8" fillId="3" borderId="5"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3" borderId="4" xfId="1" applyNumberFormat="1" applyFont="1" applyFill="1" applyBorder="1" applyAlignment="1">
      <alignment horizontal="right" vertical="center"/>
    </xf>
    <xf numFmtId="9" fontId="8" fillId="5" borderId="3"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40" xfId="1" applyNumberFormat="1" applyFont="1" applyFill="1" applyBorder="1" applyAlignment="1">
      <alignment horizontal="right" vertical="center"/>
    </xf>
    <xf numFmtId="10" fontId="11" fillId="2" borderId="94" xfId="0" applyNumberFormat="1" applyFont="1" applyFill="1" applyBorder="1" applyAlignment="1">
      <alignment horizontal="center" vertical="center"/>
    </xf>
    <xf numFmtId="2" fontId="8" fillId="5" borderId="93" xfId="1" applyNumberFormat="1" applyFont="1" applyFill="1" applyBorder="1" applyAlignment="1">
      <alignment horizontal="right" vertical="center"/>
    </xf>
    <xf numFmtId="2" fontId="8" fillId="5" borderId="36" xfId="1" applyNumberFormat="1" applyFont="1" applyFill="1" applyBorder="1" applyAlignment="1">
      <alignment horizontal="right" vertical="center"/>
    </xf>
    <xf numFmtId="43" fontId="8" fillId="5" borderId="95" xfId="6" applyFont="1" applyFill="1" applyBorder="1" applyAlignment="1">
      <alignment horizontal="right" vertical="center"/>
    </xf>
    <xf numFmtId="2" fontId="8" fillId="5" borderId="94" xfId="1" applyNumberFormat="1" applyFont="1" applyFill="1" applyBorder="1" applyAlignment="1">
      <alignment horizontal="right" vertical="center"/>
    </xf>
    <xf numFmtId="3" fontId="8" fillId="5" borderId="94" xfId="1" applyNumberFormat="1" applyFont="1" applyFill="1" applyBorder="1" applyAlignment="1">
      <alignment horizontal="right" vertical="center"/>
    </xf>
    <xf numFmtId="3" fontId="8" fillId="5" borderId="36" xfId="1" applyNumberFormat="1" applyFont="1" applyFill="1" applyBorder="1" applyAlignment="1">
      <alignment horizontal="right" vertical="center"/>
    </xf>
    <xf numFmtId="178" fontId="8" fillId="5" borderId="36" xfId="1" applyNumberFormat="1" applyFont="1" applyFill="1" applyBorder="1" applyAlignment="1">
      <alignment horizontal="right" vertical="center"/>
    </xf>
    <xf numFmtId="0" fontId="147" fillId="4" borderId="0" xfId="0" applyFont="1" applyFill="1" applyBorder="1" applyAlignment="1">
      <alignment vertical="center"/>
    </xf>
    <xf numFmtId="0" fontId="11" fillId="2" borderId="14" xfId="0" quotePrefix="1" applyNumberFormat="1" applyFont="1" applyFill="1" applyBorder="1" applyAlignment="1">
      <alignment horizontal="center" vertical="center" wrapText="1"/>
    </xf>
    <xf numFmtId="0" fontId="11" fillId="2" borderId="14" xfId="0" quotePrefix="1" applyNumberFormat="1" applyFont="1" applyFill="1" applyBorder="1" applyAlignment="1">
      <alignment horizontal="center" vertical="center" wrapText="1"/>
    </xf>
    <xf numFmtId="0" fontId="149" fillId="0" borderId="0" xfId="0" applyFont="1"/>
    <xf numFmtId="0" fontId="11" fillId="2" borderId="0" xfId="0" applyFont="1" applyFill="1" applyAlignment="1"/>
    <xf numFmtId="10" fontId="11" fillId="2" borderId="96" xfId="0" applyNumberFormat="1" applyFont="1" applyFill="1" applyBorder="1" applyAlignment="1">
      <alignment horizontal="center" vertical="center"/>
    </xf>
    <xf numFmtId="0" fontId="6" fillId="0" borderId="90" xfId="0" applyFont="1" applyBorder="1"/>
    <xf numFmtId="0" fontId="6" fillId="0" borderId="0" xfId="0" applyFont="1" applyAlignment="1">
      <alignment horizontal="left" indent="1"/>
    </xf>
    <xf numFmtId="0" fontId="5" fillId="0" borderId="90" xfId="0" applyFont="1" applyBorder="1"/>
    <xf numFmtId="0" fontId="148" fillId="0" borderId="0" xfId="0" applyFont="1"/>
    <xf numFmtId="224" fontId="0" fillId="0" borderId="0" xfId="6" applyNumberFormat="1" applyFont="1"/>
    <xf numFmtId="43" fontId="145" fillId="0" borderId="0" xfId="6" applyFont="1"/>
    <xf numFmtId="0" fontId="6" fillId="0" borderId="0" xfId="0" applyFont="1" applyAlignment="1">
      <alignment vertical="center"/>
    </xf>
    <xf numFmtId="0" fontId="5" fillId="0" borderId="0" xfId="0" applyFont="1" applyAlignment="1">
      <alignment vertical="center"/>
    </xf>
    <xf numFmtId="0" fontId="19" fillId="0" borderId="0" xfId="0" applyFont="1" applyAlignment="1">
      <alignment vertical="top"/>
    </xf>
    <xf numFmtId="174" fontId="3" fillId="0" borderId="0" xfId="0" applyNumberFormat="1" applyFont="1"/>
    <xf numFmtId="0" fontId="0" fillId="0" borderId="97" xfId="0" applyBorder="1"/>
    <xf numFmtId="224" fontId="6" fillId="0" borderId="90" xfId="6" applyNumberFormat="1" applyFont="1" applyBorder="1"/>
    <xf numFmtId="224" fontId="6" fillId="0" borderId="0" xfId="6" applyNumberFormat="1" applyFont="1"/>
    <xf numFmtId="224" fontId="5" fillId="0" borderId="90" xfId="6" applyNumberFormat="1" applyFont="1" applyBorder="1"/>
    <xf numFmtId="224" fontId="5" fillId="0" borderId="0" xfId="6" applyNumberFormat="1" applyFont="1"/>
    <xf numFmtId="173" fontId="11" fillId="3" borderId="101" xfId="0" applyNumberFormat="1" applyFont="1" applyFill="1" applyBorder="1" applyAlignment="1">
      <alignment horizontal="right" vertical="center"/>
    </xf>
    <xf numFmtId="173" fontId="11" fillId="4" borderId="101" xfId="0" applyNumberFormat="1" applyFont="1" applyFill="1" applyBorder="1" applyAlignment="1">
      <alignment horizontal="right" vertical="center"/>
    </xf>
    <xf numFmtId="173" fontId="11" fillId="3" borderId="102" xfId="0" applyNumberFormat="1" applyFont="1" applyFill="1" applyBorder="1" applyAlignment="1">
      <alignment horizontal="right" vertical="center"/>
    </xf>
    <xf numFmtId="173" fontId="11" fillId="3" borderId="99" xfId="0" applyNumberFormat="1" applyFont="1" applyFill="1" applyBorder="1" applyAlignment="1">
      <alignment horizontal="right" vertical="center"/>
    </xf>
    <xf numFmtId="173" fontId="11" fillId="4" borderId="99" xfId="0" applyNumberFormat="1" applyFont="1" applyFill="1" applyBorder="1" applyAlignment="1">
      <alignment horizontal="right" vertical="center"/>
    </xf>
    <xf numFmtId="173" fontId="11" fillId="3" borderId="100" xfId="0" applyNumberFormat="1" applyFont="1" applyFill="1" applyBorder="1" applyAlignment="1">
      <alignment horizontal="right" vertical="center"/>
    </xf>
    <xf numFmtId="173" fontId="8" fillId="3" borderId="103" xfId="0" applyNumberFormat="1" applyFont="1" applyFill="1" applyBorder="1" applyAlignment="1">
      <alignment horizontal="right" vertical="center"/>
    </xf>
    <xf numFmtId="173" fontId="8" fillId="4" borderId="103" xfId="0" applyNumberFormat="1" applyFont="1" applyFill="1" applyBorder="1" applyAlignment="1">
      <alignment horizontal="right" vertical="center"/>
    </xf>
    <xf numFmtId="173" fontId="8" fillId="3" borderId="104" xfId="0" applyNumberFormat="1" applyFont="1" applyFill="1" applyBorder="1" applyAlignment="1">
      <alignment horizontal="right" vertical="center"/>
    </xf>
    <xf numFmtId="173" fontId="11" fillId="3" borderId="105" xfId="0" applyNumberFormat="1" applyFont="1" applyFill="1" applyBorder="1" applyAlignment="1">
      <alignment horizontal="right" vertical="center"/>
    </xf>
    <xf numFmtId="173" fontId="11" fillId="3" borderId="98" xfId="0" applyNumberFormat="1" applyFont="1" applyFill="1" applyBorder="1" applyAlignment="1">
      <alignment horizontal="right" vertical="center"/>
    </xf>
    <xf numFmtId="173" fontId="8" fillId="3" borderId="106" xfId="0" applyNumberFormat="1" applyFont="1" applyFill="1" applyBorder="1" applyAlignment="1">
      <alignment horizontal="right" vertical="center"/>
    </xf>
    <xf numFmtId="10" fontId="11" fillId="2" borderId="27" xfId="0" applyNumberFormat="1" applyFont="1" applyFill="1" applyBorder="1" applyAlignment="1">
      <alignment horizontal="center" vertical="center"/>
    </xf>
    <xf numFmtId="173" fontId="8" fillId="3" borderId="28" xfId="0" applyNumberFormat="1" applyFont="1" applyFill="1" applyBorder="1" applyAlignment="1">
      <alignment horizontal="right" vertical="center"/>
    </xf>
    <xf numFmtId="173" fontId="11" fillId="3" borderId="28" xfId="0" applyNumberFormat="1" applyFont="1" applyFill="1" applyBorder="1" applyAlignment="1">
      <alignment horizontal="right" vertical="center"/>
    </xf>
    <xf numFmtId="0" fontId="23" fillId="0" borderId="107" xfId="0" applyFont="1" applyBorder="1"/>
    <xf numFmtId="171" fontId="8" fillId="3" borderId="28" xfId="1" applyNumberFormat="1" applyFont="1" applyFill="1" applyBorder="1" applyAlignment="1">
      <alignment horizontal="right" vertical="center"/>
    </xf>
    <xf numFmtId="10" fontId="8" fillId="3" borderId="28" xfId="1" applyNumberFormat="1" applyFont="1" applyFill="1" applyBorder="1" applyAlignment="1">
      <alignment horizontal="right" vertical="center"/>
    </xf>
    <xf numFmtId="176" fontId="8" fillId="3" borderId="28" xfId="1" applyNumberFormat="1" applyFont="1" applyFill="1" applyBorder="1" applyAlignment="1">
      <alignment horizontal="right" vertical="center"/>
    </xf>
    <xf numFmtId="0" fontId="23" fillId="0" borderId="107" xfId="0" quotePrefix="1" applyFont="1" applyBorder="1"/>
    <xf numFmtId="174" fontId="8" fillId="3" borderId="20" xfId="0" applyNumberFormat="1" applyFont="1" applyFill="1" applyBorder="1" applyAlignment="1">
      <alignment horizontal="right" vertical="center"/>
    </xf>
    <xf numFmtId="9" fontId="8" fillId="3" borderId="28" xfId="1" applyNumberFormat="1" applyFont="1" applyFill="1" applyBorder="1" applyAlignment="1">
      <alignment horizontal="right" vertical="center"/>
    </xf>
    <xf numFmtId="10" fontId="11" fillId="2" borderId="109" xfId="0" applyNumberFormat="1" applyFont="1" applyFill="1" applyBorder="1" applyAlignment="1">
      <alignment horizontal="center" vertical="center"/>
    </xf>
    <xf numFmtId="173" fontId="8" fillId="4" borderId="110" xfId="0" applyNumberFormat="1" applyFont="1" applyFill="1" applyBorder="1" applyAlignment="1">
      <alignment horizontal="right" vertical="center"/>
    </xf>
    <xf numFmtId="173" fontId="11" fillId="4" borderId="110" xfId="0" applyNumberFormat="1" applyFont="1" applyFill="1" applyBorder="1" applyAlignment="1">
      <alignment horizontal="right" vertical="center"/>
    </xf>
    <xf numFmtId="0" fontId="23" fillId="0" borderId="0" xfId="0" applyFont="1" applyBorder="1"/>
    <xf numFmtId="171" fontId="8" fillId="4" borderId="110" xfId="1" applyNumberFormat="1" applyFont="1" applyFill="1" applyBorder="1" applyAlignment="1">
      <alignment horizontal="right" vertical="center"/>
    </xf>
    <xf numFmtId="10" fontId="8" fillId="4" borderId="110" xfId="1" applyNumberFormat="1" applyFont="1" applyFill="1" applyBorder="1" applyAlignment="1">
      <alignment horizontal="right" vertical="center"/>
    </xf>
    <xf numFmtId="176" fontId="8" fillId="4" borderId="110" xfId="1" applyNumberFormat="1" applyFont="1" applyFill="1" applyBorder="1" applyAlignment="1">
      <alignment horizontal="right" vertical="center"/>
    </xf>
    <xf numFmtId="0" fontId="23" fillId="0" borderId="0" xfId="0" quotePrefix="1" applyFont="1" applyBorder="1"/>
    <xf numFmtId="9" fontId="8" fillId="4" borderId="110" xfId="1" applyNumberFormat="1" applyFont="1" applyFill="1" applyBorder="1" applyAlignment="1">
      <alignment horizontal="right" vertical="center"/>
    </xf>
    <xf numFmtId="173" fontId="8" fillId="4" borderId="109" xfId="0" applyNumberFormat="1" applyFont="1" applyFill="1" applyBorder="1" applyAlignment="1">
      <alignment horizontal="right" vertical="center"/>
    </xf>
    <xf numFmtId="173" fontId="8" fillId="4" borderId="111" xfId="0" applyNumberFormat="1" applyFont="1" applyFill="1" applyBorder="1" applyAlignment="1">
      <alignment horizontal="right" vertical="center"/>
    </xf>
    <xf numFmtId="173" fontId="11" fillId="4" borderId="109" xfId="0" applyNumberFormat="1" applyFont="1" applyFill="1" applyBorder="1" applyAlignment="1">
      <alignment horizontal="right" vertical="center"/>
    </xf>
    <xf numFmtId="173" fontId="11" fillId="4" borderId="111" xfId="0" applyNumberFormat="1" applyFont="1" applyFill="1" applyBorder="1" applyAlignment="1">
      <alignment horizontal="right" vertical="center"/>
    </xf>
    <xf numFmtId="173" fontId="11" fillId="4" borderId="112" xfId="0" applyNumberFormat="1" applyFont="1" applyFill="1" applyBorder="1" applyAlignment="1">
      <alignment horizontal="right" vertical="center"/>
    </xf>
    <xf numFmtId="173" fontId="8" fillId="4" borderId="113" xfId="0" applyNumberFormat="1" applyFont="1" applyFill="1" applyBorder="1" applyAlignment="1">
      <alignment horizontal="right" vertical="center"/>
    </xf>
    <xf numFmtId="173" fontId="11" fillId="4" borderId="114" xfId="0" applyNumberFormat="1" applyFont="1" applyFill="1" applyBorder="1" applyAlignment="1">
      <alignment horizontal="right" vertical="center"/>
    </xf>
    <xf numFmtId="173" fontId="11" fillId="2" borderId="111" xfId="0" applyNumberFormat="1" applyFont="1" applyFill="1" applyBorder="1" applyAlignment="1">
      <alignment horizontal="right" vertical="center"/>
    </xf>
    <xf numFmtId="173" fontId="11" fillId="2" borderId="109" xfId="0" applyNumberFormat="1" applyFont="1" applyFill="1" applyBorder="1" applyAlignment="1">
      <alignment horizontal="right" vertical="center"/>
    </xf>
    <xf numFmtId="173" fontId="8" fillId="5" borderId="28" xfId="0" applyNumberFormat="1" applyFont="1" applyFill="1" applyBorder="1" applyAlignment="1">
      <alignment horizontal="right" vertical="center"/>
    </xf>
    <xf numFmtId="173" fontId="8" fillId="5" borderId="27" xfId="0" applyNumberFormat="1" applyFont="1" applyFill="1" applyBorder="1" applyAlignment="1">
      <alignment horizontal="right" vertical="center"/>
    </xf>
    <xf numFmtId="173" fontId="8" fillId="5" borderId="25" xfId="0" applyNumberFormat="1" applyFont="1" applyFill="1" applyBorder="1" applyAlignment="1">
      <alignment horizontal="right" vertical="center"/>
    </xf>
    <xf numFmtId="173" fontId="11" fillId="5" borderId="27" xfId="0" applyNumberFormat="1" applyFont="1" applyFill="1" applyBorder="1" applyAlignment="1">
      <alignment horizontal="right" vertical="center"/>
    </xf>
    <xf numFmtId="173" fontId="11" fillId="5" borderId="25" xfId="0" applyNumberFormat="1" applyFont="1" applyFill="1" applyBorder="1" applyAlignment="1">
      <alignment horizontal="right" vertical="center"/>
    </xf>
    <xf numFmtId="173" fontId="11" fillId="5" borderId="115" xfId="0" applyNumberFormat="1" applyFont="1" applyFill="1" applyBorder="1" applyAlignment="1">
      <alignment horizontal="right" vertical="center"/>
    </xf>
    <xf numFmtId="173" fontId="8" fillId="5" borderId="116" xfId="0" applyNumberFormat="1" applyFont="1" applyFill="1" applyBorder="1" applyAlignment="1">
      <alignment horizontal="right" vertical="center"/>
    </xf>
    <xf numFmtId="173" fontId="11" fillId="5" borderId="117" xfId="0" applyNumberFormat="1" applyFont="1" applyFill="1" applyBorder="1" applyAlignment="1">
      <alignment horizontal="right" vertical="center"/>
    </xf>
    <xf numFmtId="173" fontId="8" fillId="3" borderId="27" xfId="0" applyNumberFormat="1" applyFont="1" applyFill="1" applyBorder="1" applyAlignment="1">
      <alignment horizontal="right" vertical="center"/>
    </xf>
    <xf numFmtId="173" fontId="8" fillId="3" borderId="25" xfId="0" applyNumberFormat="1" applyFont="1" applyFill="1" applyBorder="1" applyAlignment="1">
      <alignment horizontal="right" vertical="center"/>
    </xf>
    <xf numFmtId="173" fontId="11" fillId="3" borderId="27" xfId="0" applyNumberFormat="1" applyFont="1" applyFill="1" applyBorder="1" applyAlignment="1">
      <alignment horizontal="right" vertical="center"/>
    </xf>
    <xf numFmtId="173" fontId="11" fillId="3" borderId="25" xfId="0" applyNumberFormat="1" applyFont="1" applyFill="1" applyBorder="1" applyAlignment="1">
      <alignment horizontal="right" vertical="center"/>
    </xf>
    <xf numFmtId="173" fontId="11" fillId="3" borderId="115" xfId="0" applyNumberFormat="1" applyFont="1" applyFill="1" applyBorder="1" applyAlignment="1">
      <alignment horizontal="right" vertical="center"/>
    </xf>
    <xf numFmtId="173" fontId="8" fillId="3" borderId="116" xfId="0" applyNumberFormat="1" applyFont="1" applyFill="1" applyBorder="1" applyAlignment="1">
      <alignment horizontal="right" vertical="center"/>
    </xf>
    <xf numFmtId="173" fontId="11" fillId="3" borderId="117" xfId="0" applyNumberFormat="1" applyFont="1" applyFill="1" applyBorder="1" applyAlignment="1">
      <alignment horizontal="right" vertical="center"/>
    </xf>
    <xf numFmtId="173" fontId="8" fillId="3" borderId="111" xfId="0" applyNumberFormat="1" applyFont="1" applyFill="1" applyBorder="1" applyAlignment="1">
      <alignment horizontal="right" vertical="center"/>
    </xf>
    <xf numFmtId="174" fontId="8" fillId="5" borderId="118" xfId="0" applyNumberFormat="1" applyFont="1" applyFill="1" applyBorder="1" applyAlignment="1">
      <alignment horizontal="right" vertical="center"/>
    </xf>
    <xf numFmtId="174" fontId="8" fillId="5" borderId="119" xfId="0" applyNumberFormat="1" applyFont="1" applyFill="1" applyBorder="1" applyAlignment="1">
      <alignment horizontal="right" vertical="center"/>
    </xf>
    <xf numFmtId="174" fontId="8" fillId="5" borderId="120" xfId="0" applyNumberFormat="1" applyFont="1" applyFill="1" applyBorder="1" applyAlignment="1">
      <alignment horizontal="right" vertical="center"/>
    </xf>
    <xf numFmtId="174" fontId="11" fillId="5" borderId="119" xfId="0" applyNumberFormat="1" applyFont="1" applyFill="1" applyBorder="1" applyAlignment="1">
      <alignment horizontal="right" vertical="center"/>
    </xf>
    <xf numFmtId="174" fontId="8" fillId="5" borderId="121" xfId="0" applyNumberFormat="1" applyFont="1" applyFill="1" applyBorder="1" applyAlignment="1">
      <alignment horizontal="right" vertical="center"/>
    </xf>
    <xf numFmtId="174" fontId="11" fillId="2" borderId="119" xfId="0" applyNumberFormat="1" applyFont="1" applyFill="1" applyBorder="1" applyAlignment="1">
      <alignment horizontal="right" vertical="center"/>
    </xf>
    <xf numFmtId="0" fontId="0" fillId="0" borderId="107" xfId="0" applyBorder="1"/>
    <xf numFmtId="174" fontId="11" fillId="4" borderId="110" xfId="0" applyNumberFormat="1" applyFont="1" applyFill="1" applyBorder="1" applyAlignment="1">
      <alignment horizontal="right" vertical="center"/>
    </xf>
    <xf numFmtId="174" fontId="8" fillId="4" borderId="109" xfId="0" applyNumberFormat="1" applyFont="1" applyFill="1" applyBorder="1" applyAlignment="1">
      <alignment horizontal="right" vertical="center"/>
    </xf>
    <xf numFmtId="174" fontId="8" fillId="4" borderId="111" xfId="0" applyNumberFormat="1" applyFont="1" applyFill="1" applyBorder="1" applyAlignment="1">
      <alignment horizontal="right" vertical="center"/>
    </xf>
    <xf numFmtId="174" fontId="11" fillId="4" borderId="111" xfId="0" applyNumberFormat="1" applyFont="1" applyFill="1" applyBorder="1" applyAlignment="1">
      <alignment horizontal="right" vertical="center"/>
    </xf>
    <xf numFmtId="174" fontId="11" fillId="2" borderId="111" xfId="0" applyNumberFormat="1" applyFont="1" applyFill="1" applyBorder="1" applyAlignment="1">
      <alignment horizontal="right" vertical="center"/>
    </xf>
    <xf numFmtId="10" fontId="11" fillId="2" borderId="123" xfId="0" applyNumberFormat="1" applyFont="1" applyFill="1" applyBorder="1" applyAlignment="1">
      <alignment horizontal="center" vertical="center"/>
    </xf>
    <xf numFmtId="174" fontId="8" fillId="3" borderId="124" xfId="0" applyNumberFormat="1" applyFont="1" applyFill="1" applyBorder="1" applyAlignment="1">
      <alignment horizontal="right" vertical="center"/>
    </xf>
    <xf numFmtId="174" fontId="8" fillId="3" borderId="125" xfId="0" applyNumberFormat="1" applyFont="1" applyFill="1" applyBorder="1" applyAlignment="1">
      <alignment horizontal="right" vertical="center"/>
    </xf>
    <xf numFmtId="174" fontId="8" fillId="3" borderId="126" xfId="0" applyNumberFormat="1" applyFont="1" applyFill="1" applyBorder="1" applyAlignment="1">
      <alignment horizontal="right" vertical="center"/>
    </xf>
    <xf numFmtId="174" fontId="8" fillId="3" borderId="127" xfId="0" applyNumberFormat="1" applyFont="1" applyFill="1" applyBorder="1" applyAlignment="1">
      <alignment horizontal="right" vertical="center"/>
    </xf>
    <xf numFmtId="174" fontId="11" fillId="3" borderId="126" xfId="0" applyNumberFormat="1" applyFont="1" applyFill="1" applyBorder="1" applyAlignment="1">
      <alignment horizontal="right" vertical="center"/>
    </xf>
    <xf numFmtId="174" fontId="8" fillId="3" borderId="128" xfId="0" applyNumberFormat="1" applyFont="1" applyFill="1" applyBorder="1" applyAlignment="1">
      <alignment horizontal="right" vertical="center"/>
    </xf>
    <xf numFmtId="174" fontId="11" fillId="2" borderId="126" xfId="0" applyNumberFormat="1" applyFont="1" applyFill="1" applyBorder="1" applyAlignment="1">
      <alignment horizontal="right" vertical="center"/>
    </xf>
    <xf numFmtId="0" fontId="0" fillId="0" borderId="95" xfId="0" applyBorder="1"/>
    <xf numFmtId="174" fontId="11" fillId="3" borderId="124" xfId="0" applyNumberFormat="1" applyFont="1" applyFill="1" applyBorder="1" applyAlignment="1">
      <alignment horizontal="right" vertical="center"/>
    </xf>
    <xf numFmtId="177" fontId="8" fillId="4" borderId="110" xfId="1" applyNumberFormat="1" applyFont="1" applyFill="1" applyBorder="1" applyAlignment="1">
      <alignment horizontal="right" vertical="center"/>
    </xf>
    <xf numFmtId="0" fontId="6" fillId="0" borderId="0" xfId="0" applyFont="1" applyBorder="1"/>
    <xf numFmtId="0" fontId="7" fillId="0" borderId="107" xfId="0" applyFont="1" applyBorder="1"/>
    <xf numFmtId="176" fontId="8" fillId="5" borderId="28" xfId="1" applyNumberFormat="1" applyFont="1" applyFill="1" applyBorder="1" applyAlignment="1">
      <alignment horizontal="right" vertical="center"/>
    </xf>
    <xf numFmtId="177" fontId="8" fillId="5" borderId="28" xfId="1" applyNumberFormat="1" applyFont="1" applyFill="1" applyBorder="1" applyAlignment="1">
      <alignment horizontal="right" vertical="center"/>
    </xf>
    <xf numFmtId="174" fontId="8" fillId="5" borderId="25" xfId="0" applyNumberFormat="1" applyFont="1" applyFill="1" applyBorder="1" applyAlignment="1">
      <alignment horizontal="right" vertical="center"/>
    </xf>
    <xf numFmtId="173" fontId="8" fillId="3" borderId="131" xfId="0" applyNumberFormat="1" applyFont="1" applyFill="1" applyBorder="1" applyAlignment="1">
      <alignment horizontal="right" vertical="center"/>
    </xf>
    <xf numFmtId="173" fontId="11" fillId="3" borderId="131" xfId="0" applyNumberFormat="1" applyFont="1" applyFill="1" applyBorder="1" applyAlignment="1">
      <alignment horizontal="right" vertical="center"/>
    </xf>
    <xf numFmtId="0" fontId="23" fillId="0" borderId="129" xfId="0" quotePrefix="1" applyFont="1" applyBorder="1"/>
    <xf numFmtId="176" fontId="8" fillId="3" borderId="131" xfId="1" applyNumberFormat="1" applyFont="1" applyFill="1" applyBorder="1" applyAlignment="1">
      <alignment horizontal="right" vertical="center"/>
    </xf>
    <xf numFmtId="177" fontId="8" fillId="3" borderId="131" xfId="1" applyNumberFormat="1" applyFont="1" applyFill="1" applyBorder="1" applyAlignment="1">
      <alignment horizontal="right" vertical="center"/>
    </xf>
    <xf numFmtId="0" fontId="0" fillId="0" borderId="129" xfId="0" applyBorder="1"/>
    <xf numFmtId="174" fontId="8" fillId="3" borderId="132" xfId="0" applyNumberFormat="1" applyFont="1" applyFill="1" applyBorder="1" applyAlignment="1">
      <alignment horizontal="right" vertical="center"/>
    </xf>
    <xf numFmtId="173" fontId="11" fillId="5" borderId="28" xfId="0" applyNumberFormat="1" applyFont="1" applyFill="1" applyBorder="1" applyAlignment="1">
      <alignment horizontal="right" vertical="center"/>
    </xf>
    <xf numFmtId="173" fontId="8" fillId="4" borderId="133" xfId="0" applyNumberFormat="1" applyFont="1" applyFill="1" applyBorder="1" applyAlignment="1">
      <alignment horizontal="right" vertical="center"/>
    </xf>
    <xf numFmtId="173" fontId="11" fillId="4" borderId="133" xfId="0" applyNumberFormat="1" applyFont="1" applyFill="1" applyBorder="1" applyAlignment="1">
      <alignment horizontal="right" vertical="center"/>
    </xf>
    <xf numFmtId="0" fontId="7" fillId="0" borderId="134" xfId="0" applyFont="1" applyBorder="1"/>
    <xf numFmtId="176" fontId="8" fillId="4" borderId="133" xfId="1" applyNumberFormat="1" applyFont="1" applyFill="1" applyBorder="1" applyAlignment="1">
      <alignment horizontal="right" vertical="center"/>
    </xf>
    <xf numFmtId="177" fontId="8" fillId="4" borderId="133" xfId="1" applyNumberFormat="1" applyFont="1" applyFill="1" applyBorder="1" applyAlignment="1">
      <alignment horizontal="right" vertical="center"/>
    </xf>
    <xf numFmtId="174" fontId="8" fillId="4" borderId="135" xfId="0" applyNumberFormat="1" applyFont="1" applyFill="1" applyBorder="1" applyAlignment="1">
      <alignment horizontal="right" vertical="center"/>
    </xf>
    <xf numFmtId="0" fontId="8" fillId="0" borderId="0" xfId="0" applyFont="1" applyBorder="1"/>
    <xf numFmtId="0" fontId="144" fillId="0" borderId="107" xfId="0" applyFont="1" applyBorder="1"/>
    <xf numFmtId="0" fontId="143" fillId="0" borderId="129" xfId="0" applyFont="1" applyBorder="1"/>
    <xf numFmtId="2" fontId="8" fillId="0" borderId="136" xfId="1" applyNumberFormat="1" applyFont="1" applyFill="1" applyBorder="1" applyAlignment="1">
      <alignment horizontal="right" vertical="center"/>
    </xf>
    <xf numFmtId="2" fontId="8" fillId="0" borderId="137" xfId="1" applyNumberFormat="1" applyFont="1" applyFill="1" applyBorder="1" applyAlignment="1">
      <alignment horizontal="right" vertical="center"/>
    </xf>
    <xf numFmtId="2" fontId="8" fillId="5" borderId="137" xfId="1" applyNumberFormat="1" applyFont="1" applyFill="1" applyBorder="1" applyAlignment="1">
      <alignment horizontal="right" vertical="center"/>
    </xf>
    <xf numFmtId="2" fontId="8" fillId="5" borderId="138" xfId="1" applyNumberFormat="1" applyFont="1" applyFill="1" applyBorder="1" applyAlignment="1">
      <alignment horizontal="right" vertical="center"/>
    </xf>
    <xf numFmtId="174" fontId="11" fillId="3" borderId="131" xfId="0" applyNumberFormat="1" applyFont="1" applyFill="1" applyBorder="1" applyAlignment="1">
      <alignment horizontal="right" vertical="center"/>
    </xf>
    <xf numFmtId="174" fontId="8" fillId="3" borderId="131" xfId="0" applyNumberFormat="1" applyFont="1" applyFill="1" applyBorder="1" applyAlignment="1">
      <alignment horizontal="right" vertical="center"/>
    </xf>
    <xf numFmtId="224" fontId="5" fillId="0" borderId="144" xfId="6" applyNumberFormat="1" applyFont="1" applyBorder="1"/>
    <xf numFmtId="224" fontId="6" fillId="0" borderId="107" xfId="6" applyNumberFormat="1" applyFont="1" applyBorder="1"/>
    <xf numFmtId="224" fontId="6" fillId="0" borderId="144" xfId="6" applyNumberFormat="1" applyFont="1" applyBorder="1"/>
    <xf numFmtId="0" fontId="143" fillId="0" borderId="107" xfId="0" applyFont="1" applyBorder="1"/>
    <xf numFmtId="177" fontId="8" fillId="3" borderId="28" xfId="1" applyNumberFormat="1" applyFont="1" applyFill="1" applyBorder="1" applyAlignment="1">
      <alignment horizontal="right" vertical="center"/>
    </xf>
    <xf numFmtId="173" fontId="11" fillId="2" borderId="27" xfId="0" applyNumberFormat="1" applyFont="1" applyFill="1" applyBorder="1" applyAlignment="1">
      <alignment horizontal="right" vertical="center"/>
    </xf>
    <xf numFmtId="173" fontId="11" fillId="2" borderId="25" xfId="0" applyNumberFormat="1" applyFont="1" applyFill="1" applyBorder="1" applyAlignment="1">
      <alignment horizontal="right" vertical="center"/>
    </xf>
    <xf numFmtId="10" fontId="11" fillId="2" borderId="118" xfId="0" applyNumberFormat="1" applyFont="1" applyFill="1" applyBorder="1" applyAlignment="1">
      <alignment horizontal="center" vertical="center"/>
    </xf>
    <xf numFmtId="10" fontId="11" fillId="2" borderId="143" xfId="0" quotePrefix="1" applyNumberFormat="1" applyFont="1" applyFill="1" applyBorder="1" applyAlignment="1">
      <alignment horizontal="center" vertical="center" wrapText="1"/>
    </xf>
    <xf numFmtId="175" fontId="31" fillId="0" borderId="0" xfId="0" applyNumberFormat="1" applyFont="1" applyFill="1" applyAlignment="1">
      <alignment horizontal="center"/>
    </xf>
    <xf numFmtId="173" fontId="2" fillId="0" borderId="0" xfId="0" applyNumberFormat="1" applyFont="1"/>
    <xf numFmtId="0" fontId="8" fillId="4" borderId="1" xfId="0" applyFont="1" applyFill="1" applyBorder="1" applyAlignment="1">
      <alignment vertical="center"/>
    </xf>
    <xf numFmtId="0" fontId="8" fillId="4" borderId="2" xfId="0" applyFont="1" applyFill="1" applyBorder="1" applyAlignment="1">
      <alignment vertical="center"/>
    </xf>
    <xf numFmtId="0" fontId="14" fillId="0" borderId="26" xfId="0" applyFont="1" applyBorder="1" applyAlignment="1">
      <alignment vertical="center"/>
    </xf>
    <xf numFmtId="0" fontId="143" fillId="0" borderId="0" xfId="0" applyFont="1"/>
    <xf numFmtId="0" fontId="5" fillId="0" borderId="90" xfId="0" applyFont="1" applyBorder="1" applyAlignment="1">
      <alignment vertical="center"/>
    </xf>
    <xf numFmtId="0" fontId="6" fillId="0" borderId="90" xfId="0" applyFont="1" applyBorder="1" applyAlignment="1">
      <alignment vertical="center"/>
    </xf>
    <xf numFmtId="174" fontId="8" fillId="4" borderId="110" xfId="0" applyNumberFormat="1" applyFont="1" applyFill="1" applyBorder="1" applyAlignment="1">
      <alignment horizontal="right" vertical="center"/>
    </xf>
    <xf numFmtId="0" fontId="8" fillId="0" borderId="95" xfId="0" applyFont="1" applyBorder="1"/>
    <xf numFmtId="0" fontId="6" fillId="0" borderId="95" xfId="0" applyFont="1" applyBorder="1"/>
    <xf numFmtId="177" fontId="8" fillId="3" borderId="124" xfId="1" applyNumberFormat="1" applyFont="1" applyFill="1" applyBorder="1" applyAlignment="1">
      <alignment horizontal="right" vertical="center"/>
    </xf>
    <xf numFmtId="176" fontId="8" fillId="3" borderId="124" xfId="1" applyNumberFormat="1" applyFont="1" applyFill="1" applyBorder="1" applyAlignment="1">
      <alignment horizontal="right" vertical="center"/>
    </xf>
    <xf numFmtId="0" fontId="23" fillId="0" borderId="95" xfId="0" quotePrefix="1" applyFont="1" applyBorder="1"/>
    <xf numFmtId="173" fontId="11" fillId="3" borderId="124" xfId="0" applyNumberFormat="1" applyFont="1" applyFill="1" applyBorder="1" applyAlignment="1">
      <alignment horizontal="right" vertical="center"/>
    </xf>
    <xf numFmtId="173" fontId="8" fillId="3" borderId="124" xfId="0" applyNumberFormat="1" applyFont="1" applyFill="1" applyBorder="1" applyAlignment="1">
      <alignment horizontal="right" vertical="center"/>
    </xf>
    <xf numFmtId="0" fontId="150" fillId="0" borderId="0" xfId="0" applyFont="1"/>
    <xf numFmtId="0" fontId="8" fillId="4" borderId="1" xfId="0" applyFont="1" applyFill="1" applyBorder="1" applyAlignment="1">
      <alignment horizontal="left" vertical="center" indent="1"/>
    </xf>
    <xf numFmtId="0" fontId="147" fillId="4" borderId="0" xfId="0" applyFont="1" applyFill="1" applyBorder="1" applyAlignment="1">
      <alignment vertical="center"/>
    </xf>
    <xf numFmtId="0" fontId="0" fillId="0" borderId="0" xfId="0"/>
    <xf numFmtId="0" fontId="8" fillId="4" borderId="1" xfId="0" applyFont="1" applyFill="1" applyBorder="1" applyAlignment="1">
      <alignment vertical="center"/>
    </xf>
    <xf numFmtId="0" fontId="11" fillId="4" borderId="1" xfId="0" applyFont="1" applyFill="1" applyBorder="1" applyAlignment="1">
      <alignment vertical="center"/>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20"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3" borderId="4"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11" fillId="3" borderId="4"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0" fontId="143" fillId="0" borderId="0" xfId="0" applyFont="1"/>
    <xf numFmtId="174" fontId="11" fillId="5" borderId="5" xfId="0" applyNumberFormat="1" applyFont="1" applyFill="1" applyBorder="1" applyAlignment="1">
      <alignment horizontal="right" vertical="center"/>
    </xf>
    <xf numFmtId="174" fontId="11" fillId="5" borderId="2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3" borderId="5" xfId="1" applyNumberFormat="1" applyFont="1" applyFill="1" applyBorder="1" applyAlignment="1">
      <alignment horizontal="right" vertical="center"/>
    </xf>
    <xf numFmtId="171" fontId="8" fillId="4" borderId="6" xfId="1" applyNumberFormat="1" applyFont="1" applyFill="1" applyBorder="1" applyAlignment="1">
      <alignment horizontal="right" vertical="center"/>
    </xf>
    <xf numFmtId="171" fontId="8" fillId="3" borderId="4" xfId="1" applyNumberFormat="1" applyFont="1" applyFill="1" applyBorder="1" applyAlignment="1">
      <alignment horizontal="right" vertical="center"/>
    </xf>
    <xf numFmtId="171" fontId="8" fillId="0" borderId="0"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0" fontId="143" fillId="0" borderId="0" xfId="0" applyFont="1"/>
    <xf numFmtId="0" fontId="8" fillId="4" borderId="1" xfId="0" applyFont="1" applyFill="1" applyBorder="1" applyAlignment="1">
      <alignmen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0" fontId="11" fillId="2" borderId="2"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0" fontId="11" fillId="2" borderId="19" xfId="0" applyNumberFormat="1" applyFont="1" applyFill="1" applyBorder="1" applyAlignment="1">
      <alignment horizontal="center" vertical="center"/>
    </xf>
    <xf numFmtId="174" fontId="8" fillId="3" borderId="5" xfId="0" applyNumberFormat="1" applyFont="1" applyFill="1" applyBorder="1" applyAlignment="1">
      <alignment horizontal="right" vertical="center"/>
    </xf>
    <xf numFmtId="174" fontId="8" fillId="3" borderId="13" xfId="0" applyNumberFormat="1" applyFont="1" applyFill="1" applyBorder="1" applyAlignment="1">
      <alignment horizontal="right" vertical="center"/>
    </xf>
    <xf numFmtId="174" fontId="11" fillId="3" borderId="3"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3" borderId="11" xfId="0" applyNumberFormat="1" applyFont="1" applyFill="1" applyBorder="1" applyAlignment="1">
      <alignment horizontal="right" vertical="center"/>
    </xf>
    <xf numFmtId="174" fontId="8" fillId="4" borderId="12" xfId="0" applyNumberFormat="1" applyFont="1" applyFill="1" applyBorder="1" applyAlignment="1">
      <alignment horizontal="right" vertical="center"/>
    </xf>
    <xf numFmtId="174" fontId="8" fillId="4" borderId="139"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6" fontId="8" fillId="3" borderId="5"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177" fontId="8" fillId="3" borderId="5" xfId="1"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0" fontId="11" fillId="2" borderId="39" xfId="0" applyNumberFormat="1" applyFont="1" applyFill="1" applyBorder="1" applyAlignment="1">
      <alignment horizontal="center" vertical="center"/>
    </xf>
    <xf numFmtId="174" fontId="8" fillId="4" borderId="40" xfId="0" applyNumberFormat="1" applyFont="1" applyFill="1" applyBorder="1" applyAlignment="1">
      <alignment horizontal="right" vertical="center"/>
    </xf>
    <xf numFmtId="174" fontId="8" fillId="5" borderId="11" xfId="0" applyNumberFormat="1" applyFont="1" applyFill="1" applyBorder="1" applyAlignment="1">
      <alignment horizontal="right" vertical="center"/>
    </xf>
    <xf numFmtId="10" fontId="11" fillId="2" borderId="96" xfId="0" applyNumberFormat="1" applyFont="1" applyFill="1" applyBorder="1" applyAlignment="1">
      <alignment horizontal="center" vertical="center"/>
    </xf>
    <xf numFmtId="174" fontId="8" fillId="3" borderId="3" xfId="0" applyNumberFormat="1" applyFont="1" applyFill="1" applyBorder="1" applyAlignment="1">
      <alignment horizontal="right" vertical="center"/>
    </xf>
    <xf numFmtId="174" fontId="8" fillId="4" borderId="4" xfId="0" applyNumberFormat="1" applyFont="1" applyFill="1" applyBorder="1" applyAlignment="1">
      <alignment horizontal="right" vertical="center"/>
    </xf>
    <xf numFmtId="174" fontId="8" fillId="4" borderId="6" xfId="0" applyNumberFormat="1" applyFont="1" applyFill="1" applyBorder="1" applyAlignment="1">
      <alignment horizontal="right" vertical="center"/>
    </xf>
    <xf numFmtId="174" fontId="11" fillId="4" borderId="6" xfId="0" applyNumberFormat="1" applyFont="1" applyFill="1" applyBorder="1" applyAlignment="1">
      <alignment horizontal="right" vertical="center"/>
    </xf>
    <xf numFmtId="173" fontId="2" fillId="0" borderId="0" xfId="0" applyNumberFormat="1" applyFont="1" applyBorder="1"/>
    <xf numFmtId="173" fontId="12" fillId="0" borderId="0" xfId="0" applyNumberFormat="1" applyFont="1" applyBorder="1"/>
    <xf numFmtId="0" fontId="12" fillId="0" borderId="0" xfId="0" applyFont="1" applyBorder="1"/>
    <xf numFmtId="178" fontId="8" fillId="0" borderId="132" xfId="1" applyNumberFormat="1" applyFont="1" applyFill="1" applyBorder="1" applyAlignment="1">
      <alignment horizontal="right" vertical="center"/>
    </xf>
    <xf numFmtId="3" fontId="8" fillId="0" borderId="132" xfId="1" applyNumberFormat="1" applyFont="1" applyFill="1" applyBorder="1" applyAlignment="1">
      <alignment horizontal="right" vertical="center"/>
    </xf>
    <xf numFmtId="3" fontId="8" fillId="0" borderId="130" xfId="1" applyNumberFormat="1" applyFont="1" applyFill="1" applyBorder="1" applyAlignment="1">
      <alignment horizontal="right" vertical="center"/>
    </xf>
    <xf numFmtId="0" fontId="8" fillId="0" borderId="132" xfId="1" applyNumberFormat="1" applyFont="1" applyFill="1" applyBorder="1" applyAlignment="1">
      <alignment horizontal="right" vertical="center"/>
    </xf>
    <xf numFmtId="2" fontId="8" fillId="0" borderId="130" xfId="1" applyNumberFormat="1" applyFont="1" applyFill="1" applyBorder="1" applyAlignment="1">
      <alignment horizontal="right" vertical="center"/>
    </xf>
    <xf numFmtId="2" fontId="8" fillId="0" borderId="132" xfId="1" applyNumberFormat="1" applyFont="1" applyFill="1" applyBorder="1" applyAlignment="1">
      <alignment horizontal="right" vertical="center"/>
    </xf>
    <xf numFmtId="2" fontId="8" fillId="0" borderId="142" xfId="1" applyNumberFormat="1" applyFont="1" applyFill="1" applyBorder="1" applyAlignment="1">
      <alignment horizontal="right" vertical="center"/>
    </xf>
    <xf numFmtId="2" fontId="8" fillId="0" borderId="131" xfId="1" applyNumberFormat="1" applyFont="1" applyFill="1" applyBorder="1" applyAlignment="1">
      <alignment horizontal="right" vertical="center"/>
    </xf>
    <xf numFmtId="0" fontId="11" fillId="2" borderId="141" xfId="6" quotePrefix="1" applyNumberFormat="1" applyFont="1" applyFill="1" applyBorder="1" applyAlignment="1">
      <alignment horizontal="center" vertical="center" wrapText="1"/>
    </xf>
    <xf numFmtId="0" fontId="11" fillId="0" borderId="2" xfId="0" applyFont="1" applyFill="1" applyBorder="1" applyAlignment="1">
      <alignment vertical="center"/>
    </xf>
    <xf numFmtId="0" fontId="8" fillId="4" borderId="1" xfId="0" applyFont="1" applyFill="1" applyBorder="1" applyAlignment="1">
      <alignment vertical="center"/>
    </xf>
    <xf numFmtId="173" fontId="8" fillId="5" borderId="29" xfId="4" applyNumberFormat="1" applyFont="1" applyFill="1" applyBorder="1" applyAlignment="1">
      <alignment vertical="center" wrapText="1"/>
    </xf>
    <xf numFmtId="2" fontId="8" fillId="0" borderId="28" xfId="1" applyNumberFormat="1" applyFont="1" applyFill="1" applyBorder="1" applyAlignment="1">
      <alignment horizontal="right" vertical="center"/>
    </xf>
    <xf numFmtId="3" fontId="8" fillId="0" borderId="27" xfId="1" applyNumberFormat="1" applyFont="1" applyFill="1" applyBorder="1" applyAlignment="1">
      <alignment horizontal="right" vertical="center"/>
    </xf>
    <xf numFmtId="3" fontId="8" fillId="0" borderId="25" xfId="1" applyNumberFormat="1" applyFont="1" applyFill="1" applyBorder="1" applyAlignment="1">
      <alignment horizontal="right" vertical="center"/>
    </xf>
    <xf numFmtId="2" fontId="8" fillId="0" borderId="25" xfId="1" applyNumberFormat="1" applyFont="1" applyFill="1" applyBorder="1" applyAlignment="1">
      <alignment horizontal="right" vertical="center"/>
    </xf>
    <xf numFmtId="2" fontId="151" fillId="0" borderId="25" xfId="1" applyNumberFormat="1" applyFont="1" applyFill="1" applyBorder="1" applyAlignment="1">
      <alignment horizontal="right" vertical="center"/>
    </xf>
    <xf numFmtId="2" fontId="8" fillId="0" borderId="27" xfId="1" applyNumberFormat="1" applyFont="1" applyFill="1" applyBorder="1" applyAlignment="1">
      <alignment horizontal="right" vertical="center"/>
    </xf>
    <xf numFmtId="0" fontId="8" fillId="0" borderId="25" xfId="1" applyNumberFormat="1" applyFont="1" applyFill="1" applyBorder="1" applyAlignment="1">
      <alignment horizontal="right" vertical="center"/>
    </xf>
    <xf numFmtId="43" fontId="0" fillId="0" borderId="0" xfId="0" applyNumberFormat="1" applyBorder="1"/>
    <xf numFmtId="178" fontId="8" fillId="0" borderId="25" xfId="1" applyNumberFormat="1" applyFont="1" applyFill="1" applyBorder="1" applyAlignment="1">
      <alignment horizontal="right" vertical="center"/>
    </xf>
    <xf numFmtId="43" fontId="0" fillId="0" borderId="23" xfId="6" applyFont="1" applyBorder="1"/>
    <xf numFmtId="0" fontId="153" fillId="0" borderId="0" xfId="0" applyFont="1"/>
    <xf numFmtId="179" fontId="0" fillId="0" borderId="0" xfId="0" applyNumberFormat="1"/>
    <xf numFmtId="9" fontId="0" fillId="0" borderId="0" xfId="1" applyFont="1"/>
    <xf numFmtId="224" fontId="6" fillId="3" borderId="90" xfId="6" applyNumberFormat="1" applyFont="1" applyFill="1" applyBorder="1"/>
    <xf numFmtId="224" fontId="6" fillId="3" borderId="0" xfId="6" applyNumberFormat="1" applyFont="1" applyFill="1"/>
    <xf numFmtId="224" fontId="5" fillId="3" borderId="90" xfId="6" applyNumberFormat="1" applyFont="1" applyFill="1" applyBorder="1"/>
    <xf numFmtId="0" fontId="143" fillId="0" borderId="145" xfId="0" applyFont="1" applyBorder="1"/>
    <xf numFmtId="0" fontId="143" fillId="0" borderId="97" xfId="0" applyFont="1" applyBorder="1"/>
    <xf numFmtId="174" fontId="8" fillId="3" borderId="130" xfId="0" applyNumberFormat="1" applyFont="1" applyFill="1" applyBorder="1" applyAlignment="1">
      <alignment horizontal="right" vertical="center"/>
    </xf>
    <xf numFmtId="174" fontId="8" fillId="3" borderId="129" xfId="0" applyNumberFormat="1" applyFont="1" applyFill="1" applyBorder="1" applyAlignment="1">
      <alignment horizontal="right" vertical="center"/>
    </xf>
    <xf numFmtId="174" fontId="11" fillId="3" borderId="132" xfId="0" applyNumberFormat="1" applyFont="1" applyFill="1" applyBorder="1" applyAlignment="1">
      <alignment horizontal="right" vertical="center"/>
    </xf>
    <xf numFmtId="174" fontId="8" fillId="3" borderId="147" xfId="0" applyNumberFormat="1" applyFont="1" applyFill="1" applyBorder="1" applyAlignment="1">
      <alignment horizontal="right" vertical="center"/>
    </xf>
    <xf numFmtId="174" fontId="11" fillId="2" borderId="132" xfId="0" applyNumberFormat="1" applyFont="1" applyFill="1" applyBorder="1" applyAlignment="1">
      <alignment horizontal="right" vertical="center"/>
    </xf>
    <xf numFmtId="224" fontId="6" fillId="3" borderId="148" xfId="6" applyNumberFormat="1" applyFont="1" applyFill="1" applyBorder="1"/>
    <xf numFmtId="224" fontId="6" fillId="3" borderId="129" xfId="6" applyNumberFormat="1" applyFont="1" applyFill="1" applyBorder="1"/>
    <xf numFmtId="224" fontId="5" fillId="3" borderId="148" xfId="6" applyNumberFormat="1" applyFont="1" applyFill="1" applyBorder="1"/>
    <xf numFmtId="1" fontId="0" fillId="0" borderId="0" xfId="0" applyNumberFormat="1"/>
    <xf numFmtId="0" fontId="11" fillId="4" borderId="1" xfId="0" applyFont="1" applyFill="1" applyBorder="1" applyAlignment="1">
      <alignment horizontal="left" vertical="center" indent="2"/>
    </xf>
    <xf numFmtId="0" fontId="8" fillId="4" borderId="1" xfId="0" applyFont="1" applyFill="1" applyBorder="1" applyAlignment="1">
      <alignment horizontal="left" vertical="center" wrapText="1" indent="4"/>
    </xf>
    <xf numFmtId="0" fontId="12" fillId="0" borderId="149" xfId="0" applyFont="1" applyBorder="1"/>
    <xf numFmtId="224" fontId="11" fillId="2" borderId="141" xfId="6" quotePrefix="1" applyNumberFormat="1" applyFont="1" applyFill="1" applyBorder="1" applyAlignment="1">
      <alignment horizontal="center" vertical="center"/>
    </xf>
    <xf numFmtId="224" fontId="11" fillId="2" borderId="92" xfId="6" quotePrefix="1" applyNumberFormat="1" applyFont="1" applyFill="1" applyBorder="1" applyAlignment="1">
      <alignment horizontal="center" vertical="center"/>
    </xf>
    <xf numFmtId="10" fontId="11" fillId="2" borderId="2" xfId="0" quotePrefix="1" applyNumberFormat="1" applyFont="1" applyFill="1" applyBorder="1" applyAlignment="1">
      <alignment horizontal="center" vertical="center"/>
    </xf>
    <xf numFmtId="10" fontId="11" fillId="2" borderId="19" xfId="0" quotePrefix="1" applyNumberFormat="1" applyFont="1" applyFill="1" applyBorder="1" applyAlignment="1">
      <alignment horizontal="center" vertical="center"/>
    </xf>
    <xf numFmtId="0" fontId="8" fillId="4" borderId="150" xfId="0" applyFont="1" applyFill="1" applyBorder="1" applyAlignment="1">
      <alignment vertical="center"/>
    </xf>
    <xf numFmtId="177" fontId="8" fillId="3" borderId="4" xfId="1" applyNumberFormat="1" applyFont="1" applyFill="1" applyBorder="1" applyAlignment="1">
      <alignment horizontal="right" vertical="center"/>
    </xf>
    <xf numFmtId="224" fontId="6" fillId="3" borderId="144" xfId="6" applyNumberFormat="1" applyFont="1" applyFill="1" applyBorder="1"/>
    <xf numFmtId="224" fontId="6" fillId="3" borderId="107" xfId="6" applyNumberFormat="1" applyFont="1" applyFill="1" applyBorder="1"/>
    <xf numFmtId="224" fontId="5" fillId="3" borderId="144" xfId="6" applyNumberFormat="1" applyFont="1" applyFill="1" applyBorder="1"/>
    <xf numFmtId="174" fontId="8" fillId="3" borderId="110" xfId="0" applyNumberFormat="1" applyFont="1" applyFill="1" applyBorder="1" applyAlignment="1">
      <alignment horizontal="right" vertical="center"/>
    </xf>
    <xf numFmtId="174" fontId="11" fillId="3" borderId="110" xfId="0" applyNumberFormat="1" applyFont="1" applyFill="1" applyBorder="1" applyAlignment="1">
      <alignment horizontal="right" vertical="center"/>
    </xf>
    <xf numFmtId="174" fontId="8" fillId="3" borderId="118" xfId="0" applyNumberFormat="1" applyFont="1" applyFill="1" applyBorder="1" applyAlignment="1">
      <alignment horizontal="right" vertical="center"/>
    </xf>
    <xf numFmtId="174" fontId="8" fillId="3" borderId="119" xfId="0" applyNumberFormat="1" applyFont="1" applyFill="1" applyBorder="1" applyAlignment="1">
      <alignment horizontal="right" vertical="center"/>
    </xf>
    <xf numFmtId="174" fontId="8" fillId="3" borderId="120" xfId="0" applyNumberFormat="1" applyFont="1" applyFill="1" applyBorder="1" applyAlignment="1">
      <alignment horizontal="right" vertical="center"/>
    </xf>
    <xf numFmtId="174" fontId="11" fillId="3" borderId="119" xfId="0" applyNumberFormat="1" applyFont="1" applyFill="1" applyBorder="1" applyAlignment="1">
      <alignment horizontal="right" vertical="center"/>
    </xf>
    <xf numFmtId="174" fontId="8" fillId="3" borderId="121" xfId="0" applyNumberFormat="1" applyFont="1" applyFill="1" applyBorder="1" applyAlignment="1">
      <alignment horizontal="right" vertical="center"/>
    </xf>
    <xf numFmtId="174" fontId="8" fillId="3" borderId="109" xfId="0" applyNumberFormat="1" applyFont="1" applyFill="1" applyBorder="1" applyAlignment="1">
      <alignment horizontal="right" vertical="center"/>
    </xf>
    <xf numFmtId="174" fontId="8" fillId="3" borderId="111" xfId="0" applyNumberFormat="1" applyFont="1" applyFill="1" applyBorder="1" applyAlignment="1">
      <alignment horizontal="right" vertical="center"/>
    </xf>
    <xf numFmtId="174" fontId="11" fillId="3" borderId="111" xfId="0" applyNumberFormat="1" applyFont="1" applyFill="1" applyBorder="1" applyAlignment="1">
      <alignment horizontal="right" vertical="center"/>
    </xf>
    <xf numFmtId="10" fontId="0" fillId="0" borderId="0" xfId="0" applyNumberFormat="1"/>
    <xf numFmtId="173" fontId="8" fillId="3" borderId="110" xfId="0" applyNumberFormat="1" applyFont="1" applyFill="1" applyBorder="1" applyAlignment="1">
      <alignment horizontal="right" vertical="center"/>
    </xf>
    <xf numFmtId="173" fontId="11" fillId="3" borderId="110" xfId="0" applyNumberFormat="1" applyFont="1" applyFill="1" applyBorder="1" applyAlignment="1">
      <alignment horizontal="right" vertical="center"/>
    </xf>
    <xf numFmtId="10" fontId="11" fillId="2" borderId="151" xfId="0" applyNumberFormat="1" applyFont="1" applyFill="1" applyBorder="1" applyAlignment="1">
      <alignment horizontal="center" vertical="center"/>
    </xf>
    <xf numFmtId="171" fontId="8" fillId="3" borderId="110" xfId="1" applyNumberFormat="1" applyFont="1" applyFill="1" applyBorder="1" applyAlignment="1">
      <alignment horizontal="right" vertical="center"/>
    </xf>
    <xf numFmtId="10" fontId="8" fillId="3" borderId="110" xfId="1" applyNumberFormat="1" applyFont="1" applyFill="1" applyBorder="1" applyAlignment="1">
      <alignment horizontal="right" vertical="center"/>
    </xf>
    <xf numFmtId="176" fontId="8" fillId="3" borderId="110" xfId="1" applyNumberFormat="1" applyFont="1" applyFill="1" applyBorder="1" applyAlignment="1">
      <alignment horizontal="right" vertical="center"/>
    </xf>
    <xf numFmtId="171" fontId="8" fillId="3" borderId="152" xfId="1" applyNumberFormat="1" applyFont="1" applyFill="1" applyBorder="1" applyAlignment="1">
      <alignment horizontal="right" vertical="center"/>
    </xf>
    <xf numFmtId="10" fontId="8" fillId="3" borderId="152" xfId="1" applyNumberFormat="1" applyFont="1" applyFill="1" applyBorder="1" applyAlignment="1">
      <alignment horizontal="right" vertical="center"/>
    </xf>
    <xf numFmtId="176" fontId="8" fillId="3" borderId="152" xfId="1" applyNumberFormat="1" applyFont="1" applyFill="1" applyBorder="1" applyAlignment="1">
      <alignment horizontal="right" vertical="center"/>
    </xf>
    <xf numFmtId="174" fontId="8" fillId="3" borderId="152" xfId="0" applyNumberFormat="1" applyFont="1" applyFill="1" applyBorder="1" applyAlignment="1">
      <alignment horizontal="right" vertical="center"/>
    </xf>
    <xf numFmtId="174" fontId="11" fillId="3" borderId="152" xfId="0" applyNumberFormat="1" applyFont="1" applyFill="1" applyBorder="1" applyAlignment="1">
      <alignment horizontal="right" vertical="center"/>
    </xf>
    <xf numFmtId="171" fontId="8" fillId="3" borderId="153" xfId="1" applyNumberFormat="1" applyFont="1" applyFill="1" applyBorder="1" applyAlignment="1">
      <alignment horizontal="right" vertical="center"/>
    </xf>
    <xf numFmtId="9" fontId="8" fillId="3" borderId="153" xfId="1" applyNumberFormat="1" applyFont="1" applyFill="1" applyBorder="1" applyAlignment="1">
      <alignment horizontal="right" vertical="center"/>
    </xf>
    <xf numFmtId="0" fontId="23" fillId="0" borderId="154" xfId="0" applyFont="1" applyBorder="1"/>
    <xf numFmtId="173" fontId="8" fillId="0" borderId="153" xfId="0" applyNumberFormat="1" applyFont="1" applyFill="1" applyBorder="1" applyAlignment="1">
      <alignment horizontal="right" vertical="center"/>
    </xf>
    <xf numFmtId="173" fontId="11" fillId="0" borderId="153" xfId="0" applyNumberFormat="1" applyFont="1" applyFill="1" applyBorder="1" applyAlignment="1">
      <alignment horizontal="right" vertical="center"/>
    </xf>
    <xf numFmtId="171" fontId="8" fillId="0" borderId="153" xfId="1" applyNumberFormat="1" applyFont="1" applyFill="1" applyBorder="1" applyAlignment="1">
      <alignment horizontal="right" vertical="center"/>
    </xf>
    <xf numFmtId="10" fontId="8" fillId="0" borderId="153" xfId="1" applyNumberFormat="1" applyFont="1" applyFill="1" applyBorder="1" applyAlignment="1">
      <alignment horizontal="right" vertical="center"/>
    </xf>
    <xf numFmtId="176" fontId="8" fillId="0" borderId="153" xfId="1" applyNumberFormat="1" applyFont="1" applyFill="1" applyBorder="1" applyAlignment="1">
      <alignment horizontal="right" vertical="center"/>
    </xf>
    <xf numFmtId="10" fontId="11" fillId="0" borderId="149" xfId="0" applyNumberFormat="1" applyFont="1" applyFill="1" applyBorder="1" applyAlignment="1">
      <alignment horizontal="center" vertical="center" wrapText="1"/>
    </xf>
    <xf numFmtId="10" fontId="11" fillId="2" borderId="155" xfId="0" quotePrefix="1" applyNumberFormat="1" applyFont="1" applyFill="1" applyBorder="1" applyAlignment="1">
      <alignment horizontal="center" vertical="center" wrapText="1"/>
    </xf>
    <xf numFmtId="10" fontId="11" fillId="2" borderId="156" xfId="0" quotePrefix="1" applyNumberFormat="1" applyFont="1" applyFill="1" applyBorder="1" applyAlignment="1">
      <alignment horizontal="center" vertical="center" wrapText="1"/>
    </xf>
    <xf numFmtId="10" fontId="11" fillId="2" borderId="146" xfId="0" quotePrefix="1" applyNumberFormat="1" applyFont="1" applyFill="1" applyBorder="1" applyAlignment="1">
      <alignment horizontal="center" vertical="center" wrapText="1"/>
    </xf>
    <xf numFmtId="10" fontId="11" fillId="2" borderId="157" xfId="0" applyNumberFormat="1" applyFont="1" applyFill="1" applyBorder="1" applyAlignment="1">
      <alignment horizontal="center" vertical="center"/>
    </xf>
    <xf numFmtId="10" fontId="11" fillId="2" borderId="158" xfId="0" applyNumberFormat="1" applyFont="1" applyFill="1" applyBorder="1" applyAlignment="1">
      <alignment horizontal="center" vertical="center"/>
    </xf>
    <xf numFmtId="10" fontId="11" fillId="2" borderId="102" xfId="0" applyNumberFormat="1" applyFont="1" applyFill="1" applyBorder="1" applyAlignment="1">
      <alignment horizontal="center" vertical="center"/>
    </xf>
    <xf numFmtId="10" fontId="11" fillId="2" borderId="112" xfId="0" applyNumberFormat="1" applyFont="1" applyFill="1" applyBorder="1" applyAlignment="1">
      <alignment horizontal="center" vertical="center"/>
    </xf>
    <xf numFmtId="10" fontId="11" fillId="2" borderId="159" xfId="0" applyNumberFormat="1" applyFont="1" applyFill="1" applyBorder="1" applyAlignment="1">
      <alignment horizontal="center" vertical="center"/>
    </xf>
    <xf numFmtId="10" fontId="11" fillId="2" borderId="160" xfId="0" applyNumberFormat="1" applyFont="1" applyFill="1" applyBorder="1" applyAlignment="1">
      <alignment horizontal="center" vertical="center"/>
    </xf>
    <xf numFmtId="173" fontId="8" fillId="3" borderId="161" xfId="0" applyNumberFormat="1" applyFont="1" applyFill="1" applyBorder="1" applyAlignment="1">
      <alignment horizontal="right" vertical="center"/>
    </xf>
    <xf numFmtId="173" fontId="8" fillId="4" borderId="161" xfId="0" applyNumberFormat="1" applyFont="1" applyFill="1" applyBorder="1" applyAlignment="1">
      <alignment horizontal="right" vertical="center"/>
    </xf>
    <xf numFmtId="173" fontId="8" fillId="3" borderId="162" xfId="0" applyNumberFormat="1" applyFont="1" applyFill="1" applyBorder="1" applyAlignment="1">
      <alignment horizontal="right" vertical="center"/>
    </xf>
    <xf numFmtId="173" fontId="8" fillId="4" borderId="163" xfId="0" applyNumberFormat="1" applyFont="1" applyFill="1" applyBorder="1" applyAlignment="1">
      <alignment horizontal="right" vertical="center"/>
    </xf>
    <xf numFmtId="173" fontId="8" fillId="0" borderId="164" xfId="0" applyNumberFormat="1" applyFont="1" applyFill="1" applyBorder="1" applyAlignment="1">
      <alignment horizontal="right" vertical="center"/>
    </xf>
    <xf numFmtId="173" fontId="8" fillId="3" borderId="165" xfId="0" applyNumberFormat="1" applyFont="1" applyFill="1" applyBorder="1" applyAlignment="1">
      <alignment horizontal="right" vertical="center"/>
    </xf>
    <xf numFmtId="173" fontId="8" fillId="5" borderId="162" xfId="0" applyNumberFormat="1" applyFont="1" applyFill="1" applyBorder="1" applyAlignment="1">
      <alignment horizontal="right" vertical="center"/>
    </xf>
    <xf numFmtId="173" fontId="8" fillId="3" borderId="166" xfId="0" applyNumberFormat="1" applyFont="1" applyFill="1" applyBorder="1" applyAlignment="1">
      <alignment horizontal="right" vertical="center"/>
    </xf>
    <xf numFmtId="173" fontId="8" fillId="0" borderId="167" xfId="0" applyNumberFormat="1" applyFont="1" applyFill="1" applyBorder="1" applyAlignment="1">
      <alignment horizontal="right" vertical="center"/>
    </xf>
    <xf numFmtId="173" fontId="8" fillId="3" borderId="163" xfId="0" applyNumberFormat="1" applyFont="1" applyFill="1" applyBorder="1" applyAlignment="1">
      <alignment horizontal="right" vertical="center"/>
    </xf>
    <xf numFmtId="10" fontId="11" fillId="2" borderId="168" xfId="0" applyNumberFormat="1" applyFont="1" applyFill="1" applyBorder="1" applyAlignment="1">
      <alignment horizontal="center" vertical="center"/>
    </xf>
    <xf numFmtId="171" fontId="8" fillId="3" borderId="161" xfId="1" applyNumberFormat="1" applyFont="1" applyFill="1" applyBorder="1" applyAlignment="1">
      <alignment horizontal="right" vertical="center"/>
    </xf>
    <xf numFmtId="171" fontId="8" fillId="4" borderId="161" xfId="1" applyNumberFormat="1" applyFont="1" applyFill="1" applyBorder="1" applyAlignment="1">
      <alignment horizontal="right" vertical="center"/>
    </xf>
    <xf numFmtId="171" fontId="8" fillId="3" borderId="162" xfId="1" applyNumberFormat="1" applyFont="1" applyFill="1" applyBorder="1" applyAlignment="1">
      <alignment horizontal="right" vertical="center"/>
    </xf>
    <xf numFmtId="171" fontId="8" fillId="4" borderId="163" xfId="1" applyNumberFormat="1" applyFont="1" applyFill="1" applyBorder="1" applyAlignment="1">
      <alignment horizontal="right" vertical="center"/>
    </xf>
    <xf numFmtId="171" fontId="8" fillId="0" borderId="164" xfId="1" applyNumberFormat="1" applyFont="1" applyFill="1" applyBorder="1" applyAlignment="1">
      <alignment horizontal="right" vertical="center"/>
    </xf>
    <xf numFmtId="171" fontId="8" fillId="3" borderId="165" xfId="1" applyNumberFormat="1" applyFont="1" applyFill="1" applyBorder="1" applyAlignment="1">
      <alignment horizontal="right" vertical="center"/>
    </xf>
    <xf numFmtId="171" fontId="8" fillId="5" borderId="162" xfId="1" applyNumberFormat="1" applyFont="1" applyFill="1" applyBorder="1" applyAlignment="1">
      <alignment horizontal="right" vertical="center"/>
    </xf>
    <xf numFmtId="171" fontId="8" fillId="3" borderId="166" xfId="1" applyNumberFormat="1" applyFont="1" applyFill="1" applyBorder="1" applyAlignment="1">
      <alignment horizontal="right" vertical="center"/>
    </xf>
    <xf numFmtId="171" fontId="8" fillId="3" borderId="169" xfId="1" applyNumberFormat="1" applyFont="1" applyFill="1" applyBorder="1" applyAlignment="1">
      <alignment horizontal="right" vertical="center"/>
    </xf>
    <xf numFmtId="171" fontId="8" fillId="0" borderId="167" xfId="1" applyNumberFormat="1" applyFont="1" applyFill="1" applyBorder="1" applyAlignment="1">
      <alignment horizontal="right" vertical="center"/>
    </xf>
    <xf numFmtId="171" fontId="8" fillId="3" borderId="163" xfId="1" applyNumberFormat="1" applyFont="1" applyFill="1" applyBorder="1" applyAlignment="1">
      <alignment horizontal="right" vertical="center"/>
    </xf>
    <xf numFmtId="10" fontId="11" fillId="2" borderId="170" xfId="0" applyNumberFormat="1" applyFont="1" applyFill="1" applyBorder="1" applyAlignment="1">
      <alignment horizontal="center" vertical="center"/>
    </xf>
    <xf numFmtId="10" fontId="11" fillId="2" borderId="171" xfId="0" quotePrefix="1" applyNumberFormat="1" applyFont="1" applyFill="1" applyBorder="1" applyAlignment="1">
      <alignment horizontal="center" vertical="center"/>
    </xf>
    <xf numFmtId="10" fontId="11" fillId="2" borderId="112" xfId="0" quotePrefix="1" applyNumberFormat="1" applyFont="1" applyFill="1" applyBorder="1" applyAlignment="1">
      <alignment horizontal="center" vertical="center"/>
    </xf>
    <xf numFmtId="174" fontId="8" fillId="3" borderId="161" xfId="0" applyNumberFormat="1" applyFont="1" applyFill="1" applyBorder="1" applyAlignment="1">
      <alignment horizontal="right" vertical="center"/>
    </xf>
    <xf numFmtId="174" fontId="8" fillId="5" borderId="162" xfId="0" applyNumberFormat="1" applyFont="1" applyFill="1" applyBorder="1" applyAlignment="1">
      <alignment horizontal="right" vertical="center"/>
    </xf>
    <xf numFmtId="174" fontId="8" fillId="3" borderId="162" xfId="0" applyNumberFormat="1" applyFont="1" applyFill="1" applyBorder="1" applyAlignment="1">
      <alignment horizontal="right" vertical="center"/>
    </xf>
    <xf numFmtId="174" fontId="8" fillId="5" borderId="172" xfId="0" applyNumberFormat="1" applyFont="1" applyFill="1" applyBorder="1" applyAlignment="1">
      <alignment horizontal="right" vertical="center"/>
    </xf>
    <xf numFmtId="174" fontId="8" fillId="0" borderId="164" xfId="0" applyNumberFormat="1" applyFont="1" applyFill="1" applyBorder="1" applyAlignment="1">
      <alignment horizontal="right" vertical="center"/>
    </xf>
    <xf numFmtId="174" fontId="8" fillId="3" borderId="172" xfId="0" applyNumberFormat="1" applyFont="1" applyFill="1" applyBorder="1" applyAlignment="1">
      <alignment horizontal="right" vertical="center"/>
    </xf>
    <xf numFmtId="174" fontId="8" fillId="3" borderId="169" xfId="0" applyNumberFormat="1" applyFont="1" applyFill="1" applyBorder="1" applyAlignment="1">
      <alignment horizontal="right" vertical="center"/>
    </xf>
    <xf numFmtId="171" fontId="8" fillId="5" borderId="165" xfId="1" applyNumberFormat="1" applyFont="1" applyFill="1" applyBorder="1" applyAlignment="1">
      <alignment horizontal="right" vertical="center"/>
    </xf>
    <xf numFmtId="171" fontId="8" fillId="3" borderId="167" xfId="1" applyNumberFormat="1" applyFont="1" applyFill="1" applyBorder="1" applyAlignment="1">
      <alignment horizontal="right" vertical="center"/>
    </xf>
    <xf numFmtId="173" fontId="8" fillId="0" borderId="28" xfId="0" applyNumberFormat="1" applyFont="1" applyFill="1" applyBorder="1" applyAlignment="1">
      <alignment horizontal="right" vertical="center"/>
    </xf>
    <xf numFmtId="173" fontId="8" fillId="0" borderId="27" xfId="0" applyNumberFormat="1" applyFont="1" applyFill="1" applyBorder="1" applyAlignment="1">
      <alignment horizontal="right" vertical="center"/>
    </xf>
    <xf numFmtId="173" fontId="8" fillId="0" borderId="25" xfId="0" applyNumberFormat="1" applyFont="1" applyFill="1" applyBorder="1" applyAlignment="1">
      <alignment horizontal="right" vertical="center"/>
    </xf>
    <xf numFmtId="173" fontId="11" fillId="0" borderId="27" xfId="0" applyNumberFormat="1" applyFont="1" applyFill="1" applyBorder="1" applyAlignment="1">
      <alignment horizontal="right" vertical="center"/>
    </xf>
    <xf numFmtId="173" fontId="11" fillId="0" borderId="25" xfId="0" applyNumberFormat="1" applyFont="1" applyFill="1" applyBorder="1" applyAlignment="1">
      <alignment horizontal="right" vertical="center"/>
    </xf>
    <xf numFmtId="173" fontId="11" fillId="0" borderId="115" xfId="0" applyNumberFormat="1" applyFont="1" applyFill="1" applyBorder="1" applyAlignment="1">
      <alignment horizontal="right" vertical="center"/>
    </xf>
    <xf numFmtId="173" fontId="8" fillId="0" borderId="116" xfId="0" applyNumberFormat="1" applyFont="1" applyFill="1" applyBorder="1" applyAlignment="1">
      <alignment horizontal="right" vertical="center"/>
    </xf>
    <xf numFmtId="173" fontId="11" fillId="0" borderId="117" xfId="0" applyNumberFormat="1" applyFont="1" applyFill="1" applyBorder="1" applyAlignment="1">
      <alignment horizontal="right" vertical="center"/>
    </xf>
    <xf numFmtId="10" fontId="11" fillId="2" borderId="173" xfId="0" applyNumberFormat="1" applyFont="1" applyFill="1" applyBorder="1" applyAlignment="1">
      <alignment horizontal="center" vertical="center"/>
    </xf>
    <xf numFmtId="174" fontId="8" fillId="0" borderId="20" xfId="0" applyNumberFormat="1" applyFont="1" applyFill="1" applyBorder="1" applyAlignment="1">
      <alignment horizontal="right" vertical="center"/>
    </xf>
    <xf numFmtId="174" fontId="8" fillId="0" borderId="118" xfId="0" applyNumberFormat="1" applyFont="1" applyFill="1" applyBorder="1" applyAlignment="1">
      <alignment horizontal="right" vertical="center"/>
    </xf>
    <xf numFmtId="174" fontId="8" fillId="0" borderId="119" xfId="0" applyNumberFormat="1" applyFont="1" applyFill="1" applyBorder="1" applyAlignment="1">
      <alignment horizontal="right" vertical="center"/>
    </xf>
    <xf numFmtId="174" fontId="8" fillId="0" borderId="120" xfId="0" applyNumberFormat="1" applyFont="1" applyFill="1" applyBorder="1" applyAlignment="1">
      <alignment horizontal="right" vertical="center"/>
    </xf>
    <xf numFmtId="174" fontId="11" fillId="0" borderId="119" xfId="0" applyNumberFormat="1" applyFont="1" applyFill="1" applyBorder="1" applyAlignment="1">
      <alignment horizontal="right" vertical="center"/>
    </xf>
    <xf numFmtId="174" fontId="8" fillId="0" borderId="121" xfId="0" applyNumberFormat="1" applyFont="1" applyFill="1" applyBorder="1" applyAlignment="1">
      <alignment horizontal="right" vertical="center"/>
    </xf>
    <xf numFmtId="174" fontId="11" fillId="0" borderId="110" xfId="0" applyNumberFormat="1" applyFont="1" applyFill="1" applyBorder="1" applyAlignment="1">
      <alignment horizontal="right" vertical="center"/>
    </xf>
    <xf numFmtId="174" fontId="8" fillId="0" borderId="109" xfId="0" applyNumberFormat="1" applyFont="1" applyFill="1" applyBorder="1" applyAlignment="1">
      <alignment horizontal="right" vertical="center"/>
    </xf>
    <xf numFmtId="174" fontId="8" fillId="0" borderId="111" xfId="0" applyNumberFormat="1" applyFont="1" applyFill="1" applyBorder="1" applyAlignment="1">
      <alignment horizontal="right" vertical="center"/>
    </xf>
    <xf numFmtId="174" fontId="11" fillId="0" borderId="111" xfId="0" applyNumberFormat="1" applyFont="1" applyFill="1" applyBorder="1" applyAlignment="1">
      <alignment horizontal="right" vertical="center"/>
    </xf>
    <xf numFmtId="173" fontId="11" fillId="0" borderId="28" xfId="0" applyNumberFormat="1" applyFont="1" applyFill="1" applyBorder="1" applyAlignment="1">
      <alignment horizontal="right" vertical="center"/>
    </xf>
    <xf numFmtId="176" fontId="8" fillId="0" borderId="28" xfId="1" applyNumberFormat="1" applyFont="1" applyFill="1" applyBorder="1" applyAlignment="1">
      <alignment horizontal="right" vertical="center"/>
    </xf>
    <xf numFmtId="177" fontId="8" fillId="0" borderId="28" xfId="1" applyNumberFormat="1" applyFont="1" applyFill="1" applyBorder="1" applyAlignment="1">
      <alignment horizontal="right" vertical="center"/>
    </xf>
    <xf numFmtId="173" fontId="8" fillId="0" borderId="4" xfId="0" applyNumberFormat="1" applyFont="1" applyFill="1" applyBorder="1" applyAlignment="1">
      <alignment horizontal="right" vertical="center"/>
    </xf>
    <xf numFmtId="173" fontId="11" fillId="0" borderId="4" xfId="0" applyNumberFormat="1" applyFont="1" applyFill="1" applyBorder="1" applyAlignment="1">
      <alignment horizontal="right" vertical="center"/>
    </xf>
    <xf numFmtId="176" fontId="8" fillId="0" borderId="4" xfId="1" applyNumberFormat="1" applyFont="1" applyFill="1" applyBorder="1" applyAlignment="1">
      <alignment horizontal="right" vertical="center"/>
    </xf>
    <xf numFmtId="177" fontId="8" fillId="0" borderId="4" xfId="1" applyNumberFormat="1" applyFont="1" applyFill="1" applyBorder="1" applyAlignment="1">
      <alignment horizontal="right" vertical="center"/>
    </xf>
    <xf numFmtId="174" fontId="8" fillId="0" borderId="12" xfId="0" applyNumberFormat="1" applyFont="1" applyFill="1" applyBorder="1" applyAlignment="1">
      <alignment horizontal="right" vertical="center"/>
    </xf>
    <xf numFmtId="224" fontId="6" fillId="0" borderId="144" xfId="6" applyNumberFormat="1" applyFont="1" applyFill="1" applyBorder="1"/>
    <xf numFmtId="224" fontId="6" fillId="0" borderId="107" xfId="6" applyNumberFormat="1" applyFont="1" applyFill="1" applyBorder="1"/>
    <xf numFmtId="224" fontId="5" fillId="0" borderId="144" xfId="6" applyNumberFormat="1" applyFont="1" applyFill="1" applyBorder="1"/>
    <xf numFmtId="174" fontId="8" fillId="0" borderId="110" xfId="0" applyNumberFormat="1" applyFont="1" applyFill="1" applyBorder="1" applyAlignment="1">
      <alignment horizontal="right" vertical="center"/>
    </xf>
    <xf numFmtId="10" fontId="11" fillId="2" borderId="91" xfId="0" quotePrefix="1" applyNumberFormat="1" applyFont="1" applyFill="1" applyBorder="1" applyAlignment="1">
      <alignment horizontal="center" vertical="center" wrapText="1"/>
    </xf>
    <xf numFmtId="10" fontId="11" fillId="2" borderId="92" xfId="0" quotePrefix="1" applyNumberFormat="1" applyFont="1" applyFill="1" applyBorder="1" applyAlignment="1">
      <alignment horizontal="center" vertical="center" wrapText="1"/>
    </xf>
    <xf numFmtId="0" fontId="11" fillId="2" borderId="91" xfId="6" quotePrefix="1" applyNumberFormat="1" applyFont="1" applyFill="1" applyBorder="1" applyAlignment="1">
      <alignment horizontal="center" vertical="center" wrapText="1"/>
    </xf>
    <xf numFmtId="0" fontId="11" fillId="2" borderId="92" xfId="6" quotePrefix="1" applyNumberFormat="1" applyFont="1" applyFill="1" applyBorder="1" applyAlignment="1">
      <alignment horizontal="center" vertical="center" wrapText="1"/>
    </xf>
    <xf numFmtId="0" fontId="11" fillId="2" borderId="146" xfId="6" quotePrefix="1" applyNumberFormat="1" applyFont="1" applyFill="1" applyBorder="1" applyAlignment="1">
      <alignment horizontal="center" vertical="center" wrapText="1"/>
    </xf>
    <xf numFmtId="10" fontId="11" fillId="2" borderId="146" xfId="0" quotePrefix="1" applyNumberFormat="1" applyFont="1" applyFill="1" applyBorder="1" applyAlignment="1">
      <alignment horizontal="center" vertical="center" wrapText="1"/>
    </xf>
    <xf numFmtId="10" fontId="11" fillId="2" borderId="92" xfId="0" applyNumberFormat="1" applyFont="1" applyFill="1" applyBorder="1" applyAlignment="1">
      <alignment horizontal="center" vertical="center" wrapText="1"/>
    </xf>
    <xf numFmtId="10" fontId="11" fillId="2" borderId="146" xfId="0" applyNumberFormat="1" applyFont="1" applyFill="1" applyBorder="1" applyAlignment="1">
      <alignment horizontal="center" vertical="center" wrapText="1"/>
    </xf>
    <xf numFmtId="10" fontId="11" fillId="2" borderId="14" xfId="0" quotePrefix="1" applyNumberFormat="1" applyFont="1" applyFill="1" applyBorder="1" applyAlignment="1">
      <alignment horizontal="center" vertical="center" wrapText="1"/>
    </xf>
    <xf numFmtId="10" fontId="11" fillId="2" borderId="15" xfId="0" applyNumberFormat="1" applyFont="1" applyFill="1" applyBorder="1" applyAlignment="1">
      <alignment horizontal="center" vertical="center" wrapText="1"/>
    </xf>
    <xf numFmtId="10" fontId="11" fillId="2" borderId="108" xfId="0" applyNumberFormat="1" applyFont="1" applyFill="1" applyBorder="1" applyAlignment="1">
      <alignment horizontal="center" vertical="center" wrapText="1"/>
    </xf>
    <xf numFmtId="10" fontId="11" fillId="2" borderId="87" xfId="0" quotePrefix="1" applyNumberFormat="1" applyFont="1" applyFill="1" applyBorder="1" applyAlignment="1">
      <alignment horizontal="center" vertical="center" wrapText="1"/>
    </xf>
    <xf numFmtId="10" fontId="11" fillId="2" borderId="88" xfId="0" quotePrefix="1" applyNumberFormat="1" applyFont="1" applyFill="1" applyBorder="1" applyAlignment="1">
      <alignment horizontal="center" vertical="center" wrapText="1"/>
    </xf>
    <xf numFmtId="10" fontId="11" fillId="2" borderId="114" xfId="0" quotePrefix="1" applyNumberFormat="1" applyFont="1" applyFill="1" applyBorder="1" applyAlignment="1">
      <alignment horizontal="center" vertical="center" wrapText="1"/>
    </xf>
    <xf numFmtId="10" fontId="11" fillId="2" borderId="122" xfId="0" quotePrefix="1" applyNumberFormat="1" applyFont="1" applyFill="1" applyBorder="1" applyAlignment="1">
      <alignment horizontal="center" vertical="center"/>
    </xf>
    <xf numFmtId="10" fontId="11" fillId="2" borderId="88" xfId="0" quotePrefix="1" applyNumberFormat="1" applyFont="1" applyFill="1" applyBorder="1" applyAlignment="1">
      <alignment horizontal="center" vertical="center"/>
    </xf>
    <xf numFmtId="0" fontId="6" fillId="0" borderId="0" xfId="0" applyFont="1" applyAlignment="1">
      <alignment horizontal="left" vertical="top" wrapText="1"/>
    </xf>
    <xf numFmtId="0" fontId="6" fillId="0" borderId="35" xfId="0" applyFont="1" applyBorder="1" applyAlignment="1">
      <alignment horizontal="left" vertical="top" wrapText="1"/>
    </xf>
    <xf numFmtId="10" fontId="11" fillId="2" borderId="140" xfId="0" quotePrefix="1" applyNumberFormat="1" applyFont="1" applyFill="1" applyBorder="1" applyAlignment="1">
      <alignment horizontal="center" vertical="center" wrapText="1"/>
    </xf>
    <xf numFmtId="10" fontId="11" fillId="2" borderId="122" xfId="0" quotePrefix="1" applyNumberFormat="1" applyFont="1" applyFill="1" applyBorder="1" applyAlignment="1">
      <alignment horizontal="center" vertical="center" wrapText="1"/>
    </xf>
    <xf numFmtId="10" fontId="11" fillId="2" borderId="16" xfId="0" applyNumberFormat="1" applyFont="1" applyFill="1" applyBorder="1" applyAlignment="1">
      <alignment horizontal="center" vertical="center" wrapText="1"/>
    </xf>
    <xf numFmtId="10" fontId="11" fillId="2" borderId="15" xfId="0" quotePrefix="1" applyNumberFormat="1" applyFont="1" applyFill="1" applyBorder="1" applyAlignment="1">
      <alignment horizontal="center" vertical="center" wrapText="1"/>
    </xf>
    <xf numFmtId="0" fontId="6" fillId="0" borderId="0" xfId="0" applyFont="1" applyAlignment="1">
      <alignment horizontal="center" vertical="center" wrapText="1"/>
    </xf>
    <xf numFmtId="0" fontId="11" fillId="2" borderId="14" xfId="0" quotePrefix="1" applyNumberFormat="1" applyFont="1" applyFill="1" applyBorder="1" applyAlignment="1">
      <alignment horizontal="center" vertical="center" wrapText="1"/>
    </xf>
  </cellXfs>
  <cellStyles count="1748">
    <cellStyle name="-" xfId="7" xr:uid="{00000000-0005-0000-0000-000000000000}"/>
    <cellStyle name="#,##0" xfId="8" xr:uid="{00000000-0005-0000-0000-000001000000}"/>
    <cellStyle name="%0." xfId="9" xr:uid="{00000000-0005-0000-0000-000002000000}"/>
    <cellStyle name="%0.0" xfId="10" xr:uid="{00000000-0005-0000-0000-000003000000}"/>
    <cellStyle name="%0.00" xfId="11" xr:uid="{00000000-0005-0000-0000-000004000000}"/>
    <cellStyle name="&amp;Z&amp;N" xfId="12" xr:uid="{00000000-0005-0000-0000-000005000000}"/>
    <cellStyle name="??_????????H9.12????????" xfId="13" xr:uid="{00000000-0005-0000-0000-000006000000}"/>
    <cellStyle name="_%(SignOnly)" xfId="14" xr:uid="{00000000-0005-0000-0000-000007000000}"/>
    <cellStyle name="_%(SignSpaceOnly)" xfId="15" xr:uid="{00000000-0005-0000-0000-000008000000}"/>
    <cellStyle name="_20101206 KPIs 2011" xfId="16" xr:uid="{00000000-0005-0000-0000-000009000000}"/>
    <cellStyle name="_20101206 KPIs 2011 2" xfId="17" xr:uid="{00000000-0005-0000-0000-00000A000000}"/>
    <cellStyle name="_2010302 Development of ratios and RWAs (past, forecast and budget)_V3" xfId="18" xr:uid="{00000000-0005-0000-0000-00000B000000}"/>
    <cellStyle name="_2010302 Development of ratios and RWAs (past, forecast and budget)_V3 2" xfId="19" xr:uid="{00000000-0005-0000-0000-00000C000000}"/>
    <cellStyle name="_20110204 Finance Calendar 2011" xfId="20" xr:uid="{00000000-0005-0000-0000-00000D000000}"/>
    <cellStyle name="_20110204 Finance Calendar 2011 2" xfId="21" xr:uid="{00000000-0005-0000-0000-00000E000000}"/>
    <cellStyle name="_20110215 Finance Calendar 2011" xfId="22" xr:uid="{00000000-0005-0000-0000-00000F000000}"/>
    <cellStyle name="_20110215 Finance Calendar 2011 2" xfId="23" xr:uid="{00000000-0005-0000-0000-000010000000}"/>
    <cellStyle name="_Bewertung DCF 1706" xfId="24" xr:uid="{00000000-0005-0000-0000-000011000000}"/>
    <cellStyle name="_Column1" xfId="25" xr:uid="{00000000-0005-0000-0000-000012000000}"/>
    <cellStyle name="_Column1 2" xfId="26" xr:uid="{00000000-0005-0000-0000-000013000000}"/>
    <cellStyle name="_Column1 3" xfId="27" xr:uid="{00000000-0005-0000-0000-000014000000}"/>
    <cellStyle name="_Column1 4" xfId="28" xr:uid="{00000000-0005-0000-0000-000015000000}"/>
    <cellStyle name="_Column1_20110419_Business_Performance_Report_v11" xfId="29" xr:uid="{00000000-0005-0000-0000-000016000000}"/>
    <cellStyle name="_Column1_20110419_Business_Performance_Report_v11_RSC" xfId="30" xr:uid="{00000000-0005-0000-0000-000017000000}"/>
    <cellStyle name="_Column1_Division Summary  PCR" xfId="31" xr:uid="{00000000-0005-0000-0000-000018000000}"/>
    <cellStyle name="_Column1_Key-P-FM" xfId="32" xr:uid="{00000000-0005-0000-0000-000019000000}"/>
    <cellStyle name="_Column1_Key-P-Retail" xfId="33" xr:uid="{00000000-0005-0000-0000-00001A000000}"/>
    <cellStyle name="_Column1_New Network Strategy" xfId="34" xr:uid="{00000000-0005-0000-0000-00001B000000}"/>
    <cellStyle name="_Column1_Restructuring File _ 3-07-13_scorecard" xfId="35" xr:uid="{00000000-0005-0000-0000-00001C000000}"/>
    <cellStyle name="_Column1_Sales Funnel" xfId="36" xr:uid="{00000000-0005-0000-0000-00001D000000}"/>
    <cellStyle name="_Column2" xfId="37" xr:uid="{00000000-0005-0000-0000-00001E000000}"/>
    <cellStyle name="_Column3" xfId="38" xr:uid="{00000000-0005-0000-0000-00001F000000}"/>
    <cellStyle name="_Column4" xfId="39" xr:uid="{00000000-0005-0000-0000-000020000000}"/>
    <cellStyle name="_Column4_~3174756" xfId="40" xr:uid="{00000000-0005-0000-0000-000021000000}"/>
    <cellStyle name="_Column4_~3174756_03 2011 Business Development" xfId="41" xr:uid="{00000000-0005-0000-0000-000022000000}"/>
    <cellStyle name="_Column4_~3174756_Derivatives" xfId="42" xr:uid="{00000000-0005-0000-0000-000023000000}"/>
    <cellStyle name="_Column4_03 2011 Business Development" xfId="43" xr:uid="{00000000-0005-0000-0000-000024000000}"/>
    <cellStyle name="_Column4_03 2011 Business Development_Derivatives" xfId="44" xr:uid="{00000000-0005-0000-0000-000025000000}"/>
    <cellStyle name="_Column4_2011_Segmentreporting_v79_Testversion" xfId="45" xr:uid="{00000000-0005-0000-0000-000026000000}"/>
    <cellStyle name="_Column4_20110419_Business_Performance_Report_v11" xfId="46" xr:uid="{00000000-0005-0000-0000-000027000000}"/>
    <cellStyle name="_Column4_BOLERO_2011-10-03_Nom" xfId="47" xr:uid="{00000000-0005-0000-0000-000028000000}"/>
    <cellStyle name="_Column4_BOLERO_2011-10-03_Nom_BOLERO_2012-12-03_V2" xfId="48" xr:uid="{00000000-0005-0000-0000-000029000000}"/>
    <cellStyle name="_Column4_BOLERO_2011-11-02_Mü" xfId="49" xr:uid="{00000000-0005-0000-0000-00002A000000}"/>
    <cellStyle name="_Column4_BOLERO_2011-11-02_Mü_BOLERO_2012-12-03_V2" xfId="50" xr:uid="{00000000-0005-0000-0000-00002B000000}"/>
    <cellStyle name="_Column4_BOLERO_2011-12-01_Mü" xfId="51" xr:uid="{00000000-0005-0000-0000-00002C000000}"/>
    <cellStyle name="_Column4_BOLERO_2011-12-01_Mü_BOLERO_2012-12-03_V2" xfId="52" xr:uid="{00000000-0005-0000-0000-00002D000000}"/>
    <cellStyle name="_Column4_BOLERO_2012-04-02" xfId="53" xr:uid="{00000000-0005-0000-0000-00002E000000}"/>
    <cellStyle name="_Column4_BOLERO_2012-04-02_BOLERO_2012-12-03_V2" xfId="54" xr:uid="{00000000-0005-0000-0000-00002F000000}"/>
    <cellStyle name="_Column4_BOLERO_2012-08-06" xfId="55" xr:uid="{00000000-0005-0000-0000-000030000000}"/>
    <cellStyle name="_Column4_BOLERO_2012-08-06_BOLERO_2012-12-03_V2" xfId="56" xr:uid="{00000000-0005-0000-0000-000031000000}"/>
    <cellStyle name="_Column4_BOLERO_2012-12-03_V3" xfId="57" xr:uid="{00000000-0005-0000-0000-000032000000}"/>
    <cellStyle name="_Column4_Daten_MonRep_2011_10" xfId="58" xr:uid="{00000000-0005-0000-0000-000033000000}"/>
    <cellStyle name="_Column4_Daten_MonRep_2011_10_BOLERO_2012-12-03_V2" xfId="59" xr:uid="{00000000-0005-0000-0000-000034000000}"/>
    <cellStyle name="_Column4_Daten_MonRep_2011_12_ergänzt" xfId="60" xr:uid="{00000000-0005-0000-0000-000035000000}"/>
    <cellStyle name="_Column4_Daten_MonRep_2011_12_ergänzt_BOLERO_2012-12-03_V2" xfId="61" xr:uid="{00000000-0005-0000-0000-000036000000}"/>
    <cellStyle name="_Column4_Daten_MonRep_2012_02" xfId="62" xr:uid="{00000000-0005-0000-0000-000037000000}"/>
    <cellStyle name="_Column4_Daten_MonRep_2012_02_BOLERO_2012-12-03_V2" xfId="63" xr:uid="{00000000-0005-0000-0000-000038000000}"/>
    <cellStyle name="_Column4_Daten_MonRep_2012_08" xfId="64" xr:uid="{00000000-0005-0000-0000-000039000000}"/>
    <cellStyle name="_Column4_Daten_MonRep_2012_08_BOLERO_2012-12-03_V2" xfId="65" xr:uid="{00000000-0005-0000-0000-00003A000000}"/>
    <cellStyle name="_Column4_Daten_MonRep_2012_10" xfId="66" xr:uid="{00000000-0005-0000-0000-00003B000000}"/>
    <cellStyle name="_Column4_Daten_MonRep_2012_10_BOLERO_2012-12-03_V2" xfId="67" xr:uid="{00000000-0005-0000-0000-00003C000000}"/>
    <cellStyle name="_Column4_DELTA-POOL_111102" xfId="68" xr:uid="{00000000-0005-0000-0000-00003D000000}"/>
    <cellStyle name="_Column4_Folien_cost review_09" xfId="69" xr:uid="{00000000-0005-0000-0000-00003E000000}"/>
    <cellStyle name="_Column4_FTE_Plan_2012_Ressorts" xfId="70" xr:uid="{00000000-0005-0000-0000-00003F000000}"/>
    <cellStyle name="_Column4_FTE_Plan_2012_Ressorts_BOLERO_2012-12-03_V2" xfId="71" xr:uid="{00000000-0005-0000-0000-000040000000}"/>
    <cellStyle name="_Column4_Info_FTE_Plan_2012" xfId="72" xr:uid="{00000000-0005-0000-0000-000041000000}"/>
    <cellStyle name="_Column4_Info_FTE_Plan_2012_BOLERO_2012-12-03_V2" xfId="73" xr:uid="{00000000-0005-0000-0000-000042000000}"/>
    <cellStyle name="_Column4_KONZERN_121203" xfId="74" xr:uid="{00000000-0005-0000-0000-000043000000}"/>
    <cellStyle name="_Column4_KONZERN_121203_BOLERO_2012-12-03_V2" xfId="75" xr:uid="{00000000-0005-0000-0000-000044000000}"/>
    <cellStyle name="_Column4_Mappe3" xfId="76" xr:uid="{00000000-0005-0000-0000-000045000000}"/>
    <cellStyle name="_Column4_Mappe6" xfId="77" xr:uid="{00000000-0005-0000-0000-000046000000}"/>
    <cellStyle name="_Column4_Mappe6_BOLERO_2012-12-03_V2" xfId="78" xr:uid="{00000000-0005-0000-0000-000047000000}"/>
    <cellStyle name="_Column4_MODELLE_2012" xfId="79" xr:uid="{00000000-0005-0000-0000-000048000000}"/>
    <cellStyle name="_Column4_MODELLE_2012_BOLERO_2012-12-03_V2" xfId="80" xr:uid="{00000000-0005-0000-0000-000049000000}"/>
    <cellStyle name="_Column4_Restructuring File _ 3-07-13_scorecard" xfId="81" xr:uid="{00000000-0005-0000-0000-00004A000000}"/>
    <cellStyle name="_Column4_Restruk-Kosten_2012_1207_val" xfId="82" xr:uid="{00000000-0005-0000-0000-00004B000000}"/>
    <cellStyle name="_Column4_STAT-Nominations_121212" xfId="83" xr:uid="{00000000-0005-0000-0000-00004C000000}"/>
    <cellStyle name="_Column4_Wincor SB-Install" xfId="84" xr:uid="{00000000-0005-0000-0000-00004D000000}"/>
    <cellStyle name="_Column4_Wincor SB-Install_BOLERO_2012-12-03_V2" xfId="85" xr:uid="{00000000-0005-0000-0000-00004E000000}"/>
    <cellStyle name="_Column4_Wincor SB-Install_KONZERN_121203" xfId="86" xr:uid="{00000000-0005-0000-0000-00004F000000}"/>
    <cellStyle name="_Column4_Wincor SB-Install_Mappe6" xfId="87" xr:uid="{00000000-0005-0000-0000-000050000000}"/>
    <cellStyle name="_Column4_Wincor SB-Install_STAT-Nominations_121212" xfId="88" xr:uid="{00000000-0005-0000-0000-000051000000}"/>
    <cellStyle name="_Column5" xfId="89" xr:uid="{00000000-0005-0000-0000-000052000000}"/>
    <cellStyle name="_Column6" xfId="90" xr:uid="{00000000-0005-0000-0000-000053000000}"/>
    <cellStyle name="_Column7" xfId="91" xr:uid="{00000000-0005-0000-0000-000054000000}"/>
    <cellStyle name="_Column7_Daten_MonRep_2011_12_ergänzt" xfId="92" xr:uid="{00000000-0005-0000-0000-000055000000}"/>
    <cellStyle name="_Column7_Mappe3" xfId="93" xr:uid="{00000000-0005-0000-0000-000056000000}"/>
    <cellStyle name="_Comma" xfId="94" xr:uid="{00000000-0005-0000-0000-000057000000}"/>
    <cellStyle name="_Comma_8-(j-k) 2008-2010 AOP 700k" xfId="95" xr:uid="{00000000-0005-0000-0000-000058000000}"/>
    <cellStyle name="_Comma_Cerberus Senior Payment Component Accrual Dec. 05" xfId="96" xr:uid="{00000000-0005-0000-0000-000059000000}"/>
    <cellStyle name="_consolidated own funds 11_2010" xfId="97" xr:uid="{00000000-0005-0000-0000-00005A000000}"/>
    <cellStyle name="_consolidated own funds 11_2010 2" xfId="98" xr:uid="{00000000-0005-0000-0000-00005B000000}"/>
    <cellStyle name="_Currency" xfId="99" xr:uid="{00000000-0005-0000-0000-00005C000000}"/>
    <cellStyle name="_Currency_8-(j-k) 2008-2010 AOP 700k" xfId="100" xr:uid="{00000000-0005-0000-0000-00005D000000}"/>
    <cellStyle name="_Currency_Cerberus Senior Payment Component Accrual Dec. 05" xfId="101" xr:uid="{00000000-0005-0000-0000-00005E000000}"/>
    <cellStyle name="_CurrencySpace" xfId="102" xr:uid="{00000000-0005-0000-0000-00005F000000}"/>
    <cellStyle name="_CurrencySpace_8-(j-k) 2008-2010 AOP 700k" xfId="103" xr:uid="{00000000-0005-0000-0000-000060000000}"/>
    <cellStyle name="_CurrencySpace_Cerberus Senior Payment Component Accrual Dec. 05" xfId="104" xr:uid="{00000000-0005-0000-0000-000061000000}"/>
    <cellStyle name="_Data" xfId="105" xr:uid="{00000000-0005-0000-0000-000062000000}"/>
    <cellStyle name="_Data 2" xfId="106" xr:uid="{00000000-0005-0000-0000-000063000000}"/>
    <cellStyle name="_Data 3" xfId="107" xr:uid="{00000000-0005-0000-0000-000064000000}"/>
    <cellStyle name="_Data 4" xfId="108" xr:uid="{00000000-0005-0000-0000-000065000000}"/>
    <cellStyle name="_Data_2009-IST-MONAT" xfId="109" xr:uid="{00000000-0005-0000-0000-000066000000}"/>
    <cellStyle name="_Data_2010-12 Excerpt HR Master Management Reporting - Period Jan - Dec 2010" xfId="110" xr:uid="{00000000-0005-0000-0000-000067000000}"/>
    <cellStyle name="_Data_2010-12 Excerpt HR Master Management Reporting - Period Jan - Dec 2010 2" xfId="111" xr:uid="{00000000-0005-0000-0000-000068000000}"/>
    <cellStyle name="_Data_2010-12 Excerpt HR Master Management Reporting - Period Jan - Dec 2010 3" xfId="112" xr:uid="{00000000-0005-0000-0000-000069000000}"/>
    <cellStyle name="_Data_2010-12 Excerpt HR Master Management Reporting - Period Jan - Dec 2010 4" xfId="113" xr:uid="{00000000-0005-0000-0000-00006A000000}"/>
    <cellStyle name="_Data_2010-12 Excerpt HR Master Management Reporting - Period Jan - Dec 2010_20110419_Business_Performance_Report_v11" xfId="114" xr:uid="{00000000-0005-0000-0000-00006B000000}"/>
    <cellStyle name="_Data_2010-12 Excerpt HR Master Management Reporting - Period Jan - Dec 2010_20110419_Business_Performance_Report_v11_RSC" xfId="115" xr:uid="{00000000-0005-0000-0000-00006C000000}"/>
    <cellStyle name="_Data_2010-12 Excerpt HR Master Management Reporting - Period Jan - Dec 2010_Division Summary  PCR" xfId="116" xr:uid="{00000000-0005-0000-0000-00006D000000}"/>
    <cellStyle name="_Data_2010-12 Excerpt HR Master Management Reporting - Period Jan - Dec 2010_Key-P-FM" xfId="117" xr:uid="{00000000-0005-0000-0000-00006E000000}"/>
    <cellStyle name="_Data_2010-12 Excerpt HR Master Management Reporting - Period Jan - Dec 2010_Key-P-Retail" xfId="118" xr:uid="{00000000-0005-0000-0000-00006F000000}"/>
    <cellStyle name="_Data_2010-12 Excerpt HR Master Management Reporting - Period Jan - Dec 2010_New Network Strategy" xfId="119" xr:uid="{00000000-0005-0000-0000-000070000000}"/>
    <cellStyle name="_Data_2010-12 Excerpt HR Master Management Reporting - Period Jan - Dec 2010_Sales Funnel" xfId="120" xr:uid="{00000000-0005-0000-0000-000071000000}"/>
    <cellStyle name="_Data_2010-IST-MONAT" xfId="121" xr:uid="{00000000-0005-0000-0000-000072000000}"/>
    <cellStyle name="_Data_20110321 Master Management Reporting 1.0_v6_PP_HL" xfId="122" xr:uid="{00000000-0005-0000-0000-000073000000}"/>
    <cellStyle name="_Data_20110321 Master Management Reporting 1.0_v6_PP_HL 2" xfId="123" xr:uid="{00000000-0005-0000-0000-000074000000}"/>
    <cellStyle name="_Data_20110321 Master Management Reporting 1.0_v6_PP_HL 3" xfId="124" xr:uid="{00000000-0005-0000-0000-000075000000}"/>
    <cellStyle name="_Data_20110321 Master Management Reporting 1.0_v6_PP_HL 4" xfId="125" xr:uid="{00000000-0005-0000-0000-000076000000}"/>
    <cellStyle name="_Data_20110321 Master Management Reporting 1.0_v6_PP_HL_03 2011 Business Development" xfId="126" xr:uid="{00000000-0005-0000-0000-000077000000}"/>
    <cellStyle name="_Data_20110321 Master Management Reporting 1.0_v6_PP_HL_20110419_Business_Performance_Report_v11_RSC" xfId="127" xr:uid="{00000000-0005-0000-0000-000078000000}"/>
    <cellStyle name="_Data_20110321 Master Management Reporting 1.0_v6_PP_HL_Division Summary  PCR" xfId="128" xr:uid="{00000000-0005-0000-0000-000079000000}"/>
    <cellStyle name="_Data_20110321 Master Management Reporting 1.0_v6_PP_HL_Key-P-FM" xfId="129" xr:uid="{00000000-0005-0000-0000-00007A000000}"/>
    <cellStyle name="_Data_20110321 Master Management Reporting 1.0_v6_PP_HL_Key-P-Retail" xfId="130" xr:uid="{00000000-0005-0000-0000-00007B000000}"/>
    <cellStyle name="_Data_20110321 Master Management Reporting 1.0_v6_PP_HL_New Network Strategy" xfId="131" xr:uid="{00000000-0005-0000-0000-00007C000000}"/>
    <cellStyle name="_Data_20110321 Master Management Reporting 1.0_v6_PP_HL_Sales Funnel" xfId="132" xr:uid="{00000000-0005-0000-0000-00007D000000}"/>
    <cellStyle name="_Data_20110419_Business_Performance_Report_v11" xfId="133" xr:uid="{00000000-0005-0000-0000-00007E000000}"/>
    <cellStyle name="_Data_20110419_Business_Performance_Report_v11_RSC" xfId="134" xr:uid="{00000000-0005-0000-0000-00007F000000}"/>
    <cellStyle name="_Data_2011-IST-MONAT" xfId="135" xr:uid="{00000000-0005-0000-0000-000080000000}"/>
    <cellStyle name="_Data_2012-IST-MONAT" xfId="136" xr:uid="{00000000-0005-0000-0000-000081000000}"/>
    <cellStyle name="_Data_Abgrenzung Personalaufwand 01.2011_2011-02-09" xfId="137" xr:uid="{00000000-0005-0000-0000-000082000000}"/>
    <cellStyle name="_Data_Abgrenzung Personalaufwand 01.2012_2012-02-03_vorl" xfId="138" xr:uid="{00000000-0005-0000-0000-000083000000}"/>
    <cellStyle name="_Data_Abgrenzung Personalaufwand 02.2011_2011-03-08_vorl" xfId="139" xr:uid="{00000000-0005-0000-0000-000084000000}"/>
    <cellStyle name="_Data_Abgrenzung Personalaufwand 02.2012_2012-03-08_vorl" xfId="140" xr:uid="{00000000-0005-0000-0000-000085000000}"/>
    <cellStyle name="_Data_Abgrenzung Personalaufwand 03.2011_2011-04-11_vorl" xfId="141" xr:uid="{00000000-0005-0000-0000-000086000000}"/>
    <cellStyle name="_Data_Abgrenzung Personalaufwand 03.2012_2012-04-10_vorläufig" xfId="142" xr:uid="{00000000-0005-0000-0000-000087000000}"/>
    <cellStyle name="_Data_Abgrenzung Personalaufwand 04.2011_2011-05-09_vorl" xfId="143" xr:uid="{00000000-0005-0000-0000-000088000000}"/>
    <cellStyle name="_Data_Abgrenzung Personalaufwand 04.2012_2012-05-08_in Arbeit" xfId="144" xr:uid="{00000000-0005-0000-0000-000089000000}"/>
    <cellStyle name="_Data_Abgrenzung Personalaufwand 05 2010_2010-06-08" xfId="145" xr:uid="{00000000-0005-0000-0000-00008A000000}"/>
    <cellStyle name="_Data_Abgrenzung Personalaufwand 05 2010_2010-06-08 2" xfId="146" xr:uid="{00000000-0005-0000-0000-00008B000000}"/>
    <cellStyle name="_Data_Abgrenzung Personalaufwand 05 2010_2010-06-08 3" xfId="147" xr:uid="{00000000-0005-0000-0000-00008C000000}"/>
    <cellStyle name="_Data_Abgrenzung Personalaufwand 05 2010_2010-06-08 4" xfId="148" xr:uid="{00000000-0005-0000-0000-00008D000000}"/>
    <cellStyle name="_Data_Abgrenzung Personalaufwand 05 2010_2010-06-08_20110419_Business_Performance_Report_v11" xfId="149" xr:uid="{00000000-0005-0000-0000-00008E000000}"/>
    <cellStyle name="_Data_Abgrenzung Personalaufwand 05 2010_2010-06-08_20110419_Business_Performance_Report_v11_RSC" xfId="150" xr:uid="{00000000-0005-0000-0000-00008F000000}"/>
    <cellStyle name="_Data_Abgrenzung Personalaufwand 05 2010_2010-06-08_Division Summary  PCR" xfId="151" xr:uid="{00000000-0005-0000-0000-000090000000}"/>
    <cellStyle name="_Data_Abgrenzung Personalaufwand 05 2010_2010-06-08_Key-P-FM" xfId="152" xr:uid="{00000000-0005-0000-0000-000091000000}"/>
    <cellStyle name="_Data_Abgrenzung Personalaufwand 05 2010_2010-06-08_Key-P-Retail" xfId="153" xr:uid="{00000000-0005-0000-0000-000092000000}"/>
    <cellStyle name="_Data_Abgrenzung Personalaufwand 05 2010_2010-06-08_New Network Strategy" xfId="154" xr:uid="{00000000-0005-0000-0000-000093000000}"/>
    <cellStyle name="_Data_Abgrenzung Personalaufwand 05 2010_2010-06-08_Restructuring File _ 3-07-13_scorecard" xfId="155" xr:uid="{00000000-0005-0000-0000-000094000000}"/>
    <cellStyle name="_Data_Abgrenzung Personalaufwand 05 2010_2010-06-08_Sales Funnel" xfId="156" xr:uid="{00000000-0005-0000-0000-000095000000}"/>
    <cellStyle name="_Data_Abgrenzung Personalaufwand 05.2011_2011-06-08_(vorl.)" xfId="157" xr:uid="{00000000-0005-0000-0000-000096000000}"/>
    <cellStyle name="_Data_Abgrenzung Personalaufwand 05.2012_2012-06-11_vorl" xfId="158" xr:uid="{00000000-0005-0000-0000-000097000000}"/>
    <cellStyle name="_Data_Abgrenzung Personalaufwand 06.2010_2010-07-08" xfId="159" xr:uid="{00000000-0005-0000-0000-000098000000}"/>
    <cellStyle name="_Data_Abgrenzung Personalaufwand 06.2010_2010-07-08 2" xfId="160" xr:uid="{00000000-0005-0000-0000-000099000000}"/>
    <cellStyle name="_Data_Abgrenzung Personalaufwand 06.2010_2010-07-08 3" xfId="161" xr:uid="{00000000-0005-0000-0000-00009A000000}"/>
    <cellStyle name="_Data_Abgrenzung Personalaufwand 06.2010_2010-07-08 4" xfId="162" xr:uid="{00000000-0005-0000-0000-00009B000000}"/>
    <cellStyle name="_Data_Abgrenzung Personalaufwand 06.2010_2010-07-08_20110419_Business_Performance_Report_v11" xfId="163" xr:uid="{00000000-0005-0000-0000-00009C000000}"/>
    <cellStyle name="_Data_Abgrenzung Personalaufwand 06.2010_2010-07-08_20110419_Business_Performance_Report_v11_RSC" xfId="164" xr:uid="{00000000-0005-0000-0000-00009D000000}"/>
    <cellStyle name="_Data_Abgrenzung Personalaufwand 06.2010_2010-07-08_Division Summary  PCR" xfId="165" xr:uid="{00000000-0005-0000-0000-00009E000000}"/>
    <cellStyle name="_Data_Abgrenzung Personalaufwand 06.2010_2010-07-08_Key-P-FM" xfId="166" xr:uid="{00000000-0005-0000-0000-00009F000000}"/>
    <cellStyle name="_Data_Abgrenzung Personalaufwand 06.2010_2010-07-08_Key-P-Retail" xfId="167" xr:uid="{00000000-0005-0000-0000-0000A0000000}"/>
    <cellStyle name="_Data_Abgrenzung Personalaufwand 06.2010_2010-07-08_New Network Strategy" xfId="168" xr:uid="{00000000-0005-0000-0000-0000A1000000}"/>
    <cellStyle name="_Data_Abgrenzung Personalaufwand 06.2010_2010-07-08_Restructuring File _ 3-07-13_scorecard" xfId="169" xr:uid="{00000000-0005-0000-0000-0000A2000000}"/>
    <cellStyle name="_Data_Abgrenzung Personalaufwand 06.2010_2010-07-08_Sales Funnel" xfId="170" xr:uid="{00000000-0005-0000-0000-0000A3000000}"/>
    <cellStyle name="_Data_Abgrenzung Personalaufwand 06.2011_2011-07-07_(vorl)" xfId="171" xr:uid="{00000000-0005-0000-0000-0000A4000000}"/>
    <cellStyle name="_Data_Abgrenzung Personalaufwand 06.2012_2012-06-28_endg" xfId="172" xr:uid="{00000000-0005-0000-0000-0000A5000000}"/>
    <cellStyle name="_Data_Abgrenzung Personalaufwand 07.2010_2010-08-06_vorläufig" xfId="173" xr:uid="{00000000-0005-0000-0000-0000A6000000}"/>
    <cellStyle name="_Data_Abgrenzung Personalaufwand 07.2010_2010-08-06_vorläufig 2" xfId="174" xr:uid="{00000000-0005-0000-0000-0000A7000000}"/>
    <cellStyle name="_Data_Abgrenzung Personalaufwand 07.2010_2010-08-06_vorläufig 3" xfId="175" xr:uid="{00000000-0005-0000-0000-0000A8000000}"/>
    <cellStyle name="_Data_Abgrenzung Personalaufwand 07.2010_2010-08-06_vorläufig 4" xfId="176" xr:uid="{00000000-0005-0000-0000-0000A9000000}"/>
    <cellStyle name="_Data_Abgrenzung Personalaufwand 07.2010_2010-08-06_vorläufig_20110419_Business_Performance_Report_v11" xfId="177" xr:uid="{00000000-0005-0000-0000-0000AA000000}"/>
    <cellStyle name="_Data_Abgrenzung Personalaufwand 07.2010_2010-08-06_vorläufig_20110419_Business_Performance_Report_v11_RSC" xfId="178" xr:uid="{00000000-0005-0000-0000-0000AB000000}"/>
    <cellStyle name="_Data_Abgrenzung Personalaufwand 07.2010_2010-08-06_vorläufig_Division Summary  PCR" xfId="179" xr:uid="{00000000-0005-0000-0000-0000AC000000}"/>
    <cellStyle name="_Data_Abgrenzung Personalaufwand 07.2010_2010-08-06_vorläufig_Key-P-FM" xfId="180" xr:uid="{00000000-0005-0000-0000-0000AD000000}"/>
    <cellStyle name="_Data_Abgrenzung Personalaufwand 07.2010_2010-08-06_vorläufig_Key-P-Retail" xfId="181" xr:uid="{00000000-0005-0000-0000-0000AE000000}"/>
    <cellStyle name="_Data_Abgrenzung Personalaufwand 07.2010_2010-08-06_vorläufig_New Network Strategy" xfId="182" xr:uid="{00000000-0005-0000-0000-0000AF000000}"/>
    <cellStyle name="_Data_Abgrenzung Personalaufwand 07.2010_2010-08-06_vorläufig_Restructuring File _ 3-07-13_scorecard" xfId="183" xr:uid="{00000000-0005-0000-0000-0000B0000000}"/>
    <cellStyle name="_Data_Abgrenzung Personalaufwand 07.2010_2010-08-06_vorläufig_Sales Funnel" xfId="184" xr:uid="{00000000-0005-0000-0000-0000B1000000}"/>
    <cellStyle name="_Data_Abgrenzung Personalaufwand 07.2011_2011-08-05_(vorl)" xfId="185" xr:uid="{00000000-0005-0000-0000-0000B2000000}"/>
    <cellStyle name="_Data_Abgrenzung Personalaufwand 07.2012_2012-08-08_final" xfId="186" xr:uid="{00000000-0005-0000-0000-0000B3000000}"/>
    <cellStyle name="_Data_Abgrenzung Personalaufwand 08.2010_2010-09-08_vorläufig" xfId="187" xr:uid="{00000000-0005-0000-0000-0000B4000000}"/>
    <cellStyle name="_Data_Abgrenzung Personalaufwand 08.2010_2010-09-08_vorläufig 2" xfId="188" xr:uid="{00000000-0005-0000-0000-0000B5000000}"/>
    <cellStyle name="_Data_Abgrenzung Personalaufwand 08.2010_2010-09-08_vorläufig 3" xfId="189" xr:uid="{00000000-0005-0000-0000-0000B6000000}"/>
    <cellStyle name="_Data_Abgrenzung Personalaufwand 08.2010_2010-09-08_vorläufig 4" xfId="190" xr:uid="{00000000-0005-0000-0000-0000B7000000}"/>
    <cellStyle name="_Data_Abgrenzung Personalaufwand 08.2010_2010-09-08_vorläufig_20110419_Business_Performance_Report_v11" xfId="191" xr:uid="{00000000-0005-0000-0000-0000B8000000}"/>
    <cellStyle name="_Data_Abgrenzung Personalaufwand 08.2010_2010-09-08_vorläufig_20110419_Business_Performance_Report_v11_RSC" xfId="192" xr:uid="{00000000-0005-0000-0000-0000B9000000}"/>
    <cellStyle name="_Data_Abgrenzung Personalaufwand 08.2010_2010-09-08_vorläufig_Division Summary  PCR" xfId="193" xr:uid="{00000000-0005-0000-0000-0000BA000000}"/>
    <cellStyle name="_Data_Abgrenzung Personalaufwand 08.2010_2010-09-08_vorläufig_Key-P-FM" xfId="194" xr:uid="{00000000-0005-0000-0000-0000BB000000}"/>
    <cellStyle name="_Data_Abgrenzung Personalaufwand 08.2010_2010-09-08_vorläufig_Key-P-Retail" xfId="195" xr:uid="{00000000-0005-0000-0000-0000BC000000}"/>
    <cellStyle name="_Data_Abgrenzung Personalaufwand 08.2010_2010-09-08_vorläufig_New Network Strategy" xfId="196" xr:uid="{00000000-0005-0000-0000-0000BD000000}"/>
    <cellStyle name="_Data_Abgrenzung Personalaufwand 08.2010_2010-09-08_vorläufig_Restructuring File _ 3-07-13_scorecard" xfId="197" xr:uid="{00000000-0005-0000-0000-0000BE000000}"/>
    <cellStyle name="_Data_Abgrenzung Personalaufwand 08.2010_2010-09-08_vorläufig_Sales Funnel" xfId="198" xr:uid="{00000000-0005-0000-0000-0000BF000000}"/>
    <cellStyle name="_Data_Abgrenzung Personalaufwand 08.2011_2011-09-01_(vorläufig)" xfId="199" xr:uid="{00000000-0005-0000-0000-0000C0000000}"/>
    <cellStyle name="_Data_Abgrenzung Personalaufwand 08.2012_2012-09-10_final_HL" xfId="200" xr:uid="{00000000-0005-0000-0000-0000C1000000}"/>
    <cellStyle name="_Data_Abgrenzung Personalaufwand 09.2010_2010-10-08_vorl" xfId="201" xr:uid="{00000000-0005-0000-0000-0000C2000000}"/>
    <cellStyle name="_Data_Abgrenzung Personalaufwand 09.2010_2010-10-08_vorl 2" xfId="202" xr:uid="{00000000-0005-0000-0000-0000C3000000}"/>
    <cellStyle name="_Data_Abgrenzung Personalaufwand 09.2010_2010-10-08_vorl 3" xfId="203" xr:uid="{00000000-0005-0000-0000-0000C4000000}"/>
    <cellStyle name="_Data_Abgrenzung Personalaufwand 09.2010_2010-10-08_vorl 4" xfId="204" xr:uid="{00000000-0005-0000-0000-0000C5000000}"/>
    <cellStyle name="_Data_Abgrenzung Personalaufwand 09.2010_2010-10-08_vorl_20110419_Business_Performance_Report_v11" xfId="205" xr:uid="{00000000-0005-0000-0000-0000C6000000}"/>
    <cellStyle name="_Data_Abgrenzung Personalaufwand 09.2010_2010-10-08_vorl_20110419_Business_Performance_Report_v11_RSC" xfId="206" xr:uid="{00000000-0005-0000-0000-0000C7000000}"/>
    <cellStyle name="_Data_Abgrenzung Personalaufwand 09.2010_2010-10-08_vorl_Division Summary  PCR" xfId="207" xr:uid="{00000000-0005-0000-0000-0000C8000000}"/>
    <cellStyle name="_Data_Abgrenzung Personalaufwand 09.2010_2010-10-08_vorl_Key-P-FM" xfId="208" xr:uid="{00000000-0005-0000-0000-0000C9000000}"/>
    <cellStyle name="_Data_Abgrenzung Personalaufwand 09.2010_2010-10-08_vorl_Key-P-Retail" xfId="209" xr:uid="{00000000-0005-0000-0000-0000CA000000}"/>
    <cellStyle name="_Data_Abgrenzung Personalaufwand 09.2010_2010-10-08_vorl_New Network Strategy" xfId="210" xr:uid="{00000000-0005-0000-0000-0000CB000000}"/>
    <cellStyle name="_Data_Abgrenzung Personalaufwand 09.2010_2010-10-08_vorl_Restructuring File _ 3-07-13_scorecard" xfId="211" xr:uid="{00000000-0005-0000-0000-0000CC000000}"/>
    <cellStyle name="_Data_Abgrenzung Personalaufwand 09.2010_2010-10-08_vorl_Sales Funnel" xfId="212" xr:uid="{00000000-0005-0000-0000-0000CD000000}"/>
    <cellStyle name="_Data_Abgrenzung Personalaufwand 09.2011_2011-10-10_(final)" xfId="213" xr:uid="{00000000-0005-0000-0000-0000CE000000}"/>
    <cellStyle name="_Data_Abgrenzung Personalaufwand 10.2010_2010-11-09_vorl" xfId="214" xr:uid="{00000000-0005-0000-0000-0000CF000000}"/>
    <cellStyle name="_Data_Abgrenzung Personalaufwand 10.2010_2010-11-09_vorl 2" xfId="215" xr:uid="{00000000-0005-0000-0000-0000D0000000}"/>
    <cellStyle name="_Data_Abgrenzung Personalaufwand 10.2010_2010-11-09_vorl 3" xfId="216" xr:uid="{00000000-0005-0000-0000-0000D1000000}"/>
    <cellStyle name="_Data_Abgrenzung Personalaufwand 10.2010_2010-11-09_vorl 4" xfId="217" xr:uid="{00000000-0005-0000-0000-0000D2000000}"/>
    <cellStyle name="_Data_Abgrenzung Personalaufwand 10.2010_2010-11-09_vorl_20110419_Business_Performance_Report_v11" xfId="218" xr:uid="{00000000-0005-0000-0000-0000D3000000}"/>
    <cellStyle name="_Data_Abgrenzung Personalaufwand 10.2010_2010-11-09_vorl_20110419_Business_Performance_Report_v11_RSC" xfId="219" xr:uid="{00000000-0005-0000-0000-0000D4000000}"/>
    <cellStyle name="_Data_Abgrenzung Personalaufwand 10.2010_2010-11-09_vorl_Division Summary  PCR" xfId="220" xr:uid="{00000000-0005-0000-0000-0000D5000000}"/>
    <cellStyle name="_Data_Abgrenzung Personalaufwand 10.2010_2010-11-09_vorl_Key-P-FM" xfId="221" xr:uid="{00000000-0005-0000-0000-0000D6000000}"/>
    <cellStyle name="_Data_Abgrenzung Personalaufwand 10.2010_2010-11-09_vorl_Key-P-Retail" xfId="222" xr:uid="{00000000-0005-0000-0000-0000D7000000}"/>
    <cellStyle name="_Data_Abgrenzung Personalaufwand 10.2010_2010-11-09_vorl_New Network Strategy" xfId="223" xr:uid="{00000000-0005-0000-0000-0000D8000000}"/>
    <cellStyle name="_Data_Abgrenzung Personalaufwand 10.2010_2010-11-09_vorl_Restructuring File _ 3-07-13_scorecard" xfId="224" xr:uid="{00000000-0005-0000-0000-0000D9000000}"/>
    <cellStyle name="_Data_Abgrenzung Personalaufwand 10.2010_2010-11-09_vorl_Sales Funnel" xfId="225" xr:uid="{00000000-0005-0000-0000-0000DA000000}"/>
    <cellStyle name="_Data_Abgrenzung Personalaufwand 10.2010_2010-12-09_final" xfId="226" xr:uid="{00000000-0005-0000-0000-0000DB000000}"/>
    <cellStyle name="_Data_Abgrenzung Personalaufwand 10.2010_2010-12-09_final 2" xfId="227" xr:uid="{00000000-0005-0000-0000-0000DC000000}"/>
    <cellStyle name="_Data_Abgrenzung Personalaufwand 10.2010_2010-12-09_final 3" xfId="228" xr:uid="{00000000-0005-0000-0000-0000DD000000}"/>
    <cellStyle name="_Data_Abgrenzung Personalaufwand 10.2010_2010-12-09_final 4" xfId="229" xr:uid="{00000000-0005-0000-0000-0000DE000000}"/>
    <cellStyle name="_Data_Abgrenzung Personalaufwand 10.2010_2010-12-09_final_20110419_Business_Performance_Report_v11" xfId="230" xr:uid="{00000000-0005-0000-0000-0000DF000000}"/>
    <cellStyle name="_Data_Abgrenzung Personalaufwand 10.2010_2010-12-09_final_20110419_Business_Performance_Report_v11_RSC" xfId="231" xr:uid="{00000000-0005-0000-0000-0000E0000000}"/>
    <cellStyle name="_Data_Abgrenzung Personalaufwand 10.2010_2010-12-09_final_Division Summary  PCR" xfId="232" xr:uid="{00000000-0005-0000-0000-0000E1000000}"/>
    <cellStyle name="_Data_Abgrenzung Personalaufwand 10.2010_2010-12-09_final_Key-P-FM" xfId="233" xr:uid="{00000000-0005-0000-0000-0000E2000000}"/>
    <cellStyle name="_Data_Abgrenzung Personalaufwand 10.2010_2010-12-09_final_Key-P-Retail" xfId="234" xr:uid="{00000000-0005-0000-0000-0000E3000000}"/>
    <cellStyle name="_Data_Abgrenzung Personalaufwand 10.2010_2010-12-09_final_New Network Strategy" xfId="235" xr:uid="{00000000-0005-0000-0000-0000E4000000}"/>
    <cellStyle name="_Data_Abgrenzung Personalaufwand 10.2010_2010-12-09_final_Restructuring File _ 3-07-13_scorecard" xfId="236" xr:uid="{00000000-0005-0000-0000-0000E5000000}"/>
    <cellStyle name="_Data_Abgrenzung Personalaufwand 10.2010_2010-12-09_final_Sales Funnel" xfId="237" xr:uid="{00000000-0005-0000-0000-0000E6000000}"/>
    <cellStyle name="_Data_Abgrenzung Personalaufwand 10.2011_2011-11-08_(vorl.)" xfId="238" xr:uid="{00000000-0005-0000-0000-0000E7000000}"/>
    <cellStyle name="_Data_Abgrenzung Personalaufwand 11.2011_2011-12-07_vorl" xfId="239" xr:uid="{00000000-0005-0000-0000-0000E8000000}"/>
    <cellStyle name="_Data_Cost Model 2012-07-14 Scenario 3_adj_20120910" xfId="240" xr:uid="{00000000-0005-0000-0000-0000E9000000}"/>
    <cellStyle name="_Data_Division Summary  PCR" xfId="241" xr:uid="{00000000-0005-0000-0000-0000EA000000}"/>
    <cellStyle name="_Data_FC_2012-03_Konten für Herbert" xfId="242" xr:uid="{00000000-0005-0000-0000-0000EB000000}"/>
    <cellStyle name="_Data_Key-P-FM" xfId="243" xr:uid="{00000000-0005-0000-0000-0000EC000000}"/>
    <cellStyle name="_Data_Key-P-Retail" xfId="244" xr:uid="{00000000-0005-0000-0000-0000ED000000}"/>
    <cellStyle name="_Data_Mappe4" xfId="245" xr:uid="{00000000-0005-0000-0000-0000EE000000}"/>
    <cellStyle name="_Data_Mappe4 2" xfId="246" xr:uid="{00000000-0005-0000-0000-0000EF000000}"/>
    <cellStyle name="_Data_Mappe4 3" xfId="247" xr:uid="{00000000-0005-0000-0000-0000F0000000}"/>
    <cellStyle name="_Data_Mappe4 4" xfId="248" xr:uid="{00000000-0005-0000-0000-0000F1000000}"/>
    <cellStyle name="_Data_Mappe4_20110419_Business_Performance_Report_v11" xfId="249" xr:uid="{00000000-0005-0000-0000-0000F2000000}"/>
    <cellStyle name="_Data_Mappe4_20110419_Business_Performance_Report_v11_RSC" xfId="250" xr:uid="{00000000-0005-0000-0000-0000F3000000}"/>
    <cellStyle name="_Data_Mappe4_Division Summary  PCR" xfId="251" xr:uid="{00000000-0005-0000-0000-0000F4000000}"/>
    <cellStyle name="_Data_Mappe4_Key-P-FM" xfId="252" xr:uid="{00000000-0005-0000-0000-0000F5000000}"/>
    <cellStyle name="_Data_Mappe4_Key-P-Retail" xfId="253" xr:uid="{00000000-0005-0000-0000-0000F6000000}"/>
    <cellStyle name="_Data_Mappe4_New Network Strategy" xfId="254" xr:uid="{00000000-0005-0000-0000-0000F7000000}"/>
    <cellStyle name="_Data_Mappe4_Restructuring File _ 3-07-13_scorecard" xfId="255" xr:uid="{00000000-0005-0000-0000-0000F8000000}"/>
    <cellStyle name="_Data_Mappe4_Sales Funnel" xfId="256" xr:uid="{00000000-0005-0000-0000-0000F9000000}"/>
    <cellStyle name="_Data_MOR_2011-01" xfId="257" xr:uid="{00000000-0005-0000-0000-0000FA000000}"/>
    <cellStyle name="_Data_MOR_2011-03 HBrunner" xfId="258" xr:uid="{00000000-0005-0000-0000-0000FB000000}"/>
    <cellStyle name="_Data_New Network Strategy" xfId="259" xr:uid="{00000000-0005-0000-0000-0000FC000000}"/>
    <cellStyle name="_Data_PA_an CO_Konten_Budget_20101104" xfId="260" xr:uid="{00000000-0005-0000-0000-0000FD000000}"/>
    <cellStyle name="_Data_PA_MCR_2010-12" xfId="261" xr:uid="{00000000-0005-0000-0000-0000FE000000}"/>
    <cellStyle name="_Data_PA_Pers+Sach_Erw 2.2011_2011-03-03" xfId="262" xr:uid="{00000000-0005-0000-0000-0000FF000000}"/>
    <cellStyle name="_Data_PA1_PA_MCR_Konten Forecast 2010" xfId="263" xr:uid="{00000000-0005-0000-0000-000000010000}"/>
    <cellStyle name="_Data_Restructuring File _ 3-07-13_scorecard" xfId="264" xr:uid="{00000000-0005-0000-0000-000001010000}"/>
    <cellStyle name="_Data_Sales Funnel" xfId="265" xr:uid="{00000000-0005-0000-0000-000002010000}"/>
    <cellStyle name="_Data_Versand Plan 2012-01-10_HR" xfId="266" xr:uid="{00000000-0005-0000-0000-000003010000}"/>
    <cellStyle name="_EM-Anforderung_V12_6.6" xfId="267" xr:uid="{00000000-0005-0000-0000-000004010000}"/>
    <cellStyle name="_Euro" xfId="268" xr:uid="{00000000-0005-0000-0000-000005010000}"/>
    <cellStyle name="_Excel Basistabellen und Graphiken_IFRS_102010 2.0" xfId="269" xr:uid="{00000000-0005-0000-0000-000006010000}"/>
    <cellStyle name="_Excel Basistabellen und Graphiken_IFRS_102010 2.0 2" xfId="270" xr:uid="{00000000-0005-0000-0000-000007010000}"/>
    <cellStyle name="_GBP Austria" xfId="271" xr:uid="{00000000-0005-0000-0000-000008010000}"/>
    <cellStyle name="_Header" xfId="272" xr:uid="{00000000-0005-0000-0000-000009010000}"/>
    <cellStyle name="_Heading" xfId="273" xr:uid="{00000000-0005-0000-0000-00000A010000}"/>
    <cellStyle name="_Heading_8-(j-k) 2008-2010 AOP 700k" xfId="274" xr:uid="{00000000-0005-0000-0000-00000B010000}"/>
    <cellStyle name="_Highlight" xfId="275" xr:uid="{00000000-0005-0000-0000-00000C010000}"/>
    <cellStyle name="_Kopie von GBP Eastern Europe" xfId="276" xr:uid="{00000000-0005-0000-0000-00000D010000}"/>
    <cellStyle name="_Multiple" xfId="277" xr:uid="{00000000-0005-0000-0000-00000E010000}"/>
    <cellStyle name="_Multiple_8-(j-k) 2008-2010 AOP 700k" xfId="278" xr:uid="{00000000-0005-0000-0000-00000F010000}"/>
    <cellStyle name="_Multiple_Cerberus Senior Payment Component Accrual Dec. 05" xfId="279" xr:uid="{00000000-0005-0000-0000-000010010000}"/>
    <cellStyle name="_MultipleSpace" xfId="280" xr:uid="{00000000-0005-0000-0000-000011010000}"/>
    <cellStyle name="_MultipleSpace_8-(j-k) 2008-2010 AOP 700k" xfId="281" xr:uid="{00000000-0005-0000-0000-000012010000}"/>
    <cellStyle name="_MultipleSpace_Cerberus Senior Payment Component Accrual Dec. 05" xfId="282" xr:uid="{00000000-0005-0000-0000-000013010000}"/>
    <cellStyle name="_Output summary Europe Sept21 v.145" xfId="283" xr:uid="{00000000-0005-0000-0000-000014010000}"/>
    <cellStyle name="_Percent" xfId="284" xr:uid="{00000000-0005-0000-0000-000015010000}"/>
    <cellStyle name="_PercentSpace" xfId="285" xr:uid="{00000000-0005-0000-0000-000016010000}"/>
    <cellStyle name="_Row1" xfId="286" xr:uid="{00000000-0005-0000-0000-000017010000}"/>
    <cellStyle name="_Row1 2" xfId="287" xr:uid="{00000000-0005-0000-0000-000018010000}"/>
    <cellStyle name="_Row1 3" xfId="288" xr:uid="{00000000-0005-0000-0000-000019010000}"/>
    <cellStyle name="_Row1 4" xfId="289" xr:uid="{00000000-0005-0000-0000-00001A010000}"/>
    <cellStyle name="_Row1_20110419_Business_Performance_Report_v11" xfId="290" xr:uid="{00000000-0005-0000-0000-00001B010000}"/>
    <cellStyle name="_Row1_20110419_Business_Performance_Report_v11_RSC" xfId="291" xr:uid="{00000000-0005-0000-0000-00001C010000}"/>
    <cellStyle name="_Row1_Division Summary  PCR" xfId="292" xr:uid="{00000000-0005-0000-0000-00001D010000}"/>
    <cellStyle name="_Row1_Key-P-FM" xfId="293" xr:uid="{00000000-0005-0000-0000-00001E010000}"/>
    <cellStyle name="_Row1_Key-P-Retail" xfId="294" xr:uid="{00000000-0005-0000-0000-00001F010000}"/>
    <cellStyle name="_Row1_New Network Strategy" xfId="295" xr:uid="{00000000-0005-0000-0000-000020010000}"/>
    <cellStyle name="_Row1_Restructuring File _ 3-07-13_scorecard" xfId="296" xr:uid="{00000000-0005-0000-0000-000021010000}"/>
    <cellStyle name="_Row1_Sales Funnel" xfId="297" xr:uid="{00000000-0005-0000-0000-000022010000}"/>
    <cellStyle name="_Row2" xfId="298" xr:uid="{00000000-0005-0000-0000-000023010000}"/>
    <cellStyle name="_Row3" xfId="299" xr:uid="{00000000-0005-0000-0000-000024010000}"/>
    <cellStyle name="_Row4" xfId="300" xr:uid="{00000000-0005-0000-0000-000025010000}"/>
    <cellStyle name="_Row5" xfId="301" xr:uid="{00000000-0005-0000-0000-000026010000}"/>
    <cellStyle name="_Row6" xfId="302" xr:uid="{00000000-0005-0000-0000-000027010000}"/>
    <cellStyle name="_Row7" xfId="303" xr:uid="{00000000-0005-0000-0000-000028010000}"/>
    <cellStyle name="_Row7_Daten_MonRep_2011_12_ergänzt" xfId="304" xr:uid="{00000000-0005-0000-0000-000029010000}"/>
    <cellStyle name="_Row7_Mappe3" xfId="305" xr:uid="{00000000-0005-0000-0000-00002A010000}"/>
    <cellStyle name="_SubHeading" xfId="306" xr:uid="{00000000-0005-0000-0000-00002B010000}"/>
    <cellStyle name="_SubHeading_8-(j-k) 2008-2010 AOP 700k" xfId="307" xr:uid="{00000000-0005-0000-0000-00002C010000}"/>
    <cellStyle name="_Table" xfId="308" xr:uid="{00000000-0005-0000-0000-00002D010000}"/>
    <cellStyle name="_Table_8-(j-k) 2008-2010 AOP 700k" xfId="309" xr:uid="{00000000-0005-0000-0000-00002E010000}"/>
    <cellStyle name="_Table_8-(j-k) 2008-2010 AOP 700k_BL_Budget Assumption Workbook v1" xfId="310" xr:uid="{00000000-0005-0000-0000-00002F010000}"/>
    <cellStyle name="_TableHead" xfId="311" xr:uid="{00000000-0005-0000-0000-000030010000}"/>
    <cellStyle name="_TableHead_8-(j-k) 2008-2010 AOP 700k" xfId="312" xr:uid="{00000000-0005-0000-0000-000031010000}"/>
    <cellStyle name="_TableHead_8-(j-k) 2008-2010 AOP 700k_BL_Budget Assumption Workbook v1" xfId="313" xr:uid="{00000000-0005-0000-0000-000032010000}"/>
    <cellStyle name="_TableRowHead" xfId="314" xr:uid="{00000000-0005-0000-0000-000033010000}"/>
    <cellStyle name="_TableRowHead_8-(j-k) 2008-2010 AOP 700k" xfId="315" xr:uid="{00000000-0005-0000-0000-000034010000}"/>
    <cellStyle name="_TableSuperHead" xfId="316" xr:uid="{00000000-0005-0000-0000-000035010000}"/>
    <cellStyle name="_TableSuperHead_20100616 overview " xfId="317" xr:uid="{00000000-0005-0000-0000-000036010000}"/>
    <cellStyle name="_TableSuperHead_20110204 Finance Calendar 2011" xfId="318" xr:uid="{00000000-0005-0000-0000-000037010000}"/>
    <cellStyle name="_TableSuperHead_20110204 Finance Calendar 2011_~3174756" xfId="319" xr:uid="{00000000-0005-0000-0000-000038010000}"/>
    <cellStyle name="_TableSuperHead_20110204 Finance Calendar 2011_03 2011 Business Development" xfId="320" xr:uid="{00000000-0005-0000-0000-000039010000}"/>
    <cellStyle name="_TableSuperHead_20110204 Finance Calendar 2011_03 2011 Business Development_Derivatives" xfId="321" xr:uid="{00000000-0005-0000-0000-00003A010000}"/>
    <cellStyle name="_TableSuperHead_20110204 Finance Calendar 2011_2011_Segmentreporting_v79_Testversion" xfId="322" xr:uid="{00000000-0005-0000-0000-00003B010000}"/>
    <cellStyle name="_TableSuperHead_20110204 Finance Calendar 2011_20110419_Business_Performance_Report_v11" xfId="323" xr:uid="{00000000-0005-0000-0000-00003C010000}"/>
    <cellStyle name="_TableSuperHead_20110204 Finance Calendar 2011_Derivatives" xfId="324" xr:uid="{00000000-0005-0000-0000-00003D010000}"/>
    <cellStyle name="_TableSuperHead_20110215 Finance Calendar 2011" xfId="325" xr:uid="{00000000-0005-0000-0000-00003E010000}"/>
    <cellStyle name="_TableSuperHead_20110215 Finance Calendar 2011_03 2011 Business Development" xfId="326" xr:uid="{00000000-0005-0000-0000-00003F010000}"/>
    <cellStyle name="_TableSuperHead_20110215 Finance Calendar 2011_03 2011 Business Development_Derivatives" xfId="327" xr:uid="{00000000-0005-0000-0000-000040010000}"/>
    <cellStyle name="_TableSuperHead_20110215 Finance Calendar 2011_2011_Segmentreporting_v79_Testversion" xfId="328" xr:uid="{00000000-0005-0000-0000-000041010000}"/>
    <cellStyle name="_TableSuperHead_20110215 Finance Calendar 2011_20110419_Business_Performance_Report_v11" xfId="329" xr:uid="{00000000-0005-0000-0000-000042010000}"/>
    <cellStyle name="_TableSuperHead_20110215 Finance Calendar 2011_Derivatives" xfId="330" xr:uid="{00000000-0005-0000-0000-000043010000}"/>
    <cellStyle name="_TableSuperHead_2011203 Overview Reports" xfId="331" xr:uid="{00000000-0005-0000-0000-000044010000}"/>
    <cellStyle name="_TableSuperHead_2011203 Overview Reports 2" xfId="332" xr:uid="{00000000-0005-0000-0000-000045010000}"/>
    <cellStyle name="_TableSuperHead_2011203 Overview Reports 3" xfId="333" xr:uid="{00000000-0005-0000-0000-000046010000}"/>
    <cellStyle name="_TableSuperHead_2011203 Overview Reports 4" xfId="334" xr:uid="{00000000-0005-0000-0000-000047010000}"/>
    <cellStyle name="_TableSuperHead_2011203 Overview Reports_~3174756" xfId="335" xr:uid="{00000000-0005-0000-0000-000048010000}"/>
    <cellStyle name="_TableSuperHead_2011203 Overview Reports_03 2011 Business Development" xfId="336" xr:uid="{00000000-0005-0000-0000-000049010000}"/>
    <cellStyle name="_TableSuperHead_2011203 Overview Reports_03 2011 Business Development_Derivatives" xfId="337" xr:uid="{00000000-0005-0000-0000-00004A010000}"/>
    <cellStyle name="_TableSuperHead_2011203 Overview Reports_2011_Segmentreporting_v79_Testversion" xfId="338" xr:uid="{00000000-0005-0000-0000-00004B010000}"/>
    <cellStyle name="_TableSuperHead_2011203 Overview Reports_20110419_Business_Performance_Report_v11" xfId="339" xr:uid="{00000000-0005-0000-0000-00004C010000}"/>
    <cellStyle name="_TableSuperHead_2011203 Overview Reports_20110419_Business_Performance_Report_v11_RSC" xfId="340" xr:uid="{00000000-0005-0000-0000-00004D010000}"/>
    <cellStyle name="_TableSuperHead_2011203 Overview Reports_Derivatives" xfId="341" xr:uid="{00000000-0005-0000-0000-00004E010000}"/>
    <cellStyle name="_TableSuperHead_2011203 Overview Reports_Division Summary  PCR" xfId="342" xr:uid="{00000000-0005-0000-0000-00004F010000}"/>
    <cellStyle name="_TableSuperHead_2011203 Overview Reports_Key-P-FM" xfId="343" xr:uid="{00000000-0005-0000-0000-000050010000}"/>
    <cellStyle name="_TableSuperHead_2011203 Overview Reports_Key-P-Retail" xfId="344" xr:uid="{00000000-0005-0000-0000-000051010000}"/>
    <cellStyle name="_TableSuperHead_2011203 Overview Reports_New Network Strategy" xfId="345" xr:uid="{00000000-0005-0000-0000-000052010000}"/>
    <cellStyle name="_TableSuperHead_2011203 Overview Reports_Sales Funnel" xfId="346" xr:uid="{00000000-0005-0000-0000-000053010000}"/>
    <cellStyle name="_TableSuperHead_8-(j-k) 2008-2010 AOP 700k" xfId="347" xr:uid="{00000000-0005-0000-0000-000054010000}"/>
    <cellStyle name="_TableSuperHead_Bawag - 2010 Plan _ IFRS - 6-17-2010" xfId="348" xr:uid="{00000000-0005-0000-0000-000055010000}"/>
    <cellStyle name="_TableSuperHead_Bawag - 2010 Plan _ IFRS - 6-17-2010_~3174756" xfId="349" xr:uid="{00000000-0005-0000-0000-000056010000}"/>
    <cellStyle name="_TableSuperHead_Bawag - 2010 Plan _ IFRS - 6-17-2010_03 2011 Business Development" xfId="350" xr:uid="{00000000-0005-0000-0000-000057010000}"/>
    <cellStyle name="_TableSuperHead_Bawag - 2010 Plan _ IFRS - 6-17-2010_03 2011 Business Development_Derivatives" xfId="351" xr:uid="{00000000-0005-0000-0000-000058010000}"/>
    <cellStyle name="_TableSuperHead_Bawag - 2010 Plan _ IFRS - 6-17-2010_2011_Segmentreporting_v79_Testversion" xfId="352" xr:uid="{00000000-0005-0000-0000-000059010000}"/>
    <cellStyle name="_TableSuperHead_Bawag - 2010 Plan _ IFRS - 6-17-2010_20110419_Business_Performance_Report_v11" xfId="353" xr:uid="{00000000-0005-0000-0000-00005A010000}"/>
    <cellStyle name="_TableSuperHead_Bawag - 2010 Plan _ IFRS - 6-17-2010_Derivatives" xfId="354" xr:uid="{00000000-0005-0000-0000-00005B010000}"/>
    <cellStyle name="_TableSuperHead_Derivatives" xfId="355" xr:uid="{00000000-0005-0000-0000-00005C010000}"/>
    <cellStyle name="_TableSuperHead_Derivatives_1" xfId="356" xr:uid="{00000000-0005-0000-0000-00005D010000}"/>
    <cellStyle name="_TableSuperHead_Derivatives_1 2" xfId="357" xr:uid="{00000000-0005-0000-0000-00005E010000}"/>
    <cellStyle name="_TableSuperHead_Derivatives_1_KR Market Business Headcount" xfId="358" xr:uid="{00000000-0005-0000-0000-00005F010000}"/>
    <cellStyle name="_TableSuperHead_Derivatives_2" xfId="359" xr:uid="{00000000-0005-0000-0000-000060010000}"/>
    <cellStyle name="_TableSuperHead_Derivatives_2 2" xfId="360" xr:uid="{00000000-0005-0000-0000-000061010000}"/>
    <cellStyle name="_TableSuperHead_Derivatives_2_KR Market Business Headcount" xfId="361" xr:uid="{00000000-0005-0000-0000-000062010000}"/>
    <cellStyle name="_TableSuperHead_DIVISION_Products" xfId="362" xr:uid="{00000000-0005-0000-0000-000063010000}"/>
    <cellStyle name="_TableSuperHead_DIVISION_Products 2" xfId="363" xr:uid="{00000000-0005-0000-0000-000064010000}"/>
    <cellStyle name="_TableSuperHead_DIVISION_Products 3" xfId="364" xr:uid="{00000000-0005-0000-0000-000065010000}"/>
    <cellStyle name="_TableSuperHead_DIVISION_Products 4" xfId="365" xr:uid="{00000000-0005-0000-0000-000066010000}"/>
    <cellStyle name="_TableSuperHead_DIVISION_Products_20100505_Segmentreporting_v57_Testversion" xfId="366" xr:uid="{00000000-0005-0000-0000-000067010000}"/>
    <cellStyle name="_TableSuperHead_DIVISION_Products_20100505_Segmentreporting_v57d" xfId="367" xr:uid="{00000000-0005-0000-0000-000068010000}"/>
    <cellStyle name="_TableSuperHead_DIVISION_Products_20100602_Segmentreporting_v61" xfId="368" xr:uid="{00000000-0005-0000-0000-000069010000}"/>
    <cellStyle name="_TableSuperHead_DIVISION_Products_20100607_Segmentreporting_v62" xfId="369" xr:uid="{00000000-0005-0000-0000-00006A010000}"/>
    <cellStyle name="_TableSuperHead_DIVISION_Products_20100614_Segmentreporting_v68" xfId="370" xr:uid="{00000000-0005-0000-0000-00006B010000}"/>
    <cellStyle name="_TableSuperHead_DIVISION_Products_20100614_Segmentreporting_v70_Testversion" xfId="371" xr:uid="{00000000-0005-0000-0000-00006C010000}"/>
    <cellStyle name="_TableSuperHead_DIVISION_Products_20100713_Segmentreporting_v72" xfId="372" xr:uid="{00000000-0005-0000-0000-00006D010000}"/>
    <cellStyle name="_TableSuperHead_DIVISION_Products_20100714_Segmentreporting_v73" xfId="373" xr:uid="{00000000-0005-0000-0000-00006E010000}"/>
    <cellStyle name="_TableSuperHead_DIVISION_Products_20100714_Segmentreporting_v74" xfId="374" xr:uid="{00000000-0005-0000-0000-00006F010000}"/>
    <cellStyle name="_TableSuperHead_DIVISION_Products_20100719_Segmentreporting_v75" xfId="375" xr:uid="{00000000-0005-0000-0000-000070010000}"/>
    <cellStyle name="_TableSuperHead_DIVISION_Products_20100719_Segmentreporting_v75_Testversion" xfId="376" xr:uid="{00000000-0005-0000-0000-000071010000}"/>
    <cellStyle name="_TableSuperHead_DIVISION_Products_20100720_Segmentreporting_v76_Testversion" xfId="377" xr:uid="{00000000-0005-0000-0000-000072010000}"/>
    <cellStyle name="_TableSuperHead_DIVISION_Products_20101012_Segmentreporting_v77_Testversion" xfId="378" xr:uid="{00000000-0005-0000-0000-000073010000}"/>
    <cellStyle name="_TableSuperHead_DIVISION_Products_20101206 KPIs 2011" xfId="379" xr:uid="{00000000-0005-0000-0000-000074010000}"/>
    <cellStyle name="_TableSuperHead_DIVISION_Products_2010301 KPIs 2011" xfId="380" xr:uid="{00000000-0005-0000-0000-000075010000}"/>
    <cellStyle name="_TableSuperHead_DIVISION_Products_2011_Segmentreporting_v79_Testversion" xfId="381" xr:uid="{00000000-0005-0000-0000-000076010000}"/>
    <cellStyle name="_TableSuperHead_DIVISION_Products_2011_Segmentreporting_v79_Testversion_01" xfId="382" xr:uid="{00000000-0005-0000-0000-000077010000}"/>
    <cellStyle name="_TableSuperHead_DIVISION_Products_20110215_Segmentreporting_v79_Testversion_x" xfId="383" xr:uid="{00000000-0005-0000-0000-000078010000}"/>
    <cellStyle name="_TableSuperHead_DIVISION_Products_20110307 Master Management Reporting 1.0_v6 Excerpt Businesses" xfId="384" xr:uid="{00000000-0005-0000-0000-000079010000}"/>
    <cellStyle name="_TableSuperHead_DIVISION_Products_20110419_Business_Performance_Report_v11_RSC" xfId="385" xr:uid="{00000000-0005-0000-0000-00007A010000}"/>
    <cellStyle name="_TableSuperHead_DIVISION_Products_Division Summary  PCR" xfId="386" xr:uid="{00000000-0005-0000-0000-00007B010000}"/>
    <cellStyle name="_TableSuperHead_DIVISION_Products_Key-P-FM" xfId="387" xr:uid="{00000000-0005-0000-0000-00007C010000}"/>
    <cellStyle name="_TableSuperHead_DIVISION_Products_Key-P-Retail" xfId="388" xr:uid="{00000000-0005-0000-0000-00007D010000}"/>
    <cellStyle name="_TableSuperHead_DIVISION_Products_Kopie von 20100608_Segmentreporting_v65" xfId="389" xr:uid="{00000000-0005-0000-0000-00007E010000}"/>
    <cellStyle name="_TableSuperHead_DIVISION_Products_New Network Strategy" xfId="390" xr:uid="{00000000-0005-0000-0000-00007F010000}"/>
    <cellStyle name="_TableSuperHead_DIVISION_Products_Sales Funnel" xfId="391" xr:uid="{00000000-0005-0000-0000-000080010000}"/>
    <cellStyle name="_TableSuperHead_DIVISION_Products_Testversion von 2011_Segmentreporting_v79_Testversion" xfId="392" xr:uid="{00000000-0005-0000-0000-000081010000}"/>
    <cellStyle name="_TableSuperHead_Excel Basistabellen und Graphiken_IFRS_102010 2.0" xfId="393" xr:uid="{00000000-0005-0000-0000-000082010000}"/>
    <cellStyle name="_TableSuperHead_Excel Basistabellen und Graphiken_IFRS_102010 2.0_~3174756" xfId="394" xr:uid="{00000000-0005-0000-0000-000083010000}"/>
    <cellStyle name="_TableSuperHead_Excel Basistabellen und Graphiken_IFRS_102010 2.0_03 2011 Business Development" xfId="395" xr:uid="{00000000-0005-0000-0000-000084010000}"/>
    <cellStyle name="_TableSuperHead_Excel Basistabellen und Graphiken_IFRS_102010 2.0_03 2011 Business Development_Derivatives" xfId="396" xr:uid="{00000000-0005-0000-0000-000085010000}"/>
    <cellStyle name="_TableSuperHead_Excel Basistabellen und Graphiken_IFRS_102010 2.0_2011_Segmentreporting_v79_Testversion" xfId="397" xr:uid="{00000000-0005-0000-0000-000086010000}"/>
    <cellStyle name="_TableSuperHead_Excel Basistabellen und Graphiken_IFRS_102010 2.0_20110419_Business_Performance_Report_v11" xfId="398" xr:uid="{00000000-0005-0000-0000-000087010000}"/>
    <cellStyle name="_TableSuperHead_Excel Basistabellen und Graphiken_IFRS_102010 2.0_Derivatives" xfId="399" xr:uid="{00000000-0005-0000-0000-000088010000}"/>
    <cellStyle name="_TableSuperHead_gains and losses_AfS" xfId="400" xr:uid="{00000000-0005-0000-0000-000089010000}"/>
    <cellStyle name="_TableSuperHead_gains and losses_AfS_~3174756" xfId="401" xr:uid="{00000000-0005-0000-0000-00008A010000}"/>
    <cellStyle name="_TableSuperHead_gains and losses_AfS_03 2011 Business Development" xfId="402" xr:uid="{00000000-0005-0000-0000-00008B010000}"/>
    <cellStyle name="_TableSuperHead_gains and losses_AfS_03 2011 Business Development_Derivatives" xfId="403" xr:uid="{00000000-0005-0000-0000-00008C010000}"/>
    <cellStyle name="_TableSuperHead_gains and losses_AfS_2011_Segmentreporting_v79_Testversion" xfId="404" xr:uid="{00000000-0005-0000-0000-00008D010000}"/>
    <cellStyle name="_TableSuperHead_gains and losses_AfS_20110419_Business_Performance_Report_v11" xfId="405" xr:uid="{00000000-0005-0000-0000-00008E010000}"/>
    <cellStyle name="_TableSuperHead_gains and losses_AfS_Derivatives" xfId="406" xr:uid="{00000000-0005-0000-0000-00008F010000}"/>
    <cellStyle name="_TableSuperHead_Tabelle1" xfId="407" xr:uid="{00000000-0005-0000-0000-000090010000}"/>
    <cellStyle name="=D:\WINNT\SYSTEM32\COMMAND.COM" xfId="408" xr:uid="{00000000-0005-0000-0000-000091010000}"/>
    <cellStyle name="0%" xfId="409" xr:uid="{00000000-0005-0000-0000-000092010000}"/>
    <cellStyle name="0,##0" xfId="410" xr:uid="{00000000-0005-0000-0000-000093010000}"/>
    <cellStyle name="0.0" xfId="411" xr:uid="{00000000-0005-0000-0000-000094010000}"/>
    <cellStyle name="0.0%" xfId="412" xr:uid="{00000000-0005-0000-0000-000095010000}"/>
    <cellStyle name="0.00" xfId="413" xr:uid="{00000000-0005-0000-0000-000096010000}"/>
    <cellStyle name="1" xfId="414" xr:uid="{00000000-0005-0000-0000-000097010000}"/>
    <cellStyle name="1 2" xfId="415" xr:uid="{00000000-0005-0000-0000-000098010000}"/>
    <cellStyle name="1_20100615_Erfassungstemplate_Ertragsplanung_Retail_v05_kuen" xfId="416" xr:uid="{00000000-0005-0000-0000-000099010000}"/>
    <cellStyle name="1_20100615_Erfassungstemplate_Ertragsplanung_Retail_v05_kuen 2" xfId="417" xr:uid="{00000000-0005-0000-0000-00009A010000}"/>
    <cellStyle name="1_20100615_Erfassungstemplate_Ertragsplanung_Retail_v08" xfId="418" xr:uid="{00000000-0005-0000-0000-00009B010000}"/>
    <cellStyle name="1_20100615_Erfassungstemplate_Ertragsplanung_Retail_v08 2" xfId="419" xr:uid="{00000000-0005-0000-0000-00009C010000}"/>
    <cellStyle name="1_20100616 overview " xfId="420" xr:uid="{00000000-0005-0000-0000-00009D010000}"/>
    <cellStyle name="1_20100623 Management Reporting - Business Review v100413a" xfId="421" xr:uid="{00000000-0005-0000-0000-00009E010000}"/>
    <cellStyle name="1_20100630_Erfassungstemplate_Financial_Markets_v04" xfId="422" xr:uid="{00000000-0005-0000-0000-00009F010000}"/>
    <cellStyle name="1_20100630_Erfassungstemplate_Financial_Markets_v04 2" xfId="423" xr:uid="{00000000-0005-0000-0000-0000A0010000}"/>
    <cellStyle name="1_20100701_Erfassungstemplate_Ertragsplanung_Retail_v11" xfId="424" xr:uid="{00000000-0005-0000-0000-0000A1010000}"/>
    <cellStyle name="1_20100701_Erfassungstemplate_Ertragsplanung_Retail_v11 2" xfId="425" xr:uid="{00000000-0005-0000-0000-0000A2010000}"/>
    <cellStyle name="1_20100702_Erfassungstemplate_Ertragsplanung_Retail_v15" xfId="426" xr:uid="{00000000-0005-0000-0000-0000A3010000}"/>
    <cellStyle name="1_20100702_Erfassungstemplate_Ertragsplanung_Retail_v15 2" xfId="427" xr:uid="{00000000-0005-0000-0000-0000A4010000}"/>
    <cellStyle name="1_20100702_Erfassungstemplate_Ertragsplanung_Retail_v16" xfId="428" xr:uid="{00000000-0005-0000-0000-0000A5010000}"/>
    <cellStyle name="1_20100702_Erfassungstemplate_Ertragsplanung_Retail_v16 2" xfId="429" xr:uid="{00000000-0005-0000-0000-0000A6010000}"/>
    <cellStyle name="1_20100702_Erfassungstemplate_Ertragsplanung_Retail_v22" xfId="430" xr:uid="{00000000-0005-0000-0000-0000A7010000}"/>
    <cellStyle name="1_20100702_Erfassungstemplate_Ertragsplanung_Retail_v22 2" xfId="431" xr:uid="{00000000-0005-0000-0000-0000A8010000}"/>
    <cellStyle name="1_20100702_Erfassungstemplate_Ertragsplanung_Retail_v23" xfId="432" xr:uid="{00000000-0005-0000-0000-0000A9010000}"/>
    <cellStyle name="1_20100702_Erfassungstemplate_Ertragsplanung_Retail_v23 2" xfId="433" xr:uid="{00000000-0005-0000-0000-0000AA010000}"/>
    <cellStyle name="1_20100713_Erfassungstemplate_Ertragsplanung_Retail_v26" xfId="434" xr:uid="{00000000-0005-0000-0000-0000AB010000}"/>
    <cellStyle name="1_20100713_Erfassungstemplate_Ertragsplanung_Retail_v26 2" xfId="435" xr:uid="{00000000-0005-0000-0000-0000AC010000}"/>
    <cellStyle name="1_20100718_Erfassungstemplate_Ertragsplanung_Retail_v29" xfId="436" xr:uid="{00000000-0005-0000-0000-0000AD010000}"/>
    <cellStyle name="1_20100718_Erfassungstemplate_Ertragsplanung_Retail_v29 2" xfId="437" xr:uid="{00000000-0005-0000-0000-0000AE010000}"/>
    <cellStyle name="1_20100720_Erfassungstemplate_LLP_00_draft" xfId="438" xr:uid="{00000000-0005-0000-0000-0000AF010000}"/>
    <cellStyle name="1_20100726 Management Reporting - Business Review v100413a" xfId="439" xr:uid="{00000000-0005-0000-0000-0000B0010000}"/>
    <cellStyle name="1_20100727 Management Reporting - Business Review v100413a" xfId="440" xr:uid="{00000000-0005-0000-0000-0000B1010000}"/>
    <cellStyle name="1_20100727 Management Reporting - Business Review v100413a TEST" xfId="441" xr:uid="{00000000-0005-0000-0000-0000B2010000}"/>
    <cellStyle name="1_20100728_Erfassungstemplate_Ertragsplanung_Retail_v44" xfId="442" xr:uid="{00000000-0005-0000-0000-0000B3010000}"/>
    <cellStyle name="1_20100728_Erfassungstemplate_Ertragsplanung_Retail_v44 2" xfId="443" xr:uid="{00000000-0005-0000-0000-0000B4010000}"/>
    <cellStyle name="1_20100728_Erfassungstemplate_Financial_Markets_v05" xfId="444" xr:uid="{00000000-0005-0000-0000-0000B5010000}"/>
    <cellStyle name="1_20100728_Erfassungstemplate_Financial_Markets_v05 2" xfId="445" xr:uid="{00000000-0005-0000-0000-0000B6010000}"/>
    <cellStyle name="1_20100728_Erfassungstemplate_Financial_Markets_v07" xfId="446" xr:uid="{00000000-0005-0000-0000-0000B7010000}"/>
    <cellStyle name="1_20100728_Erfassungstemplate_Financial_Markets_v07 2" xfId="447" xr:uid="{00000000-0005-0000-0000-0000B8010000}"/>
    <cellStyle name="1_20100806 Management Reporting - Business Review v100413a TESTVERSION" xfId="448" xr:uid="{00000000-0005-0000-0000-0000B9010000}"/>
    <cellStyle name="1_20101119_Segmentreporting_v78_Testversion" xfId="449" xr:uid="{00000000-0005-0000-0000-0000BA010000}"/>
    <cellStyle name="1_20101206 KPIs 2011" xfId="450" xr:uid="{00000000-0005-0000-0000-0000BB010000}"/>
    <cellStyle name="1_20110103 Management Reporting Details Business Review" xfId="451" xr:uid="{00000000-0005-0000-0000-0000BC010000}"/>
    <cellStyle name="1_20110204 Finance Calendar 2011" xfId="452" xr:uid="{00000000-0005-0000-0000-0000BD010000}"/>
    <cellStyle name="1_20110204 Finance Calendar 2011_~3174756" xfId="453" xr:uid="{00000000-0005-0000-0000-0000BE010000}"/>
    <cellStyle name="1_20110204 Finance Calendar 2011_03 2011 Business Development" xfId="454" xr:uid="{00000000-0005-0000-0000-0000BF010000}"/>
    <cellStyle name="1_20110204 Finance Calendar 2011_03 2011 Business Development_Derivatives" xfId="455" xr:uid="{00000000-0005-0000-0000-0000C0010000}"/>
    <cellStyle name="1_20110204 Finance Calendar 2011_2011_Segmentreporting_v79_Testversion" xfId="456" xr:uid="{00000000-0005-0000-0000-0000C1010000}"/>
    <cellStyle name="1_20110204 Finance Calendar 2011_20110419_Business_Performance_Report_v11" xfId="457" xr:uid="{00000000-0005-0000-0000-0000C2010000}"/>
    <cellStyle name="1_20110204 Finance Calendar 2011_Derivatives" xfId="458" xr:uid="{00000000-0005-0000-0000-0000C3010000}"/>
    <cellStyle name="1_20110215 Finance Calendar 2011" xfId="459" xr:uid="{00000000-0005-0000-0000-0000C4010000}"/>
    <cellStyle name="1_20110215 Finance Calendar 2011_03 2011 Business Development" xfId="460" xr:uid="{00000000-0005-0000-0000-0000C5010000}"/>
    <cellStyle name="1_20110215 Finance Calendar 2011_03 2011 Business Development_Derivatives" xfId="461" xr:uid="{00000000-0005-0000-0000-0000C6010000}"/>
    <cellStyle name="1_20110215 Finance Calendar 2011_2011_Segmentreporting_v79_Testversion" xfId="462" xr:uid="{00000000-0005-0000-0000-0000C7010000}"/>
    <cellStyle name="1_20110215 Finance Calendar 2011_20110419_Business_Performance_Report_v11" xfId="463" xr:uid="{00000000-0005-0000-0000-0000C8010000}"/>
    <cellStyle name="1_20110215 Finance Calendar 2011_Derivatives" xfId="464" xr:uid="{00000000-0005-0000-0000-0000C9010000}"/>
    <cellStyle name="1_2011203 Overview Reports" xfId="465" xr:uid="{00000000-0005-0000-0000-0000CA010000}"/>
    <cellStyle name="1_2011203 Overview Reports 2" xfId="466" xr:uid="{00000000-0005-0000-0000-0000CB010000}"/>
    <cellStyle name="1_2011203 Overview Reports 3" xfId="467" xr:uid="{00000000-0005-0000-0000-0000CC010000}"/>
    <cellStyle name="1_2011203 Overview Reports 4" xfId="468" xr:uid="{00000000-0005-0000-0000-0000CD010000}"/>
    <cellStyle name="1_2011203 Overview Reports_~3174756" xfId="469" xr:uid="{00000000-0005-0000-0000-0000CE010000}"/>
    <cellStyle name="1_2011203 Overview Reports_03 2011 Business Development" xfId="470" xr:uid="{00000000-0005-0000-0000-0000CF010000}"/>
    <cellStyle name="1_2011203 Overview Reports_03 2011 Business Development_Derivatives" xfId="471" xr:uid="{00000000-0005-0000-0000-0000D0010000}"/>
    <cellStyle name="1_2011203 Overview Reports_2011_Segmentreporting_v79_Testversion" xfId="472" xr:uid="{00000000-0005-0000-0000-0000D1010000}"/>
    <cellStyle name="1_2011203 Overview Reports_20110419_Business_Performance_Report_v11" xfId="473" xr:uid="{00000000-0005-0000-0000-0000D2010000}"/>
    <cellStyle name="1_2011203 Overview Reports_20110419_Business_Performance_Report_v11_RSC" xfId="474" xr:uid="{00000000-0005-0000-0000-0000D3010000}"/>
    <cellStyle name="1_2011203 Overview Reports_Derivatives" xfId="475" xr:uid="{00000000-0005-0000-0000-0000D4010000}"/>
    <cellStyle name="1_2011203 Overview Reports_Division Summary  PCR" xfId="476" xr:uid="{00000000-0005-0000-0000-0000D5010000}"/>
    <cellStyle name="1_2011203 Overview Reports_Key-P-FM" xfId="477" xr:uid="{00000000-0005-0000-0000-0000D6010000}"/>
    <cellStyle name="1_2011203 Overview Reports_Key-P-Retail" xfId="478" xr:uid="{00000000-0005-0000-0000-0000D7010000}"/>
    <cellStyle name="1_2011203 Overview Reports_New Network Strategy" xfId="479" xr:uid="{00000000-0005-0000-0000-0000D8010000}"/>
    <cellStyle name="1_2011203 Overview Reports_Sales Funnel" xfId="480" xr:uid="{00000000-0005-0000-0000-0000D9010000}"/>
    <cellStyle name="1_20121227 BP_2013_Ertragsplanung_TOTAL_MON_v00_COMMERCIAL_für MH" xfId="481" xr:uid="{00000000-0005-0000-0000-0000DA010000}"/>
    <cellStyle name="1_BOLERO_2012-08-06" xfId="482" xr:uid="{00000000-0005-0000-0000-0000DB010000}"/>
    <cellStyle name="1_BOLERO_2012-12-03_V2" xfId="483" xr:uid="{00000000-0005-0000-0000-0000DC010000}"/>
    <cellStyle name="1_BOLERO_2012-12-03_V3" xfId="484" xr:uid="{00000000-0005-0000-0000-0000DD010000}"/>
    <cellStyle name="1_BP_2011_Ertragsplanung_Total_v00" xfId="485" xr:uid="{00000000-0005-0000-0000-0000DE010000}"/>
    <cellStyle name="1_BP_2011_Ertragsplanung_Total_v01" xfId="486" xr:uid="{00000000-0005-0000-0000-0000DF010000}"/>
    <cellStyle name="1_BP_2011_Investment Books_CR" xfId="487" xr:uid="{00000000-0005-0000-0000-0000E0010000}"/>
    <cellStyle name="1_BP_2011_Investment Books_CR 2" xfId="488" xr:uid="{00000000-0005-0000-0000-0000E1010000}"/>
    <cellStyle name="1_BP_2011_Investment Books_CR_2 libor" xfId="489" xr:uid="{00000000-0005-0000-0000-0000E2010000}"/>
    <cellStyle name="1_BP_2011_Investment Books_CR_2 libor 2" xfId="490" xr:uid="{00000000-0005-0000-0000-0000E3010000}"/>
    <cellStyle name="1_BP_2011_Investment Books_CR_3 equity" xfId="491" xr:uid="{00000000-0005-0000-0000-0000E4010000}"/>
    <cellStyle name="1_BP_2011_Investment Books_CR_3 equity 2" xfId="492" xr:uid="{00000000-0005-0000-0000-0000E5010000}"/>
    <cellStyle name="1_BP_2011_Investment Books_CR_4 mismatch sov" xfId="493" xr:uid="{00000000-0005-0000-0000-0000E6010000}"/>
    <cellStyle name="1_BP_2011_Investment Books_CR_4 mismatch sov 2" xfId="494" xr:uid="{00000000-0005-0000-0000-0000E7010000}"/>
    <cellStyle name="1_BP_2011_Investment Books_CR_5_b" xfId="495" xr:uid="{00000000-0005-0000-0000-0000E8010000}"/>
    <cellStyle name="1_BP_2011_Investment Books_CR_5_b 2" xfId="496" xr:uid="{00000000-0005-0000-0000-0000E9010000}"/>
    <cellStyle name="1_BP_2011_Investment Books_CR_6" xfId="497" xr:uid="{00000000-0005-0000-0000-0000EA010000}"/>
    <cellStyle name="1_BP_2011_Investment Books_CR_6 2" xfId="498" xr:uid="{00000000-0005-0000-0000-0000EB010000}"/>
    <cellStyle name="1_BP_2011_Investment Books_CR_7" xfId="499" xr:uid="{00000000-0005-0000-0000-0000EC010000}"/>
    <cellStyle name="1_BP_2011_Investment Books_CR_7 2" xfId="500" xr:uid="{00000000-0005-0000-0000-0000ED010000}"/>
    <cellStyle name="1_BP_2011_Investment Books_CR_8" xfId="501" xr:uid="{00000000-0005-0000-0000-0000EE010000}"/>
    <cellStyle name="1_BP_2011_Investment Books_CR_8 2" xfId="502" xr:uid="{00000000-0005-0000-0000-0000EF010000}"/>
    <cellStyle name="1_BP_2012_Ertragsplanung_Total_v00" xfId="503" xr:uid="{00000000-0005-0000-0000-0000F0010000}"/>
    <cellStyle name="1_BP_2012_Ertragsplanung_Total_v03" xfId="504" xr:uid="{00000000-0005-0000-0000-0000F1010000}"/>
    <cellStyle name="1_BP_2012_Ertragsplanung_Total_v07" xfId="505" xr:uid="{00000000-0005-0000-0000-0000F2010000}"/>
    <cellStyle name="1_BP_2012_Ertragsplanung_Total_v10" xfId="506" xr:uid="{00000000-0005-0000-0000-0000F3010000}"/>
    <cellStyle name="1_BP_2012_LLP_KR" xfId="507" xr:uid="{00000000-0005-0000-0000-0000F4010000}"/>
    <cellStyle name="1_BP_2013_Ertragsplanung_TOTAL_MON_v00_COMMERCIAL" xfId="508" xr:uid="{00000000-0005-0000-0000-0000F5010000}"/>
    <cellStyle name="1_BP_2013_Ertragsplanung_TOTAL_MON_v00_COMMERCIAL_für MH" xfId="509" xr:uid="{00000000-0005-0000-0000-0000F6010000}"/>
    <cellStyle name="1_BP_2013_Ertragsplanung_TOTAL_MON_v00_INT_COMMERCIAL_für AW" xfId="510" xr:uid="{00000000-0005-0000-0000-0000F7010000}"/>
    <cellStyle name="1_consolidated own funds 11_2010" xfId="511" xr:uid="{00000000-0005-0000-0000-0000F8010000}"/>
    <cellStyle name="1_consolidated own funds 11_2010_~3174756" xfId="512" xr:uid="{00000000-0005-0000-0000-0000F9010000}"/>
    <cellStyle name="1_consolidated own funds 11_2010_03 2011 Business Development" xfId="513" xr:uid="{00000000-0005-0000-0000-0000FA010000}"/>
    <cellStyle name="1_consolidated own funds 11_2010_03 2011 Business Development_Derivatives" xfId="514" xr:uid="{00000000-0005-0000-0000-0000FB010000}"/>
    <cellStyle name="1_consolidated own funds 11_2010_2011_Segmentreporting_v79_Testversion" xfId="515" xr:uid="{00000000-0005-0000-0000-0000FC010000}"/>
    <cellStyle name="1_consolidated own funds 11_2010_20110419_Business_Performance_Report_v11" xfId="516" xr:uid="{00000000-0005-0000-0000-0000FD010000}"/>
    <cellStyle name="1_consolidated own funds 11_2010_Derivatives" xfId="517" xr:uid="{00000000-0005-0000-0000-0000FE010000}"/>
    <cellStyle name="1_Daten_MonRep_2012_08" xfId="518" xr:uid="{00000000-0005-0000-0000-0000FF010000}"/>
    <cellStyle name="1_Daten_MonRep_2012_10" xfId="519" xr:uid="{00000000-0005-0000-0000-000000020000}"/>
    <cellStyle name="1_DIVISION_Products" xfId="520" xr:uid="{00000000-0005-0000-0000-000001020000}"/>
    <cellStyle name="1_DIVISION_Products 2" xfId="521" xr:uid="{00000000-0005-0000-0000-000002020000}"/>
    <cellStyle name="1_DIVISION_Products 3" xfId="522" xr:uid="{00000000-0005-0000-0000-000003020000}"/>
    <cellStyle name="1_DIVISION_Products 4" xfId="523" xr:uid="{00000000-0005-0000-0000-000004020000}"/>
    <cellStyle name="1_DIVISION_Products_20100505_Segmentreporting_v57_Testversion" xfId="524" xr:uid="{00000000-0005-0000-0000-000005020000}"/>
    <cellStyle name="1_DIVISION_Products_20100505_Segmentreporting_v57_Testversion 2" xfId="525" xr:uid="{00000000-0005-0000-0000-000006020000}"/>
    <cellStyle name="1_DIVISION_Products_20100505_Segmentreporting_v57_Testversion_20100615_Erfassungstemplate_Ertragsplanung_Retail_v05_kuen" xfId="526" xr:uid="{00000000-0005-0000-0000-000007020000}"/>
    <cellStyle name="1_DIVISION_Products_20100505_Segmentreporting_v57_Testversion_20100615_Erfassungstemplate_Ertragsplanung_Retail_v05_kuen 2" xfId="527" xr:uid="{00000000-0005-0000-0000-000008020000}"/>
    <cellStyle name="1_DIVISION_Products_20100505_Segmentreporting_v57_Testversion_20100615_Erfassungstemplate_Ertragsplanung_Retail_v08" xfId="528" xr:uid="{00000000-0005-0000-0000-000009020000}"/>
    <cellStyle name="1_DIVISION_Products_20100505_Segmentreporting_v57_Testversion_20100615_Erfassungstemplate_Ertragsplanung_Retail_v08 2" xfId="529" xr:uid="{00000000-0005-0000-0000-00000A020000}"/>
    <cellStyle name="1_DIVISION_Products_20100505_Segmentreporting_v57_Testversion_20100623 Management Reporting - Business Review v100413a" xfId="530" xr:uid="{00000000-0005-0000-0000-00000B020000}"/>
    <cellStyle name="1_DIVISION_Products_20100505_Segmentreporting_v57_Testversion_20100630_Erfassungstemplate_Financial_Markets_v04" xfId="531" xr:uid="{00000000-0005-0000-0000-00000C020000}"/>
    <cellStyle name="1_DIVISION_Products_20100505_Segmentreporting_v57_Testversion_20100630_Erfassungstemplate_Financial_Markets_v04 2" xfId="532" xr:uid="{00000000-0005-0000-0000-00000D020000}"/>
    <cellStyle name="1_DIVISION_Products_20100505_Segmentreporting_v57_Testversion_20100701_Erfassungstemplate_Ertragsplanung_Retail_v11" xfId="533" xr:uid="{00000000-0005-0000-0000-00000E020000}"/>
    <cellStyle name="1_DIVISION_Products_20100505_Segmentreporting_v57_Testversion_20100701_Erfassungstemplate_Ertragsplanung_Retail_v11 2" xfId="534" xr:uid="{00000000-0005-0000-0000-00000F020000}"/>
    <cellStyle name="1_DIVISION_Products_20100505_Segmentreporting_v57_Testversion_20100702_Erfassungstemplate_Ertragsplanung_Retail_v15" xfId="535" xr:uid="{00000000-0005-0000-0000-000010020000}"/>
    <cellStyle name="1_DIVISION_Products_20100505_Segmentreporting_v57_Testversion_20100702_Erfassungstemplate_Ertragsplanung_Retail_v15 2" xfId="536" xr:uid="{00000000-0005-0000-0000-000011020000}"/>
    <cellStyle name="1_DIVISION_Products_20100505_Segmentreporting_v57_Testversion_20100702_Erfassungstemplate_Ertragsplanung_Retail_v16" xfId="537" xr:uid="{00000000-0005-0000-0000-000012020000}"/>
    <cellStyle name="1_DIVISION_Products_20100505_Segmentreporting_v57_Testversion_20100702_Erfassungstemplate_Ertragsplanung_Retail_v16 2" xfId="538" xr:uid="{00000000-0005-0000-0000-000013020000}"/>
    <cellStyle name="1_DIVISION_Products_20100505_Segmentreporting_v57_Testversion_20100702_Erfassungstemplate_Ertragsplanung_Retail_v22" xfId="539" xr:uid="{00000000-0005-0000-0000-000014020000}"/>
    <cellStyle name="1_DIVISION_Products_20100505_Segmentreporting_v57_Testversion_20100702_Erfassungstemplate_Ertragsplanung_Retail_v22 2" xfId="540" xr:uid="{00000000-0005-0000-0000-000015020000}"/>
    <cellStyle name="1_DIVISION_Products_20100505_Segmentreporting_v57_Testversion_20100702_Erfassungstemplate_Ertragsplanung_Retail_v23" xfId="541" xr:uid="{00000000-0005-0000-0000-000016020000}"/>
    <cellStyle name="1_DIVISION_Products_20100505_Segmentreporting_v57_Testversion_20100702_Erfassungstemplate_Ertragsplanung_Retail_v23 2" xfId="542" xr:uid="{00000000-0005-0000-0000-000017020000}"/>
    <cellStyle name="1_DIVISION_Products_20100505_Segmentreporting_v57_Testversion_20100713_Erfassungstemplate_Ertragsplanung_Retail_v26" xfId="543" xr:uid="{00000000-0005-0000-0000-000018020000}"/>
    <cellStyle name="1_DIVISION_Products_20100505_Segmentreporting_v57_Testversion_20100713_Erfassungstemplate_Ertragsplanung_Retail_v26 2" xfId="544" xr:uid="{00000000-0005-0000-0000-000019020000}"/>
    <cellStyle name="1_DIVISION_Products_20100505_Segmentreporting_v57_Testversion_20100718_Erfassungstemplate_Ertragsplanung_Retail_v29" xfId="545" xr:uid="{00000000-0005-0000-0000-00001A020000}"/>
    <cellStyle name="1_DIVISION_Products_20100505_Segmentreporting_v57_Testversion_20100718_Erfassungstemplate_Ertragsplanung_Retail_v29 2" xfId="546" xr:uid="{00000000-0005-0000-0000-00001B020000}"/>
    <cellStyle name="1_DIVISION_Products_20100505_Segmentreporting_v57_Testversion_20100720_Erfassungstemplate_LLP_00_draft" xfId="547" xr:uid="{00000000-0005-0000-0000-00001C020000}"/>
    <cellStyle name="1_DIVISION_Products_20100505_Segmentreporting_v57_Testversion_20100726 Management Reporting - Business Review v100413a" xfId="548" xr:uid="{00000000-0005-0000-0000-00001D020000}"/>
    <cellStyle name="1_DIVISION_Products_20100505_Segmentreporting_v57_Testversion_20100727 Management Reporting - Business Review v100413a" xfId="549" xr:uid="{00000000-0005-0000-0000-00001E020000}"/>
    <cellStyle name="1_DIVISION_Products_20100505_Segmentreporting_v57_Testversion_20100727 Management Reporting - Business Review v100413a TEST" xfId="550" xr:uid="{00000000-0005-0000-0000-00001F020000}"/>
    <cellStyle name="1_DIVISION_Products_20100505_Segmentreporting_v57_Testversion_20100728_Erfassungstemplate_Ertragsplanung_Retail_v44" xfId="551" xr:uid="{00000000-0005-0000-0000-000020020000}"/>
    <cellStyle name="1_DIVISION_Products_20100505_Segmentreporting_v57_Testversion_20100728_Erfassungstemplate_Ertragsplanung_Retail_v44 2" xfId="552" xr:uid="{00000000-0005-0000-0000-000021020000}"/>
    <cellStyle name="1_DIVISION_Products_20100505_Segmentreporting_v57_Testversion_20100728_Erfassungstemplate_Financial_Markets_v05" xfId="553" xr:uid="{00000000-0005-0000-0000-000022020000}"/>
    <cellStyle name="1_DIVISION_Products_20100505_Segmentreporting_v57_Testversion_20100728_Erfassungstemplate_Financial_Markets_v05 2" xfId="554" xr:uid="{00000000-0005-0000-0000-000023020000}"/>
    <cellStyle name="1_DIVISION_Products_20100505_Segmentreporting_v57_Testversion_20100728_Erfassungstemplate_Financial_Markets_v07" xfId="555" xr:uid="{00000000-0005-0000-0000-000024020000}"/>
    <cellStyle name="1_DIVISION_Products_20100505_Segmentreporting_v57_Testversion_20100728_Erfassungstemplate_Financial_Markets_v07 2" xfId="556" xr:uid="{00000000-0005-0000-0000-000025020000}"/>
    <cellStyle name="1_DIVISION_Products_20100505_Segmentreporting_v57_Testversion_20100806 Management Reporting - Business Review v100413a TESTVERSION" xfId="557" xr:uid="{00000000-0005-0000-0000-000026020000}"/>
    <cellStyle name="1_DIVISION_Products_20100505_Segmentreporting_v57_Testversion_20101119_Segmentreporting_v78_Testversion" xfId="558" xr:uid="{00000000-0005-0000-0000-000027020000}"/>
    <cellStyle name="1_DIVISION_Products_20100505_Segmentreporting_v57_Testversion_20101206 KPIs 2011" xfId="559" xr:uid="{00000000-0005-0000-0000-000028020000}"/>
    <cellStyle name="1_DIVISION_Products_20100505_Segmentreporting_v57_Testversion_20110103 Management Reporting Details Business Review" xfId="560" xr:uid="{00000000-0005-0000-0000-000029020000}"/>
    <cellStyle name="1_DIVISION_Products_20100505_Segmentreporting_v57_Testversion_20121227 BP_2013_Ertragsplanung_TOTAL_MON_v00_COMMERCIAL_für MH" xfId="561" xr:uid="{00000000-0005-0000-0000-00002A020000}"/>
    <cellStyle name="1_DIVISION_Products_20100505_Segmentreporting_v57_Testversion_BP_2011_Ertragsplanung_Total_v00" xfId="562" xr:uid="{00000000-0005-0000-0000-00002B020000}"/>
    <cellStyle name="1_DIVISION_Products_20100505_Segmentreporting_v57_Testversion_BP_2011_Ertragsplanung_Total_v01" xfId="563" xr:uid="{00000000-0005-0000-0000-00002C020000}"/>
    <cellStyle name="1_DIVISION_Products_20100505_Segmentreporting_v57_Testversion_BP_2011_Investment Books_CR" xfId="564" xr:uid="{00000000-0005-0000-0000-00002D020000}"/>
    <cellStyle name="1_DIVISION_Products_20100505_Segmentreporting_v57_Testversion_BP_2011_Investment Books_CR 2" xfId="565" xr:uid="{00000000-0005-0000-0000-00002E020000}"/>
    <cellStyle name="1_DIVISION_Products_20100505_Segmentreporting_v57_Testversion_BP_2011_Investment Books_CR_2 libor" xfId="566" xr:uid="{00000000-0005-0000-0000-00002F020000}"/>
    <cellStyle name="1_DIVISION_Products_20100505_Segmentreporting_v57_Testversion_BP_2011_Investment Books_CR_2 libor 2" xfId="567" xr:uid="{00000000-0005-0000-0000-000030020000}"/>
    <cellStyle name="1_DIVISION_Products_20100505_Segmentreporting_v57_Testversion_BP_2011_Investment Books_CR_3 equity" xfId="568" xr:uid="{00000000-0005-0000-0000-000031020000}"/>
    <cellStyle name="1_DIVISION_Products_20100505_Segmentreporting_v57_Testversion_BP_2011_Investment Books_CR_3 equity 2" xfId="569" xr:uid="{00000000-0005-0000-0000-000032020000}"/>
    <cellStyle name="1_DIVISION_Products_20100505_Segmentreporting_v57_Testversion_BP_2011_Investment Books_CR_4 mismatch sov" xfId="570" xr:uid="{00000000-0005-0000-0000-000033020000}"/>
    <cellStyle name="1_DIVISION_Products_20100505_Segmentreporting_v57_Testversion_BP_2011_Investment Books_CR_4 mismatch sov 2" xfId="571" xr:uid="{00000000-0005-0000-0000-000034020000}"/>
    <cellStyle name="1_DIVISION_Products_20100505_Segmentreporting_v57_Testversion_BP_2011_Investment Books_CR_5_b" xfId="572" xr:uid="{00000000-0005-0000-0000-000035020000}"/>
    <cellStyle name="1_DIVISION_Products_20100505_Segmentreporting_v57_Testversion_BP_2011_Investment Books_CR_5_b 2" xfId="573" xr:uid="{00000000-0005-0000-0000-000036020000}"/>
    <cellStyle name="1_DIVISION_Products_20100505_Segmentreporting_v57_Testversion_BP_2011_Investment Books_CR_6" xfId="574" xr:uid="{00000000-0005-0000-0000-000037020000}"/>
    <cellStyle name="1_DIVISION_Products_20100505_Segmentreporting_v57_Testversion_BP_2011_Investment Books_CR_6 2" xfId="575" xr:uid="{00000000-0005-0000-0000-000038020000}"/>
    <cellStyle name="1_DIVISION_Products_20100505_Segmentreporting_v57_Testversion_BP_2011_Investment Books_CR_7" xfId="576" xr:uid="{00000000-0005-0000-0000-000039020000}"/>
    <cellStyle name="1_DIVISION_Products_20100505_Segmentreporting_v57_Testversion_BP_2011_Investment Books_CR_7 2" xfId="577" xr:uid="{00000000-0005-0000-0000-00003A020000}"/>
    <cellStyle name="1_DIVISION_Products_20100505_Segmentreporting_v57_Testversion_BP_2011_Investment Books_CR_8" xfId="578" xr:uid="{00000000-0005-0000-0000-00003B020000}"/>
    <cellStyle name="1_DIVISION_Products_20100505_Segmentreporting_v57_Testversion_BP_2011_Investment Books_CR_8 2" xfId="579" xr:uid="{00000000-0005-0000-0000-00003C020000}"/>
    <cellStyle name="1_DIVISION_Products_20100505_Segmentreporting_v57_Testversion_BP_2012_Ertragsplanung_Total_v00" xfId="580" xr:uid="{00000000-0005-0000-0000-00003D020000}"/>
    <cellStyle name="1_DIVISION_Products_20100505_Segmentreporting_v57_Testversion_BP_2012_Ertragsplanung_Total_v03" xfId="581" xr:uid="{00000000-0005-0000-0000-00003E020000}"/>
    <cellStyle name="1_DIVISION_Products_20100505_Segmentreporting_v57_Testversion_BP_2012_Ertragsplanung_Total_v07" xfId="582" xr:uid="{00000000-0005-0000-0000-00003F020000}"/>
    <cellStyle name="1_DIVISION_Products_20100505_Segmentreporting_v57_Testversion_BP_2012_Ertragsplanung_Total_v10" xfId="583" xr:uid="{00000000-0005-0000-0000-000040020000}"/>
    <cellStyle name="1_DIVISION_Products_20100505_Segmentreporting_v57_Testversion_BP_2012_LLP_KR" xfId="584" xr:uid="{00000000-0005-0000-0000-000041020000}"/>
    <cellStyle name="1_DIVISION_Products_20100505_Segmentreporting_v57_Testversion_BP_2013_Ertragsplanung_TOTAL_MON_v00_COMMERCIAL" xfId="585" xr:uid="{00000000-0005-0000-0000-000042020000}"/>
    <cellStyle name="1_DIVISION_Products_20100505_Segmentreporting_v57_Testversion_BP_2013_Ertragsplanung_TOTAL_MON_v00_COMMERCIAL_für MH" xfId="586" xr:uid="{00000000-0005-0000-0000-000043020000}"/>
    <cellStyle name="1_DIVISION_Products_20100505_Segmentreporting_v57_Testversion_BP_2013_Ertragsplanung_TOTAL_MON_v00_INT_COMMERCIAL_für AW" xfId="587" xr:uid="{00000000-0005-0000-0000-000044020000}"/>
    <cellStyle name="1_DIVISION_Products_20100505_Segmentreporting_v57_Testversion_LLP_KR" xfId="588" xr:uid="{00000000-0005-0000-0000-000045020000}"/>
    <cellStyle name="1_DIVISION_Products_20100505_Segmentreporting_v57d" xfId="589" xr:uid="{00000000-0005-0000-0000-000046020000}"/>
    <cellStyle name="1_DIVISION_Products_20100505_Segmentreporting_v57d_20100623 Management Reporting - Business Review v100413a" xfId="590" xr:uid="{00000000-0005-0000-0000-000047020000}"/>
    <cellStyle name="1_DIVISION_Products_20100505_Segmentreporting_v57d_20100726 Management Reporting - Business Review v100413a" xfId="591" xr:uid="{00000000-0005-0000-0000-000048020000}"/>
    <cellStyle name="1_DIVISION_Products_20100505_Segmentreporting_v57d_20100727 Management Reporting - Business Review v100413a" xfId="592" xr:uid="{00000000-0005-0000-0000-000049020000}"/>
    <cellStyle name="1_DIVISION_Products_20100505_Segmentreporting_v57d_20100727 Management Reporting - Business Review v100413a TEST" xfId="593" xr:uid="{00000000-0005-0000-0000-00004A020000}"/>
    <cellStyle name="1_DIVISION_Products_20100505_Segmentreporting_v57d_20100806 Management Reporting - Business Review v100413a TESTVERSION" xfId="594" xr:uid="{00000000-0005-0000-0000-00004B020000}"/>
    <cellStyle name="1_DIVISION_Products_20100505_Segmentreporting_v57d_20101119_Segmentreporting_v78_Testversion" xfId="595" xr:uid="{00000000-0005-0000-0000-00004C020000}"/>
    <cellStyle name="1_DIVISION_Products_20100505_Segmentreporting_v57d_20101206 KPIs 2011" xfId="596" xr:uid="{00000000-0005-0000-0000-00004D020000}"/>
    <cellStyle name="1_DIVISION_Products_20100505_Segmentreporting_v57d_20110103 Management Reporting Details Business Review" xfId="597" xr:uid="{00000000-0005-0000-0000-00004E020000}"/>
    <cellStyle name="1_DIVISION_Products_20100602_Segmentreporting_v61" xfId="598" xr:uid="{00000000-0005-0000-0000-00004F020000}"/>
    <cellStyle name="1_DIVISION_Products_20100602_Segmentreporting_v61_20100623 Management Reporting - Business Review v100413a" xfId="599" xr:uid="{00000000-0005-0000-0000-000050020000}"/>
    <cellStyle name="1_DIVISION_Products_20100602_Segmentreporting_v61_20100726 Management Reporting - Business Review v100413a" xfId="600" xr:uid="{00000000-0005-0000-0000-000051020000}"/>
    <cellStyle name="1_DIVISION_Products_20100602_Segmentreporting_v61_20100727 Management Reporting - Business Review v100413a" xfId="601" xr:uid="{00000000-0005-0000-0000-000052020000}"/>
    <cellStyle name="1_DIVISION_Products_20100602_Segmentreporting_v61_20100727 Management Reporting - Business Review v100413a TEST" xfId="602" xr:uid="{00000000-0005-0000-0000-000053020000}"/>
    <cellStyle name="1_DIVISION_Products_20100602_Segmentreporting_v61_20100806 Management Reporting - Business Review v100413a TESTVERSION" xfId="603" xr:uid="{00000000-0005-0000-0000-000054020000}"/>
    <cellStyle name="1_DIVISION_Products_20100602_Segmentreporting_v61_20101119_Segmentreporting_v78_Testversion" xfId="604" xr:uid="{00000000-0005-0000-0000-000055020000}"/>
    <cellStyle name="1_DIVISION_Products_20100602_Segmentreporting_v61_20101206 KPIs 2011" xfId="605" xr:uid="{00000000-0005-0000-0000-000056020000}"/>
    <cellStyle name="1_DIVISION_Products_20100602_Segmentreporting_v61_20110103 Management Reporting Details Business Review" xfId="606" xr:uid="{00000000-0005-0000-0000-000057020000}"/>
    <cellStyle name="1_DIVISION_Products_20100607_Segmentreporting_v62" xfId="607" xr:uid="{00000000-0005-0000-0000-000058020000}"/>
    <cellStyle name="1_DIVISION_Products_20100607_Segmentreporting_v62_20100623 Management Reporting - Business Review v100413a" xfId="608" xr:uid="{00000000-0005-0000-0000-000059020000}"/>
    <cellStyle name="1_DIVISION_Products_20100607_Segmentreporting_v62_20100726 Management Reporting - Business Review v100413a" xfId="609" xr:uid="{00000000-0005-0000-0000-00005A020000}"/>
    <cellStyle name="1_DIVISION_Products_20100607_Segmentreporting_v62_20100727 Management Reporting - Business Review v100413a" xfId="610" xr:uid="{00000000-0005-0000-0000-00005B020000}"/>
    <cellStyle name="1_DIVISION_Products_20100607_Segmentreporting_v62_20100727 Management Reporting - Business Review v100413a TEST" xfId="611" xr:uid="{00000000-0005-0000-0000-00005C020000}"/>
    <cellStyle name="1_DIVISION_Products_20100607_Segmentreporting_v62_20100806 Management Reporting - Business Review v100413a TESTVERSION" xfId="612" xr:uid="{00000000-0005-0000-0000-00005D020000}"/>
    <cellStyle name="1_DIVISION_Products_20100607_Segmentreporting_v62_20101119_Segmentreporting_v78_Testversion" xfId="613" xr:uid="{00000000-0005-0000-0000-00005E020000}"/>
    <cellStyle name="1_DIVISION_Products_20100607_Segmentreporting_v62_20101206 KPIs 2011" xfId="614" xr:uid="{00000000-0005-0000-0000-00005F020000}"/>
    <cellStyle name="1_DIVISION_Products_20100607_Segmentreporting_v62_20110103 Management Reporting Details Business Review" xfId="615" xr:uid="{00000000-0005-0000-0000-000060020000}"/>
    <cellStyle name="1_DIVISION_Products_20100614_Segmentreporting_v68" xfId="616" xr:uid="{00000000-0005-0000-0000-000061020000}"/>
    <cellStyle name="1_DIVISION_Products_20100614_Segmentreporting_v68_20100623 Management Reporting - Business Review v100413a" xfId="617" xr:uid="{00000000-0005-0000-0000-000062020000}"/>
    <cellStyle name="1_DIVISION_Products_20100614_Segmentreporting_v68_20100726 Management Reporting - Business Review v100413a" xfId="618" xr:uid="{00000000-0005-0000-0000-000063020000}"/>
    <cellStyle name="1_DIVISION_Products_20100614_Segmentreporting_v68_20100727 Management Reporting - Business Review v100413a" xfId="619" xr:uid="{00000000-0005-0000-0000-000064020000}"/>
    <cellStyle name="1_DIVISION_Products_20100614_Segmentreporting_v68_20100727 Management Reporting - Business Review v100413a TEST" xfId="620" xr:uid="{00000000-0005-0000-0000-000065020000}"/>
    <cellStyle name="1_DIVISION_Products_20100614_Segmentreporting_v68_20100806 Management Reporting - Business Review v100413a TESTVERSION" xfId="621" xr:uid="{00000000-0005-0000-0000-000066020000}"/>
    <cellStyle name="1_DIVISION_Products_20100614_Segmentreporting_v68_20101119_Segmentreporting_v78_Testversion" xfId="622" xr:uid="{00000000-0005-0000-0000-000067020000}"/>
    <cellStyle name="1_DIVISION_Products_20100614_Segmentreporting_v68_20101206 KPIs 2011" xfId="623" xr:uid="{00000000-0005-0000-0000-000068020000}"/>
    <cellStyle name="1_DIVISION_Products_20100614_Segmentreporting_v68_20110103 Management Reporting Details Business Review" xfId="624" xr:uid="{00000000-0005-0000-0000-000069020000}"/>
    <cellStyle name="1_DIVISION_Products_20100614_Segmentreporting_v70_Testversion" xfId="625" xr:uid="{00000000-0005-0000-0000-00006A020000}"/>
    <cellStyle name="1_DIVISION_Products_20100615_Erfassungstemplate_Ertragsplanung_Retail_v05_kuen" xfId="626" xr:uid="{00000000-0005-0000-0000-00006B020000}"/>
    <cellStyle name="1_DIVISION_Products_20100615_Erfassungstemplate_Ertragsplanung_Retail_v05_kuen 2" xfId="627" xr:uid="{00000000-0005-0000-0000-00006C020000}"/>
    <cellStyle name="1_DIVISION_Products_20100615_Erfassungstemplate_Ertragsplanung_Retail_v08" xfId="628" xr:uid="{00000000-0005-0000-0000-00006D020000}"/>
    <cellStyle name="1_DIVISION_Products_20100615_Erfassungstemplate_Ertragsplanung_Retail_v08 2" xfId="629" xr:uid="{00000000-0005-0000-0000-00006E020000}"/>
    <cellStyle name="1_DIVISION_Products_20100623 Management Reporting - Business Review v100413a" xfId="630" xr:uid="{00000000-0005-0000-0000-00006F020000}"/>
    <cellStyle name="1_DIVISION_Products_20100630_Erfassungstemplate_Financial_Markets_v04" xfId="631" xr:uid="{00000000-0005-0000-0000-000070020000}"/>
    <cellStyle name="1_DIVISION_Products_20100630_Erfassungstemplate_Financial_Markets_v04 2" xfId="632" xr:uid="{00000000-0005-0000-0000-000071020000}"/>
    <cellStyle name="1_DIVISION_Products_20100701_Erfassungstemplate_Ertragsplanung_Retail_v11" xfId="633" xr:uid="{00000000-0005-0000-0000-000072020000}"/>
    <cellStyle name="1_DIVISION_Products_20100701_Erfassungstemplate_Ertragsplanung_Retail_v11 2" xfId="634" xr:uid="{00000000-0005-0000-0000-000073020000}"/>
    <cellStyle name="1_DIVISION_Products_20100702_Erfassungstemplate_Ertragsplanung_Retail_v15" xfId="635" xr:uid="{00000000-0005-0000-0000-000074020000}"/>
    <cellStyle name="1_DIVISION_Products_20100702_Erfassungstemplate_Ertragsplanung_Retail_v15 2" xfId="636" xr:uid="{00000000-0005-0000-0000-000075020000}"/>
    <cellStyle name="1_DIVISION_Products_20100702_Erfassungstemplate_Ertragsplanung_Retail_v16" xfId="637" xr:uid="{00000000-0005-0000-0000-000076020000}"/>
    <cellStyle name="1_DIVISION_Products_20100702_Erfassungstemplate_Ertragsplanung_Retail_v16 2" xfId="638" xr:uid="{00000000-0005-0000-0000-000077020000}"/>
    <cellStyle name="1_DIVISION_Products_20100702_Erfassungstemplate_Ertragsplanung_Retail_v22" xfId="639" xr:uid="{00000000-0005-0000-0000-000078020000}"/>
    <cellStyle name="1_DIVISION_Products_20100702_Erfassungstemplate_Ertragsplanung_Retail_v22 2" xfId="640" xr:uid="{00000000-0005-0000-0000-000079020000}"/>
    <cellStyle name="1_DIVISION_Products_20100702_Erfassungstemplate_Ertragsplanung_Retail_v23" xfId="641" xr:uid="{00000000-0005-0000-0000-00007A020000}"/>
    <cellStyle name="1_DIVISION_Products_20100702_Erfassungstemplate_Ertragsplanung_Retail_v23 2" xfId="642" xr:uid="{00000000-0005-0000-0000-00007B020000}"/>
    <cellStyle name="1_DIVISION_Products_20100713_Erfassungstemplate_Ertragsplanung_Retail_v26" xfId="643" xr:uid="{00000000-0005-0000-0000-00007C020000}"/>
    <cellStyle name="1_DIVISION_Products_20100713_Erfassungstemplate_Ertragsplanung_Retail_v26 2" xfId="644" xr:uid="{00000000-0005-0000-0000-00007D020000}"/>
    <cellStyle name="1_DIVISION_Products_20100713_Segmentreporting_v72" xfId="645" xr:uid="{00000000-0005-0000-0000-00007E020000}"/>
    <cellStyle name="1_DIVISION_Products_20100714_Segmentreporting_v73" xfId="646" xr:uid="{00000000-0005-0000-0000-00007F020000}"/>
    <cellStyle name="1_DIVISION_Products_20100714_Segmentreporting_v74" xfId="647" xr:uid="{00000000-0005-0000-0000-000080020000}"/>
    <cellStyle name="1_DIVISION_Products_20100718_Erfassungstemplate_Ertragsplanung_Retail_v29" xfId="648" xr:uid="{00000000-0005-0000-0000-000081020000}"/>
    <cellStyle name="1_DIVISION_Products_20100718_Erfassungstemplate_Ertragsplanung_Retail_v29 2" xfId="649" xr:uid="{00000000-0005-0000-0000-000082020000}"/>
    <cellStyle name="1_DIVISION_Products_20100719_Segmentreporting_v75" xfId="650" xr:uid="{00000000-0005-0000-0000-000083020000}"/>
    <cellStyle name="1_DIVISION_Products_20100719_Segmentreporting_v75_Testversion" xfId="651" xr:uid="{00000000-0005-0000-0000-000084020000}"/>
    <cellStyle name="1_DIVISION_Products_20100720_Erfassungstemplate_LLP_00_draft" xfId="652" xr:uid="{00000000-0005-0000-0000-000085020000}"/>
    <cellStyle name="1_DIVISION_Products_20100720_Segmentreporting_v76_Testversion" xfId="653" xr:uid="{00000000-0005-0000-0000-000086020000}"/>
    <cellStyle name="1_DIVISION_Products_20100726 Management Reporting - Business Review v100413a" xfId="654" xr:uid="{00000000-0005-0000-0000-000087020000}"/>
    <cellStyle name="1_DIVISION_Products_20100727 Management Reporting - Business Review v100413a" xfId="655" xr:uid="{00000000-0005-0000-0000-000088020000}"/>
    <cellStyle name="1_DIVISION_Products_20100727 Management Reporting - Business Review v100413a TEST" xfId="656" xr:uid="{00000000-0005-0000-0000-000089020000}"/>
    <cellStyle name="1_DIVISION_Products_20100728_Erfassungstemplate_Ertragsplanung_Retail_v44" xfId="657" xr:uid="{00000000-0005-0000-0000-00008A020000}"/>
    <cellStyle name="1_DIVISION_Products_20100728_Erfassungstemplate_Ertragsplanung_Retail_v44 2" xfId="658" xr:uid="{00000000-0005-0000-0000-00008B020000}"/>
    <cellStyle name="1_DIVISION_Products_20100728_Erfassungstemplate_Financial_Markets_v05" xfId="659" xr:uid="{00000000-0005-0000-0000-00008C020000}"/>
    <cellStyle name="1_DIVISION_Products_20100728_Erfassungstemplate_Financial_Markets_v05 2" xfId="660" xr:uid="{00000000-0005-0000-0000-00008D020000}"/>
    <cellStyle name="1_DIVISION_Products_20100728_Erfassungstemplate_Financial_Markets_v07" xfId="661" xr:uid="{00000000-0005-0000-0000-00008E020000}"/>
    <cellStyle name="1_DIVISION_Products_20100728_Erfassungstemplate_Financial_Markets_v07 2" xfId="662" xr:uid="{00000000-0005-0000-0000-00008F020000}"/>
    <cellStyle name="1_DIVISION_Products_20100806 Management Reporting - Business Review v100413a TESTVERSION" xfId="663" xr:uid="{00000000-0005-0000-0000-000090020000}"/>
    <cellStyle name="1_DIVISION_Products_20101012_Segmentreporting_v77_Testversion" xfId="664" xr:uid="{00000000-0005-0000-0000-000091020000}"/>
    <cellStyle name="1_DIVISION_Products_20101119_Segmentreporting_v78_Testversion" xfId="665" xr:uid="{00000000-0005-0000-0000-000092020000}"/>
    <cellStyle name="1_DIVISION_Products_20101206 KPIs 2011" xfId="666" xr:uid="{00000000-0005-0000-0000-000093020000}"/>
    <cellStyle name="1_DIVISION_Products_2010301 KPIs 2011" xfId="667" xr:uid="{00000000-0005-0000-0000-000094020000}"/>
    <cellStyle name="1_DIVISION_Products_2011_Segmentreporting_v79_Testversion" xfId="668" xr:uid="{00000000-0005-0000-0000-000095020000}"/>
    <cellStyle name="1_DIVISION_Products_2011_Segmentreporting_v79_Testversion_01" xfId="669" xr:uid="{00000000-0005-0000-0000-000096020000}"/>
    <cellStyle name="1_DIVISION_Products_20110103 Management Reporting Details Business Review" xfId="670" xr:uid="{00000000-0005-0000-0000-000097020000}"/>
    <cellStyle name="1_DIVISION_Products_20110215_Segmentreporting_v79_Testversion_x" xfId="671" xr:uid="{00000000-0005-0000-0000-000098020000}"/>
    <cellStyle name="1_DIVISION_Products_20110307 Master Management Reporting 1.0_v6 Excerpt Businesses" xfId="672" xr:uid="{00000000-0005-0000-0000-000099020000}"/>
    <cellStyle name="1_DIVISION_Products_20110419_Business_Performance_Report_v11_RSC" xfId="673" xr:uid="{00000000-0005-0000-0000-00009A020000}"/>
    <cellStyle name="1_DIVISION_Products_20121227 BP_2013_Ertragsplanung_TOTAL_MON_v00_COMMERCIAL_für MH" xfId="674" xr:uid="{00000000-0005-0000-0000-00009B020000}"/>
    <cellStyle name="1_DIVISION_Products_BP_2011_Ertragsplanung_Total_v00" xfId="675" xr:uid="{00000000-0005-0000-0000-00009C020000}"/>
    <cellStyle name="1_DIVISION_Products_BP_2011_Ertragsplanung_Total_v01" xfId="676" xr:uid="{00000000-0005-0000-0000-00009D020000}"/>
    <cellStyle name="1_DIVISION_Products_BP_2011_Investment Books_CR" xfId="677" xr:uid="{00000000-0005-0000-0000-00009E020000}"/>
    <cellStyle name="1_DIVISION_Products_BP_2011_Investment Books_CR 2" xfId="678" xr:uid="{00000000-0005-0000-0000-00009F020000}"/>
    <cellStyle name="1_DIVISION_Products_BP_2011_Investment Books_CR_2 libor" xfId="679" xr:uid="{00000000-0005-0000-0000-0000A0020000}"/>
    <cellStyle name="1_DIVISION_Products_BP_2011_Investment Books_CR_2 libor 2" xfId="680" xr:uid="{00000000-0005-0000-0000-0000A1020000}"/>
    <cellStyle name="1_DIVISION_Products_BP_2011_Investment Books_CR_3 equity" xfId="681" xr:uid="{00000000-0005-0000-0000-0000A2020000}"/>
    <cellStyle name="1_DIVISION_Products_BP_2011_Investment Books_CR_3 equity 2" xfId="682" xr:uid="{00000000-0005-0000-0000-0000A3020000}"/>
    <cellStyle name="1_DIVISION_Products_BP_2011_Investment Books_CR_4 mismatch sov" xfId="683" xr:uid="{00000000-0005-0000-0000-0000A4020000}"/>
    <cellStyle name="1_DIVISION_Products_BP_2011_Investment Books_CR_4 mismatch sov 2" xfId="684" xr:uid="{00000000-0005-0000-0000-0000A5020000}"/>
    <cellStyle name="1_DIVISION_Products_BP_2011_Investment Books_CR_5_b" xfId="685" xr:uid="{00000000-0005-0000-0000-0000A6020000}"/>
    <cellStyle name="1_DIVISION_Products_BP_2011_Investment Books_CR_5_b 2" xfId="686" xr:uid="{00000000-0005-0000-0000-0000A7020000}"/>
    <cellStyle name="1_DIVISION_Products_BP_2011_Investment Books_CR_6" xfId="687" xr:uid="{00000000-0005-0000-0000-0000A8020000}"/>
    <cellStyle name="1_DIVISION_Products_BP_2011_Investment Books_CR_6 2" xfId="688" xr:uid="{00000000-0005-0000-0000-0000A9020000}"/>
    <cellStyle name="1_DIVISION_Products_BP_2011_Investment Books_CR_7" xfId="689" xr:uid="{00000000-0005-0000-0000-0000AA020000}"/>
    <cellStyle name="1_DIVISION_Products_BP_2011_Investment Books_CR_7 2" xfId="690" xr:uid="{00000000-0005-0000-0000-0000AB020000}"/>
    <cellStyle name="1_DIVISION_Products_BP_2011_Investment Books_CR_8" xfId="691" xr:uid="{00000000-0005-0000-0000-0000AC020000}"/>
    <cellStyle name="1_DIVISION_Products_BP_2011_Investment Books_CR_8 2" xfId="692" xr:uid="{00000000-0005-0000-0000-0000AD020000}"/>
    <cellStyle name="1_DIVISION_Products_BP_2012_Ertragsplanung_Total_v00" xfId="693" xr:uid="{00000000-0005-0000-0000-0000AE020000}"/>
    <cellStyle name="1_DIVISION_Products_BP_2012_Ertragsplanung_Total_v03" xfId="694" xr:uid="{00000000-0005-0000-0000-0000AF020000}"/>
    <cellStyle name="1_DIVISION_Products_BP_2012_Ertragsplanung_Total_v07" xfId="695" xr:uid="{00000000-0005-0000-0000-0000B0020000}"/>
    <cellStyle name="1_DIVISION_Products_BP_2012_Ertragsplanung_Total_v10" xfId="696" xr:uid="{00000000-0005-0000-0000-0000B1020000}"/>
    <cellStyle name="1_DIVISION_Products_BP_2012_LLP_KR" xfId="697" xr:uid="{00000000-0005-0000-0000-0000B2020000}"/>
    <cellStyle name="1_DIVISION_Products_BP_2013_Ertragsplanung_TOTAL_MON_v00_COMMERCIAL" xfId="698" xr:uid="{00000000-0005-0000-0000-0000B3020000}"/>
    <cellStyle name="1_DIVISION_Products_BP_2013_Ertragsplanung_TOTAL_MON_v00_COMMERCIAL_für MH" xfId="699" xr:uid="{00000000-0005-0000-0000-0000B4020000}"/>
    <cellStyle name="1_DIVISION_Products_BP_2013_Ertragsplanung_TOTAL_MON_v00_INT_COMMERCIAL_für AW" xfId="700" xr:uid="{00000000-0005-0000-0000-0000B5020000}"/>
    <cellStyle name="1_DIVISION_Products_Division Summary  PCR" xfId="701" xr:uid="{00000000-0005-0000-0000-0000B6020000}"/>
    <cellStyle name="1_DIVISION_Products_Key-P-FM" xfId="702" xr:uid="{00000000-0005-0000-0000-0000B7020000}"/>
    <cellStyle name="1_DIVISION_Products_Key-P-Retail" xfId="703" xr:uid="{00000000-0005-0000-0000-0000B8020000}"/>
    <cellStyle name="1_DIVISION_Products_Kopie von 20100608_Segmentreporting_v65" xfId="704" xr:uid="{00000000-0005-0000-0000-0000B9020000}"/>
    <cellStyle name="1_DIVISION_Products_Kopie von 20100608_Segmentreporting_v65_20100623 Management Reporting - Business Review v100413a" xfId="705" xr:uid="{00000000-0005-0000-0000-0000BA020000}"/>
    <cellStyle name="1_DIVISION_Products_Kopie von 20100608_Segmentreporting_v65_20100726 Management Reporting - Business Review v100413a" xfId="706" xr:uid="{00000000-0005-0000-0000-0000BB020000}"/>
    <cellStyle name="1_DIVISION_Products_Kopie von 20100608_Segmentreporting_v65_20100727 Management Reporting - Business Review v100413a" xfId="707" xr:uid="{00000000-0005-0000-0000-0000BC020000}"/>
    <cellStyle name="1_DIVISION_Products_Kopie von 20100608_Segmentreporting_v65_20100727 Management Reporting - Business Review v100413a TEST" xfId="708" xr:uid="{00000000-0005-0000-0000-0000BD020000}"/>
    <cellStyle name="1_DIVISION_Products_Kopie von 20100608_Segmentreporting_v65_20100806 Management Reporting - Business Review v100413a TESTVERSION" xfId="709" xr:uid="{00000000-0005-0000-0000-0000BE020000}"/>
    <cellStyle name="1_DIVISION_Products_Kopie von 20100608_Segmentreporting_v65_20101119_Segmentreporting_v78_Testversion" xfId="710" xr:uid="{00000000-0005-0000-0000-0000BF020000}"/>
    <cellStyle name="1_DIVISION_Products_Kopie von 20100608_Segmentreporting_v65_20101206 KPIs 2011" xfId="711" xr:uid="{00000000-0005-0000-0000-0000C0020000}"/>
    <cellStyle name="1_DIVISION_Products_Kopie von 20100608_Segmentreporting_v65_20110103 Management Reporting Details Business Review" xfId="712" xr:uid="{00000000-0005-0000-0000-0000C1020000}"/>
    <cellStyle name="1_DIVISION_Products_LLP_KR" xfId="713" xr:uid="{00000000-0005-0000-0000-0000C2020000}"/>
    <cellStyle name="1_DIVISION_Products_New Network Strategy" xfId="714" xr:uid="{00000000-0005-0000-0000-0000C3020000}"/>
    <cellStyle name="1_DIVISION_Products_Sales Funnel" xfId="715" xr:uid="{00000000-0005-0000-0000-0000C4020000}"/>
    <cellStyle name="1_DIVISION_Products_Testversion von 2011_Segmentreporting_v79_Testversion" xfId="716" xr:uid="{00000000-0005-0000-0000-0000C5020000}"/>
    <cellStyle name="1_Excel Basistabellen und Graphiken_IFRS_102010 2.0" xfId="717" xr:uid="{00000000-0005-0000-0000-0000C6020000}"/>
    <cellStyle name="1_Excel Basistabellen und Graphiken_IFRS_102010 2.0_~3174756" xfId="718" xr:uid="{00000000-0005-0000-0000-0000C7020000}"/>
    <cellStyle name="1_Excel Basistabellen und Graphiken_IFRS_102010 2.0_03 2011 Business Development" xfId="719" xr:uid="{00000000-0005-0000-0000-0000C8020000}"/>
    <cellStyle name="1_Excel Basistabellen und Graphiken_IFRS_102010 2.0_03 2011 Business Development_Derivatives" xfId="720" xr:uid="{00000000-0005-0000-0000-0000C9020000}"/>
    <cellStyle name="1_Excel Basistabellen und Graphiken_IFRS_102010 2.0_2011_Segmentreporting_v79_Testversion" xfId="721" xr:uid="{00000000-0005-0000-0000-0000CA020000}"/>
    <cellStyle name="1_Excel Basistabellen und Graphiken_IFRS_102010 2.0_20110419_Business_Performance_Report_v11" xfId="722" xr:uid="{00000000-0005-0000-0000-0000CB020000}"/>
    <cellStyle name="1_Excel Basistabellen und Graphiken_IFRS_102010 2.0_Derivatives" xfId="723" xr:uid="{00000000-0005-0000-0000-0000CC020000}"/>
    <cellStyle name="1_KONZERN_121203" xfId="724" xr:uid="{00000000-0005-0000-0000-0000CD020000}"/>
    <cellStyle name="1_KONZERN_121203_BOLERO_2012-12-03_V2" xfId="725" xr:uid="{00000000-0005-0000-0000-0000CE020000}"/>
    <cellStyle name="1_LLP_KR" xfId="726" xr:uid="{00000000-0005-0000-0000-0000CF020000}"/>
    <cellStyle name="1_Mappe6" xfId="727" xr:uid="{00000000-0005-0000-0000-0000D0020000}"/>
    <cellStyle name="1_Mappe6_BOLERO_2012-12-03_V2" xfId="728" xr:uid="{00000000-0005-0000-0000-0000D1020000}"/>
    <cellStyle name="1_Restructuring File _ 3-07-13_scorecard" xfId="729" xr:uid="{00000000-0005-0000-0000-0000D2020000}"/>
    <cellStyle name="1_STAT-Nominations_121212" xfId="730" xr:uid="{00000000-0005-0000-0000-0000D3020000}"/>
    <cellStyle name="1_Wincor SB-Install" xfId="731" xr:uid="{00000000-0005-0000-0000-0000D4020000}"/>
    <cellStyle name="1Normal" xfId="732" xr:uid="{00000000-0005-0000-0000-0000D5020000}"/>
    <cellStyle name="2" xfId="733" xr:uid="{00000000-0005-0000-0000-0000D6020000}"/>
    <cellStyle name="2_20100616 overview " xfId="734" xr:uid="{00000000-0005-0000-0000-0000D7020000}"/>
    <cellStyle name="2_20100623 Management Reporting - Business Review v100413a" xfId="735" xr:uid="{00000000-0005-0000-0000-0000D8020000}"/>
    <cellStyle name="2_20100726 Management Reporting - Business Review v100413a" xfId="736" xr:uid="{00000000-0005-0000-0000-0000D9020000}"/>
    <cellStyle name="2_20100727 Management Reporting - Business Review v100413a" xfId="737" xr:uid="{00000000-0005-0000-0000-0000DA020000}"/>
    <cellStyle name="2_20100727 Management Reporting - Business Review v100413a TEST" xfId="738" xr:uid="{00000000-0005-0000-0000-0000DB020000}"/>
    <cellStyle name="2_20100806 Management Reporting - Business Review v100413a TESTVERSION" xfId="739" xr:uid="{00000000-0005-0000-0000-0000DC020000}"/>
    <cellStyle name="2_20101119_Segmentreporting_v78_Testversion" xfId="740" xr:uid="{00000000-0005-0000-0000-0000DD020000}"/>
    <cellStyle name="2_20101206 KPIs 2011" xfId="741" xr:uid="{00000000-0005-0000-0000-0000DE020000}"/>
    <cellStyle name="2_20110103 Management Reporting Details Business Review" xfId="742" xr:uid="{00000000-0005-0000-0000-0000DF020000}"/>
    <cellStyle name="2_20110204 Finance Calendar 2011" xfId="743" xr:uid="{00000000-0005-0000-0000-0000E0020000}"/>
    <cellStyle name="2_20110204 Finance Calendar 2011_~3174756" xfId="744" xr:uid="{00000000-0005-0000-0000-0000E1020000}"/>
    <cellStyle name="2_20110204 Finance Calendar 2011_03 2011 Business Development" xfId="745" xr:uid="{00000000-0005-0000-0000-0000E2020000}"/>
    <cellStyle name="2_20110204 Finance Calendar 2011_03 2011 Business Development_Derivatives" xfId="746" xr:uid="{00000000-0005-0000-0000-0000E3020000}"/>
    <cellStyle name="2_20110204 Finance Calendar 2011_2011_Segmentreporting_v79_Testversion" xfId="747" xr:uid="{00000000-0005-0000-0000-0000E4020000}"/>
    <cellStyle name="2_20110204 Finance Calendar 2011_20110419_Business_Performance_Report_v11" xfId="748" xr:uid="{00000000-0005-0000-0000-0000E5020000}"/>
    <cellStyle name="2_20110204 Finance Calendar 2011_Derivatives" xfId="749" xr:uid="{00000000-0005-0000-0000-0000E6020000}"/>
    <cellStyle name="2_20110215 Finance Calendar 2011" xfId="750" xr:uid="{00000000-0005-0000-0000-0000E7020000}"/>
    <cellStyle name="2_20110215 Finance Calendar 2011_03 2011 Business Development" xfId="751" xr:uid="{00000000-0005-0000-0000-0000E8020000}"/>
    <cellStyle name="2_20110215 Finance Calendar 2011_03 2011 Business Development_Derivatives" xfId="752" xr:uid="{00000000-0005-0000-0000-0000E9020000}"/>
    <cellStyle name="2_20110215 Finance Calendar 2011_2011_Segmentreporting_v79_Testversion" xfId="753" xr:uid="{00000000-0005-0000-0000-0000EA020000}"/>
    <cellStyle name="2_20110215 Finance Calendar 2011_20110419_Business_Performance_Report_v11" xfId="754" xr:uid="{00000000-0005-0000-0000-0000EB020000}"/>
    <cellStyle name="2_20110215 Finance Calendar 2011_Derivatives" xfId="755" xr:uid="{00000000-0005-0000-0000-0000EC020000}"/>
    <cellStyle name="2_2011203 Overview Reports" xfId="756" xr:uid="{00000000-0005-0000-0000-0000ED020000}"/>
    <cellStyle name="2_2011203 Overview Reports 2" xfId="757" xr:uid="{00000000-0005-0000-0000-0000EE020000}"/>
    <cellStyle name="2_2011203 Overview Reports 3" xfId="758" xr:uid="{00000000-0005-0000-0000-0000EF020000}"/>
    <cellStyle name="2_2011203 Overview Reports 4" xfId="759" xr:uid="{00000000-0005-0000-0000-0000F0020000}"/>
    <cellStyle name="2_2011203 Overview Reports_~3174756" xfId="760" xr:uid="{00000000-0005-0000-0000-0000F1020000}"/>
    <cellStyle name="2_2011203 Overview Reports_03 2011 Business Development" xfId="761" xr:uid="{00000000-0005-0000-0000-0000F2020000}"/>
    <cellStyle name="2_2011203 Overview Reports_03 2011 Business Development_Derivatives" xfId="762" xr:uid="{00000000-0005-0000-0000-0000F3020000}"/>
    <cellStyle name="2_2011203 Overview Reports_2011_Segmentreporting_v79_Testversion" xfId="763" xr:uid="{00000000-0005-0000-0000-0000F4020000}"/>
    <cellStyle name="2_2011203 Overview Reports_20110419_Business_Performance_Report_v11" xfId="764" xr:uid="{00000000-0005-0000-0000-0000F5020000}"/>
    <cellStyle name="2_2011203 Overview Reports_20110419_Business_Performance_Report_v11_RSC" xfId="765" xr:uid="{00000000-0005-0000-0000-0000F6020000}"/>
    <cellStyle name="2_2011203 Overview Reports_Derivatives" xfId="766" xr:uid="{00000000-0005-0000-0000-0000F7020000}"/>
    <cellStyle name="2_2011203 Overview Reports_Division Summary  PCR" xfId="767" xr:uid="{00000000-0005-0000-0000-0000F8020000}"/>
    <cellStyle name="2_2011203 Overview Reports_Key-P-FM" xfId="768" xr:uid="{00000000-0005-0000-0000-0000F9020000}"/>
    <cellStyle name="2_2011203 Overview Reports_Key-P-Retail" xfId="769" xr:uid="{00000000-0005-0000-0000-0000FA020000}"/>
    <cellStyle name="2_2011203 Overview Reports_New Network Strategy" xfId="770" xr:uid="{00000000-0005-0000-0000-0000FB020000}"/>
    <cellStyle name="2_2011203 Overview Reports_Sales Funnel" xfId="771" xr:uid="{00000000-0005-0000-0000-0000FC020000}"/>
    <cellStyle name="2_BOLERO_2012-08-06" xfId="772" xr:uid="{00000000-0005-0000-0000-0000FD020000}"/>
    <cellStyle name="2_BOLERO_2012-08-06_BOLERO_2012-12-03_V2" xfId="773" xr:uid="{00000000-0005-0000-0000-0000FE020000}"/>
    <cellStyle name="2_BOLERO_2012-12-03_V3" xfId="774" xr:uid="{00000000-0005-0000-0000-0000FF020000}"/>
    <cellStyle name="2_consolidated own funds 11_2010" xfId="775" xr:uid="{00000000-0005-0000-0000-000000030000}"/>
    <cellStyle name="2_consolidated own funds 11_2010_~3174756" xfId="776" xr:uid="{00000000-0005-0000-0000-000001030000}"/>
    <cellStyle name="2_consolidated own funds 11_2010_03 2011 Business Development" xfId="777" xr:uid="{00000000-0005-0000-0000-000002030000}"/>
    <cellStyle name="2_consolidated own funds 11_2010_03 2011 Business Development_Derivatives" xfId="778" xr:uid="{00000000-0005-0000-0000-000003030000}"/>
    <cellStyle name="2_consolidated own funds 11_2010_2011_Segmentreporting_v79_Testversion" xfId="779" xr:uid="{00000000-0005-0000-0000-000004030000}"/>
    <cellStyle name="2_consolidated own funds 11_2010_20110419_Business_Performance_Report_v11" xfId="780" xr:uid="{00000000-0005-0000-0000-000005030000}"/>
    <cellStyle name="2_consolidated own funds 11_2010_Derivatives" xfId="781" xr:uid="{00000000-0005-0000-0000-000006030000}"/>
    <cellStyle name="2_Daten_MonRep_2012_08" xfId="782" xr:uid="{00000000-0005-0000-0000-000007030000}"/>
    <cellStyle name="2_Daten_MonRep_2012_08_BOLERO_2012-12-03_V2" xfId="783" xr:uid="{00000000-0005-0000-0000-000008030000}"/>
    <cellStyle name="2_Daten_MonRep_2012_10" xfId="784" xr:uid="{00000000-0005-0000-0000-000009030000}"/>
    <cellStyle name="2_Daten_MonRep_2012_10_BOLERO_2012-12-03_V2" xfId="785" xr:uid="{00000000-0005-0000-0000-00000A030000}"/>
    <cellStyle name="2_DIVISION_Products" xfId="786" xr:uid="{00000000-0005-0000-0000-00000B030000}"/>
    <cellStyle name="2_DIVISION_Products 2" xfId="787" xr:uid="{00000000-0005-0000-0000-00000C030000}"/>
    <cellStyle name="2_DIVISION_Products 3" xfId="788" xr:uid="{00000000-0005-0000-0000-00000D030000}"/>
    <cellStyle name="2_DIVISION_Products 4" xfId="789" xr:uid="{00000000-0005-0000-0000-00000E030000}"/>
    <cellStyle name="2_DIVISION_Products_20100505_Segmentreporting_v57_Testversion" xfId="790" xr:uid="{00000000-0005-0000-0000-00000F030000}"/>
    <cellStyle name="2_DIVISION_Products_20100505_Segmentreporting_v57_Testversion_20100623 Management Reporting - Business Review v100413a" xfId="791" xr:uid="{00000000-0005-0000-0000-000010030000}"/>
    <cellStyle name="2_DIVISION_Products_20100505_Segmentreporting_v57_Testversion_20100726 Management Reporting - Business Review v100413a" xfId="792" xr:uid="{00000000-0005-0000-0000-000011030000}"/>
    <cellStyle name="2_DIVISION_Products_20100505_Segmentreporting_v57_Testversion_20100727 Management Reporting - Business Review v100413a" xfId="793" xr:uid="{00000000-0005-0000-0000-000012030000}"/>
    <cellStyle name="2_DIVISION_Products_20100505_Segmentreporting_v57_Testversion_20100727 Management Reporting - Business Review v100413a TEST" xfId="794" xr:uid="{00000000-0005-0000-0000-000013030000}"/>
    <cellStyle name="2_DIVISION_Products_20100505_Segmentreporting_v57_Testversion_20100806 Management Reporting - Business Review v100413a TESTVERSION" xfId="795" xr:uid="{00000000-0005-0000-0000-000014030000}"/>
    <cellStyle name="2_DIVISION_Products_20100505_Segmentreporting_v57_Testversion_20101119_Segmentreporting_v78_Testversion" xfId="796" xr:uid="{00000000-0005-0000-0000-000015030000}"/>
    <cellStyle name="2_DIVISION_Products_20100505_Segmentreporting_v57_Testversion_20101206 KPIs 2011" xfId="797" xr:uid="{00000000-0005-0000-0000-000016030000}"/>
    <cellStyle name="2_DIVISION_Products_20100505_Segmentreporting_v57_Testversion_20110103 Management Reporting Details Business Review" xfId="798" xr:uid="{00000000-0005-0000-0000-000017030000}"/>
    <cellStyle name="2_DIVISION_Products_20100505_Segmentreporting_v57d" xfId="799" xr:uid="{00000000-0005-0000-0000-000018030000}"/>
    <cellStyle name="2_DIVISION_Products_20100505_Segmentreporting_v57d_20100623 Management Reporting - Business Review v100413a" xfId="800" xr:uid="{00000000-0005-0000-0000-000019030000}"/>
    <cellStyle name="2_DIVISION_Products_20100505_Segmentreporting_v57d_20100726 Management Reporting - Business Review v100413a" xfId="801" xr:uid="{00000000-0005-0000-0000-00001A030000}"/>
    <cellStyle name="2_DIVISION_Products_20100505_Segmentreporting_v57d_20100727 Management Reporting - Business Review v100413a" xfId="802" xr:uid="{00000000-0005-0000-0000-00001B030000}"/>
    <cellStyle name="2_DIVISION_Products_20100505_Segmentreporting_v57d_20100727 Management Reporting - Business Review v100413a TEST" xfId="803" xr:uid="{00000000-0005-0000-0000-00001C030000}"/>
    <cellStyle name="2_DIVISION_Products_20100505_Segmentreporting_v57d_20100806 Management Reporting - Business Review v100413a TESTVERSION" xfId="804" xr:uid="{00000000-0005-0000-0000-00001D030000}"/>
    <cellStyle name="2_DIVISION_Products_20100505_Segmentreporting_v57d_20101119_Segmentreporting_v78_Testversion" xfId="805" xr:uid="{00000000-0005-0000-0000-00001E030000}"/>
    <cellStyle name="2_DIVISION_Products_20100505_Segmentreporting_v57d_20101206 KPIs 2011" xfId="806" xr:uid="{00000000-0005-0000-0000-00001F030000}"/>
    <cellStyle name="2_DIVISION_Products_20100505_Segmentreporting_v57d_20110103 Management Reporting Details Business Review" xfId="807" xr:uid="{00000000-0005-0000-0000-000020030000}"/>
    <cellStyle name="2_DIVISION_Products_20100602_Segmentreporting_v61" xfId="808" xr:uid="{00000000-0005-0000-0000-000021030000}"/>
    <cellStyle name="2_DIVISION_Products_20100602_Segmentreporting_v61_20100623 Management Reporting - Business Review v100413a" xfId="809" xr:uid="{00000000-0005-0000-0000-000022030000}"/>
    <cellStyle name="2_DIVISION_Products_20100602_Segmentreporting_v61_20100726 Management Reporting - Business Review v100413a" xfId="810" xr:uid="{00000000-0005-0000-0000-000023030000}"/>
    <cellStyle name="2_DIVISION_Products_20100602_Segmentreporting_v61_20100727 Management Reporting - Business Review v100413a" xfId="811" xr:uid="{00000000-0005-0000-0000-000024030000}"/>
    <cellStyle name="2_DIVISION_Products_20100602_Segmentreporting_v61_20100727 Management Reporting - Business Review v100413a TEST" xfId="812" xr:uid="{00000000-0005-0000-0000-000025030000}"/>
    <cellStyle name="2_DIVISION_Products_20100602_Segmentreporting_v61_20100806 Management Reporting - Business Review v100413a TESTVERSION" xfId="813" xr:uid="{00000000-0005-0000-0000-000026030000}"/>
    <cellStyle name="2_DIVISION_Products_20100602_Segmentreporting_v61_20101119_Segmentreporting_v78_Testversion" xfId="814" xr:uid="{00000000-0005-0000-0000-000027030000}"/>
    <cellStyle name="2_DIVISION_Products_20100602_Segmentreporting_v61_20101206 KPIs 2011" xfId="815" xr:uid="{00000000-0005-0000-0000-000028030000}"/>
    <cellStyle name="2_DIVISION_Products_20100602_Segmentreporting_v61_20110103 Management Reporting Details Business Review" xfId="816" xr:uid="{00000000-0005-0000-0000-000029030000}"/>
    <cellStyle name="2_DIVISION_Products_20100607_Segmentreporting_v62" xfId="817" xr:uid="{00000000-0005-0000-0000-00002A030000}"/>
    <cellStyle name="2_DIVISION_Products_20100607_Segmentreporting_v62_20100623 Management Reporting - Business Review v100413a" xfId="818" xr:uid="{00000000-0005-0000-0000-00002B030000}"/>
    <cellStyle name="2_DIVISION_Products_20100607_Segmentreporting_v62_20100726 Management Reporting - Business Review v100413a" xfId="819" xr:uid="{00000000-0005-0000-0000-00002C030000}"/>
    <cellStyle name="2_DIVISION_Products_20100607_Segmentreporting_v62_20100727 Management Reporting - Business Review v100413a" xfId="820" xr:uid="{00000000-0005-0000-0000-00002D030000}"/>
    <cellStyle name="2_DIVISION_Products_20100607_Segmentreporting_v62_20100727 Management Reporting - Business Review v100413a TEST" xfId="821" xr:uid="{00000000-0005-0000-0000-00002E030000}"/>
    <cellStyle name="2_DIVISION_Products_20100607_Segmentreporting_v62_20100806 Management Reporting - Business Review v100413a TESTVERSION" xfId="822" xr:uid="{00000000-0005-0000-0000-00002F030000}"/>
    <cellStyle name="2_DIVISION_Products_20100607_Segmentreporting_v62_20101119_Segmentreporting_v78_Testversion" xfId="823" xr:uid="{00000000-0005-0000-0000-000030030000}"/>
    <cellStyle name="2_DIVISION_Products_20100607_Segmentreporting_v62_20101206 KPIs 2011" xfId="824" xr:uid="{00000000-0005-0000-0000-000031030000}"/>
    <cellStyle name="2_DIVISION_Products_20100607_Segmentreporting_v62_20110103 Management Reporting Details Business Review" xfId="825" xr:uid="{00000000-0005-0000-0000-000032030000}"/>
    <cellStyle name="2_DIVISION_Products_20100614_Segmentreporting_v68" xfId="826" xr:uid="{00000000-0005-0000-0000-000033030000}"/>
    <cellStyle name="2_DIVISION_Products_20100614_Segmentreporting_v68_20100623 Management Reporting - Business Review v100413a" xfId="827" xr:uid="{00000000-0005-0000-0000-000034030000}"/>
    <cellStyle name="2_DIVISION_Products_20100614_Segmentreporting_v68_20100726 Management Reporting - Business Review v100413a" xfId="828" xr:uid="{00000000-0005-0000-0000-000035030000}"/>
    <cellStyle name="2_DIVISION_Products_20100614_Segmentreporting_v68_20100727 Management Reporting - Business Review v100413a" xfId="829" xr:uid="{00000000-0005-0000-0000-000036030000}"/>
    <cellStyle name="2_DIVISION_Products_20100614_Segmentreporting_v68_20100727 Management Reporting - Business Review v100413a TEST" xfId="830" xr:uid="{00000000-0005-0000-0000-000037030000}"/>
    <cellStyle name="2_DIVISION_Products_20100614_Segmentreporting_v68_20100806 Management Reporting - Business Review v100413a TESTVERSION" xfId="831" xr:uid="{00000000-0005-0000-0000-000038030000}"/>
    <cellStyle name="2_DIVISION_Products_20100614_Segmentreporting_v68_20101119_Segmentreporting_v78_Testversion" xfId="832" xr:uid="{00000000-0005-0000-0000-000039030000}"/>
    <cellStyle name="2_DIVISION_Products_20100614_Segmentreporting_v68_20101206 KPIs 2011" xfId="833" xr:uid="{00000000-0005-0000-0000-00003A030000}"/>
    <cellStyle name="2_DIVISION_Products_20100614_Segmentreporting_v68_20110103 Management Reporting Details Business Review" xfId="834" xr:uid="{00000000-0005-0000-0000-00003B030000}"/>
    <cellStyle name="2_DIVISION_Products_20100614_Segmentreporting_v70_Testversion" xfId="835" xr:uid="{00000000-0005-0000-0000-00003C030000}"/>
    <cellStyle name="2_DIVISION_Products_20100623 Management Reporting - Business Review v100413a" xfId="836" xr:uid="{00000000-0005-0000-0000-00003D030000}"/>
    <cellStyle name="2_DIVISION_Products_20100713_Segmentreporting_v72" xfId="837" xr:uid="{00000000-0005-0000-0000-00003E030000}"/>
    <cellStyle name="2_DIVISION_Products_20100714_Segmentreporting_v73" xfId="838" xr:uid="{00000000-0005-0000-0000-00003F030000}"/>
    <cellStyle name="2_DIVISION_Products_20100714_Segmentreporting_v74" xfId="839" xr:uid="{00000000-0005-0000-0000-000040030000}"/>
    <cellStyle name="2_DIVISION_Products_20100719_Segmentreporting_v75" xfId="840" xr:uid="{00000000-0005-0000-0000-000041030000}"/>
    <cellStyle name="2_DIVISION_Products_20100719_Segmentreporting_v75_Testversion" xfId="841" xr:uid="{00000000-0005-0000-0000-000042030000}"/>
    <cellStyle name="2_DIVISION_Products_20100720_Segmentreporting_v76_Testversion" xfId="842" xr:uid="{00000000-0005-0000-0000-000043030000}"/>
    <cellStyle name="2_DIVISION_Products_20100726 Management Reporting - Business Review v100413a" xfId="843" xr:uid="{00000000-0005-0000-0000-000044030000}"/>
    <cellStyle name="2_DIVISION_Products_20100727 Management Reporting - Business Review v100413a" xfId="844" xr:uid="{00000000-0005-0000-0000-000045030000}"/>
    <cellStyle name="2_DIVISION_Products_20100727 Management Reporting - Business Review v100413a TEST" xfId="845" xr:uid="{00000000-0005-0000-0000-000046030000}"/>
    <cellStyle name="2_DIVISION_Products_20100806 Management Reporting - Business Review v100413a TESTVERSION" xfId="846" xr:uid="{00000000-0005-0000-0000-000047030000}"/>
    <cellStyle name="2_DIVISION_Products_20101012_Segmentreporting_v77_Testversion" xfId="847" xr:uid="{00000000-0005-0000-0000-000048030000}"/>
    <cellStyle name="2_DIVISION_Products_20101119_Segmentreporting_v78_Testversion" xfId="848" xr:uid="{00000000-0005-0000-0000-000049030000}"/>
    <cellStyle name="2_DIVISION_Products_20101206 KPIs 2011" xfId="849" xr:uid="{00000000-0005-0000-0000-00004A030000}"/>
    <cellStyle name="2_DIVISION_Products_2010301 KPIs 2011" xfId="850" xr:uid="{00000000-0005-0000-0000-00004B030000}"/>
    <cellStyle name="2_DIVISION_Products_2011_Segmentreporting_v79_Testversion" xfId="851" xr:uid="{00000000-0005-0000-0000-00004C030000}"/>
    <cellStyle name="2_DIVISION_Products_2011_Segmentreporting_v79_Testversion_01" xfId="852" xr:uid="{00000000-0005-0000-0000-00004D030000}"/>
    <cellStyle name="2_DIVISION_Products_20110103 Management Reporting Details Business Review" xfId="853" xr:uid="{00000000-0005-0000-0000-00004E030000}"/>
    <cellStyle name="2_DIVISION_Products_20110215_Segmentreporting_v79_Testversion_x" xfId="854" xr:uid="{00000000-0005-0000-0000-00004F030000}"/>
    <cellStyle name="2_DIVISION_Products_20110307 Master Management Reporting 1.0_v6 Excerpt Businesses" xfId="855" xr:uid="{00000000-0005-0000-0000-000050030000}"/>
    <cellStyle name="2_DIVISION_Products_20110419_Business_Performance_Report_v11_RSC" xfId="856" xr:uid="{00000000-0005-0000-0000-000051030000}"/>
    <cellStyle name="2_DIVISION_Products_Division Summary  PCR" xfId="857" xr:uid="{00000000-0005-0000-0000-000052030000}"/>
    <cellStyle name="2_DIVISION_Products_Key-P-FM" xfId="858" xr:uid="{00000000-0005-0000-0000-000053030000}"/>
    <cellStyle name="2_DIVISION_Products_Key-P-Retail" xfId="859" xr:uid="{00000000-0005-0000-0000-000054030000}"/>
    <cellStyle name="2_DIVISION_Products_Kopie von 20100608_Segmentreporting_v65" xfId="860" xr:uid="{00000000-0005-0000-0000-000055030000}"/>
    <cellStyle name="2_DIVISION_Products_Kopie von 20100608_Segmentreporting_v65_20100623 Management Reporting - Business Review v100413a" xfId="861" xr:uid="{00000000-0005-0000-0000-000056030000}"/>
    <cellStyle name="2_DIVISION_Products_Kopie von 20100608_Segmentreporting_v65_20100726 Management Reporting - Business Review v100413a" xfId="862" xr:uid="{00000000-0005-0000-0000-000057030000}"/>
    <cellStyle name="2_DIVISION_Products_Kopie von 20100608_Segmentreporting_v65_20100727 Management Reporting - Business Review v100413a" xfId="863" xr:uid="{00000000-0005-0000-0000-000058030000}"/>
    <cellStyle name="2_DIVISION_Products_Kopie von 20100608_Segmentreporting_v65_20100727 Management Reporting - Business Review v100413a TEST" xfId="864" xr:uid="{00000000-0005-0000-0000-000059030000}"/>
    <cellStyle name="2_DIVISION_Products_Kopie von 20100608_Segmentreporting_v65_20100806 Management Reporting - Business Review v100413a TESTVERSION" xfId="865" xr:uid="{00000000-0005-0000-0000-00005A030000}"/>
    <cellStyle name="2_DIVISION_Products_Kopie von 20100608_Segmentreporting_v65_20101119_Segmentreporting_v78_Testversion" xfId="866" xr:uid="{00000000-0005-0000-0000-00005B030000}"/>
    <cellStyle name="2_DIVISION_Products_Kopie von 20100608_Segmentreporting_v65_20101206 KPIs 2011" xfId="867" xr:uid="{00000000-0005-0000-0000-00005C030000}"/>
    <cellStyle name="2_DIVISION_Products_Kopie von 20100608_Segmentreporting_v65_20110103 Management Reporting Details Business Review" xfId="868" xr:uid="{00000000-0005-0000-0000-00005D030000}"/>
    <cellStyle name="2_DIVISION_Products_New Network Strategy" xfId="869" xr:uid="{00000000-0005-0000-0000-00005E030000}"/>
    <cellStyle name="2_DIVISION_Products_Sales Funnel" xfId="870" xr:uid="{00000000-0005-0000-0000-00005F030000}"/>
    <cellStyle name="2_DIVISION_Products_Testversion von 2011_Segmentreporting_v79_Testversion" xfId="871" xr:uid="{00000000-0005-0000-0000-000060030000}"/>
    <cellStyle name="2_Excel Basistabellen und Graphiken_IFRS_102010 2.0" xfId="872" xr:uid="{00000000-0005-0000-0000-000061030000}"/>
    <cellStyle name="2_Excel Basistabellen und Graphiken_IFRS_102010 2.0_~3174756" xfId="873" xr:uid="{00000000-0005-0000-0000-000062030000}"/>
    <cellStyle name="2_Excel Basistabellen und Graphiken_IFRS_102010 2.0_03 2011 Business Development" xfId="874" xr:uid="{00000000-0005-0000-0000-000063030000}"/>
    <cellStyle name="2_Excel Basistabellen und Graphiken_IFRS_102010 2.0_03 2011 Business Development_Derivatives" xfId="875" xr:uid="{00000000-0005-0000-0000-000064030000}"/>
    <cellStyle name="2_Excel Basistabellen und Graphiken_IFRS_102010 2.0_2011_Segmentreporting_v79_Testversion" xfId="876" xr:uid="{00000000-0005-0000-0000-000065030000}"/>
    <cellStyle name="2_Excel Basistabellen und Graphiken_IFRS_102010 2.0_20110419_Business_Performance_Report_v11" xfId="877" xr:uid="{00000000-0005-0000-0000-000066030000}"/>
    <cellStyle name="2_Excel Basistabellen und Graphiken_IFRS_102010 2.0_Derivatives" xfId="878" xr:uid="{00000000-0005-0000-0000-000067030000}"/>
    <cellStyle name="2_KONZERN_121203" xfId="879" xr:uid="{00000000-0005-0000-0000-000068030000}"/>
    <cellStyle name="2_KONZERN_121203_BOLERO_2012-12-03_V2" xfId="880" xr:uid="{00000000-0005-0000-0000-000069030000}"/>
    <cellStyle name="2_Mappe6" xfId="881" xr:uid="{00000000-0005-0000-0000-00006A030000}"/>
    <cellStyle name="2_Mappe6_BOLERO_2012-12-03_V2" xfId="882" xr:uid="{00000000-0005-0000-0000-00006B030000}"/>
    <cellStyle name="2_Restructuring File _ 3-07-13_scorecard" xfId="883" xr:uid="{00000000-0005-0000-0000-00006C030000}"/>
    <cellStyle name="2_STAT-Nominations_121212" xfId="884" xr:uid="{00000000-0005-0000-0000-00006D030000}"/>
    <cellStyle name="2_Wincor SB-Install" xfId="885" xr:uid="{00000000-0005-0000-0000-00006E030000}"/>
    <cellStyle name="2_Wincor SB-Install_BOLERO_2012-12-03_V2" xfId="886" xr:uid="{00000000-0005-0000-0000-00006F030000}"/>
    <cellStyle name="2_Wincor SB-Install_KONZERN_121203" xfId="887" xr:uid="{00000000-0005-0000-0000-000070030000}"/>
    <cellStyle name="2_Wincor SB-Install_Mappe6" xfId="888" xr:uid="{00000000-0005-0000-0000-000071030000}"/>
    <cellStyle name="2_Wincor SB-Install_STAT-Nominations_121212" xfId="889" xr:uid="{00000000-0005-0000-0000-000072030000}"/>
    <cellStyle name="20% - Accent1" xfId="890" xr:uid="{00000000-0005-0000-0000-000073030000}"/>
    <cellStyle name="20% - Accent1 2" xfId="891" xr:uid="{00000000-0005-0000-0000-000074030000}"/>
    <cellStyle name="20% - Accent2" xfId="892" xr:uid="{00000000-0005-0000-0000-000075030000}"/>
    <cellStyle name="20% - Accent2 2" xfId="893" xr:uid="{00000000-0005-0000-0000-000076030000}"/>
    <cellStyle name="20% - Accent3" xfId="894" xr:uid="{00000000-0005-0000-0000-000077030000}"/>
    <cellStyle name="20% - Accent3 2" xfId="895" xr:uid="{00000000-0005-0000-0000-000078030000}"/>
    <cellStyle name="20% - Accent4" xfId="896" xr:uid="{00000000-0005-0000-0000-000079030000}"/>
    <cellStyle name="20% - Accent4 2" xfId="897" xr:uid="{00000000-0005-0000-0000-00007A030000}"/>
    <cellStyle name="20% - Accent5" xfId="898" xr:uid="{00000000-0005-0000-0000-00007B030000}"/>
    <cellStyle name="20% - Accent5 2" xfId="899" xr:uid="{00000000-0005-0000-0000-00007C030000}"/>
    <cellStyle name="20% - Accent6" xfId="900" xr:uid="{00000000-0005-0000-0000-00007D030000}"/>
    <cellStyle name="20% - Accent6 2" xfId="901" xr:uid="{00000000-0005-0000-0000-00007E030000}"/>
    <cellStyle name="20% - Akzent1 2" xfId="902" xr:uid="{00000000-0005-0000-0000-00007F030000}"/>
    <cellStyle name="20% - Akzent1 3" xfId="903" xr:uid="{00000000-0005-0000-0000-000080030000}"/>
    <cellStyle name="20% - Akzent1 3 2" xfId="904" xr:uid="{00000000-0005-0000-0000-000081030000}"/>
    <cellStyle name="20% - Akzent1 4" xfId="905" xr:uid="{00000000-0005-0000-0000-000082030000}"/>
    <cellStyle name="20% - Akzent2 2" xfId="906" xr:uid="{00000000-0005-0000-0000-000083030000}"/>
    <cellStyle name="20% - Akzent2 3" xfId="907" xr:uid="{00000000-0005-0000-0000-000084030000}"/>
    <cellStyle name="20% - Akzent2 3 2" xfId="908" xr:uid="{00000000-0005-0000-0000-000085030000}"/>
    <cellStyle name="20% - Akzent2 4" xfId="909" xr:uid="{00000000-0005-0000-0000-000086030000}"/>
    <cellStyle name="20% - Akzent3 2" xfId="910" xr:uid="{00000000-0005-0000-0000-000087030000}"/>
    <cellStyle name="20% - Akzent3 3" xfId="911" xr:uid="{00000000-0005-0000-0000-000088030000}"/>
    <cellStyle name="20% - Akzent3 3 2" xfId="912" xr:uid="{00000000-0005-0000-0000-000089030000}"/>
    <cellStyle name="20% - Akzent3 4" xfId="913" xr:uid="{00000000-0005-0000-0000-00008A030000}"/>
    <cellStyle name="20% - Akzent4 2" xfId="914" xr:uid="{00000000-0005-0000-0000-00008B030000}"/>
    <cellStyle name="20% - Akzent4 3" xfId="915" xr:uid="{00000000-0005-0000-0000-00008C030000}"/>
    <cellStyle name="20% - Akzent4 3 2" xfId="916" xr:uid="{00000000-0005-0000-0000-00008D030000}"/>
    <cellStyle name="20% - Akzent4 4" xfId="917" xr:uid="{00000000-0005-0000-0000-00008E030000}"/>
    <cellStyle name="20% - Akzent5 2" xfId="918" xr:uid="{00000000-0005-0000-0000-00008F030000}"/>
    <cellStyle name="20% - Akzent5 3" xfId="919" xr:uid="{00000000-0005-0000-0000-000090030000}"/>
    <cellStyle name="20% - Akzent5 3 2" xfId="920" xr:uid="{00000000-0005-0000-0000-000091030000}"/>
    <cellStyle name="20% - Akzent5 4" xfId="921" xr:uid="{00000000-0005-0000-0000-000092030000}"/>
    <cellStyle name="20% - Akzent6 2" xfId="922" xr:uid="{00000000-0005-0000-0000-000093030000}"/>
    <cellStyle name="20% - Akzent6 3" xfId="923" xr:uid="{00000000-0005-0000-0000-000094030000}"/>
    <cellStyle name="20% - Akzent6 3 2" xfId="924" xr:uid="{00000000-0005-0000-0000-000095030000}"/>
    <cellStyle name="20% - Akzent6 4" xfId="925" xr:uid="{00000000-0005-0000-0000-000096030000}"/>
    <cellStyle name="20% - Colore 7" xfId="926" xr:uid="{00000000-0005-0000-0000-000097030000}"/>
    <cellStyle name="20% - Énfasis1" xfId="927" xr:uid="{00000000-0005-0000-0000-000098030000}"/>
    <cellStyle name="20% - Énfasis1 2" xfId="928" xr:uid="{00000000-0005-0000-0000-000099030000}"/>
    <cellStyle name="20% - Énfasis2" xfId="929" xr:uid="{00000000-0005-0000-0000-00009A030000}"/>
    <cellStyle name="20% - Énfasis2 2" xfId="930" xr:uid="{00000000-0005-0000-0000-00009B030000}"/>
    <cellStyle name="20% - Énfasis3" xfId="931" xr:uid="{00000000-0005-0000-0000-00009C030000}"/>
    <cellStyle name="20% - Énfasis3 2" xfId="932" xr:uid="{00000000-0005-0000-0000-00009D030000}"/>
    <cellStyle name="20% - Énfasis4" xfId="933" xr:uid="{00000000-0005-0000-0000-00009E030000}"/>
    <cellStyle name="20% - Énfasis4 2" xfId="934" xr:uid="{00000000-0005-0000-0000-00009F030000}"/>
    <cellStyle name="20% - Énfasis5" xfId="935" xr:uid="{00000000-0005-0000-0000-0000A0030000}"/>
    <cellStyle name="20% - Énfasis5 2" xfId="936" xr:uid="{00000000-0005-0000-0000-0000A1030000}"/>
    <cellStyle name="20% - Énfasis6" xfId="937" xr:uid="{00000000-0005-0000-0000-0000A2030000}"/>
    <cellStyle name="20% - Énfasis6 2" xfId="938" xr:uid="{00000000-0005-0000-0000-0000A3030000}"/>
    <cellStyle name="40% - Accent1" xfId="939" xr:uid="{00000000-0005-0000-0000-0000A4030000}"/>
    <cellStyle name="40% - Accent1 2" xfId="940" xr:uid="{00000000-0005-0000-0000-0000A5030000}"/>
    <cellStyle name="40% - Accent2" xfId="941" xr:uid="{00000000-0005-0000-0000-0000A6030000}"/>
    <cellStyle name="40% - Accent2 2" xfId="942" xr:uid="{00000000-0005-0000-0000-0000A7030000}"/>
    <cellStyle name="40% - Accent3" xfId="943" xr:uid="{00000000-0005-0000-0000-0000A8030000}"/>
    <cellStyle name="40% - Accent3 2" xfId="944" xr:uid="{00000000-0005-0000-0000-0000A9030000}"/>
    <cellStyle name="40% - Accent4" xfId="945" xr:uid="{00000000-0005-0000-0000-0000AA030000}"/>
    <cellStyle name="40% - Accent4 2" xfId="946" xr:uid="{00000000-0005-0000-0000-0000AB030000}"/>
    <cellStyle name="40% - Accent5" xfId="947" xr:uid="{00000000-0005-0000-0000-0000AC030000}"/>
    <cellStyle name="40% - Accent5 2" xfId="948" xr:uid="{00000000-0005-0000-0000-0000AD030000}"/>
    <cellStyle name="40% - Accent6" xfId="949" xr:uid="{00000000-0005-0000-0000-0000AE030000}"/>
    <cellStyle name="40% - Accent6 2" xfId="950" xr:uid="{00000000-0005-0000-0000-0000AF030000}"/>
    <cellStyle name="40% - Akzent1 2" xfId="951" xr:uid="{00000000-0005-0000-0000-0000B0030000}"/>
    <cellStyle name="40% - Akzent1 3" xfId="952" xr:uid="{00000000-0005-0000-0000-0000B1030000}"/>
    <cellStyle name="40% - Akzent1 3 2" xfId="953" xr:uid="{00000000-0005-0000-0000-0000B2030000}"/>
    <cellStyle name="40% - Akzent1 4" xfId="954" xr:uid="{00000000-0005-0000-0000-0000B3030000}"/>
    <cellStyle name="40% - Akzent2 2" xfId="955" xr:uid="{00000000-0005-0000-0000-0000B4030000}"/>
    <cellStyle name="40% - Akzent2 3" xfId="956" xr:uid="{00000000-0005-0000-0000-0000B5030000}"/>
    <cellStyle name="40% - Akzent2 3 2" xfId="957" xr:uid="{00000000-0005-0000-0000-0000B6030000}"/>
    <cellStyle name="40% - Akzent2 4" xfId="958" xr:uid="{00000000-0005-0000-0000-0000B7030000}"/>
    <cellStyle name="40% - Akzent3 2" xfId="959" xr:uid="{00000000-0005-0000-0000-0000B8030000}"/>
    <cellStyle name="40% - Akzent3 3" xfId="960" xr:uid="{00000000-0005-0000-0000-0000B9030000}"/>
    <cellStyle name="40% - Akzent3 3 2" xfId="961" xr:uid="{00000000-0005-0000-0000-0000BA030000}"/>
    <cellStyle name="40% - Akzent3 4" xfId="962" xr:uid="{00000000-0005-0000-0000-0000BB030000}"/>
    <cellStyle name="40% - Akzent4 2" xfId="963" xr:uid="{00000000-0005-0000-0000-0000BC030000}"/>
    <cellStyle name="40% - Akzent4 3" xfId="964" xr:uid="{00000000-0005-0000-0000-0000BD030000}"/>
    <cellStyle name="40% - Akzent4 3 2" xfId="965" xr:uid="{00000000-0005-0000-0000-0000BE030000}"/>
    <cellStyle name="40% - Akzent4 4" xfId="966" xr:uid="{00000000-0005-0000-0000-0000BF030000}"/>
    <cellStyle name="40% - Akzent5 2" xfId="967" xr:uid="{00000000-0005-0000-0000-0000C0030000}"/>
    <cellStyle name="40% - Akzent5 3" xfId="968" xr:uid="{00000000-0005-0000-0000-0000C1030000}"/>
    <cellStyle name="40% - Akzent5 3 2" xfId="969" xr:uid="{00000000-0005-0000-0000-0000C2030000}"/>
    <cellStyle name="40% - Akzent5 4" xfId="970" xr:uid="{00000000-0005-0000-0000-0000C3030000}"/>
    <cellStyle name="40% - Akzent6 2" xfId="971" xr:uid="{00000000-0005-0000-0000-0000C4030000}"/>
    <cellStyle name="40% - Akzent6 3" xfId="972" xr:uid="{00000000-0005-0000-0000-0000C5030000}"/>
    <cellStyle name="40% - Akzent6 3 2" xfId="973" xr:uid="{00000000-0005-0000-0000-0000C6030000}"/>
    <cellStyle name="40% - Akzent6 4" xfId="974" xr:uid="{00000000-0005-0000-0000-0000C7030000}"/>
    <cellStyle name="40% - Énfasis1" xfId="975" xr:uid="{00000000-0005-0000-0000-0000C8030000}"/>
    <cellStyle name="40% - Énfasis1 2" xfId="976" xr:uid="{00000000-0005-0000-0000-0000C9030000}"/>
    <cellStyle name="40% - Énfasis2" xfId="977" xr:uid="{00000000-0005-0000-0000-0000CA030000}"/>
    <cellStyle name="40% - Énfasis2 2" xfId="978" xr:uid="{00000000-0005-0000-0000-0000CB030000}"/>
    <cellStyle name="40% - Énfasis3" xfId="979" xr:uid="{00000000-0005-0000-0000-0000CC030000}"/>
    <cellStyle name="40% - Énfasis3 2" xfId="980" xr:uid="{00000000-0005-0000-0000-0000CD030000}"/>
    <cellStyle name="40% - Énfasis4" xfId="981" xr:uid="{00000000-0005-0000-0000-0000CE030000}"/>
    <cellStyle name="40% - Énfasis4 2" xfId="982" xr:uid="{00000000-0005-0000-0000-0000CF030000}"/>
    <cellStyle name="40% - Énfasis5" xfId="983" xr:uid="{00000000-0005-0000-0000-0000D0030000}"/>
    <cellStyle name="40% - Énfasis5 2" xfId="984" xr:uid="{00000000-0005-0000-0000-0000D1030000}"/>
    <cellStyle name="40% - Énfasis6" xfId="985" xr:uid="{00000000-0005-0000-0000-0000D2030000}"/>
    <cellStyle name="40% - Énfasis6 2" xfId="986" xr:uid="{00000000-0005-0000-0000-0000D3030000}"/>
    <cellStyle name="60% - Accent1" xfId="987" xr:uid="{00000000-0005-0000-0000-0000D4030000}"/>
    <cellStyle name="60% - Accent1 2" xfId="988" xr:uid="{00000000-0005-0000-0000-0000D5030000}"/>
    <cellStyle name="60% - Accent1_Restructuring File _ 3-07-13_scorecard" xfId="989" xr:uid="{00000000-0005-0000-0000-0000D6030000}"/>
    <cellStyle name="60% - Accent2" xfId="990" xr:uid="{00000000-0005-0000-0000-0000D7030000}"/>
    <cellStyle name="60% - Accent2 2" xfId="991" xr:uid="{00000000-0005-0000-0000-0000D8030000}"/>
    <cellStyle name="60% - Accent2_Tabelle1" xfId="992" xr:uid="{00000000-0005-0000-0000-0000D9030000}"/>
    <cellStyle name="60% - Accent3" xfId="993" xr:uid="{00000000-0005-0000-0000-0000DA030000}"/>
    <cellStyle name="60% - Accent3 2" xfId="994" xr:uid="{00000000-0005-0000-0000-0000DB030000}"/>
    <cellStyle name="60% - Accent3_Restructuring File _ 3-07-13_scorecard" xfId="995" xr:uid="{00000000-0005-0000-0000-0000DC030000}"/>
    <cellStyle name="60% - Accent4" xfId="996" xr:uid="{00000000-0005-0000-0000-0000DD030000}"/>
    <cellStyle name="60% - Accent4 2" xfId="997" xr:uid="{00000000-0005-0000-0000-0000DE030000}"/>
    <cellStyle name="60% - Accent4_Restructuring File _ 3-07-13_scorecard" xfId="998" xr:uid="{00000000-0005-0000-0000-0000DF030000}"/>
    <cellStyle name="60% - Accent5" xfId="999" xr:uid="{00000000-0005-0000-0000-0000E0030000}"/>
    <cellStyle name="60% - Accent5 2" xfId="1000" xr:uid="{00000000-0005-0000-0000-0000E1030000}"/>
    <cellStyle name="60% - Accent5_Restructuring File _ 3-07-13_scorecard" xfId="1001" xr:uid="{00000000-0005-0000-0000-0000E2030000}"/>
    <cellStyle name="60% - Accent6" xfId="1002" xr:uid="{00000000-0005-0000-0000-0000E3030000}"/>
    <cellStyle name="60% - Accent6 2" xfId="1003" xr:uid="{00000000-0005-0000-0000-0000E4030000}"/>
    <cellStyle name="60% - Accent6_Restructuring File _ 3-07-13_scorecard" xfId="1004" xr:uid="{00000000-0005-0000-0000-0000E5030000}"/>
    <cellStyle name="60% - Akzent1 2" xfId="1005" xr:uid="{00000000-0005-0000-0000-0000E6030000}"/>
    <cellStyle name="60% - Akzent1 3" xfId="1006" xr:uid="{00000000-0005-0000-0000-0000E7030000}"/>
    <cellStyle name="60% - Akzent1 4" xfId="1007" xr:uid="{00000000-0005-0000-0000-0000E8030000}"/>
    <cellStyle name="60% - Akzent2 2" xfId="1008" xr:uid="{00000000-0005-0000-0000-0000E9030000}"/>
    <cellStyle name="60% - Akzent2 3" xfId="1009" xr:uid="{00000000-0005-0000-0000-0000EA030000}"/>
    <cellStyle name="60% - Akzent2 4" xfId="1010" xr:uid="{00000000-0005-0000-0000-0000EB030000}"/>
    <cellStyle name="60% - Akzent3 2" xfId="1011" xr:uid="{00000000-0005-0000-0000-0000EC030000}"/>
    <cellStyle name="60% - Akzent3 3" xfId="1012" xr:uid="{00000000-0005-0000-0000-0000ED030000}"/>
    <cellStyle name="60% - Akzent3 4" xfId="1013" xr:uid="{00000000-0005-0000-0000-0000EE030000}"/>
    <cellStyle name="60% - Akzent4 2" xfId="1014" xr:uid="{00000000-0005-0000-0000-0000EF030000}"/>
    <cellStyle name="60% - Akzent4 3" xfId="1015" xr:uid="{00000000-0005-0000-0000-0000F0030000}"/>
    <cellStyle name="60% - Akzent4 4" xfId="1016" xr:uid="{00000000-0005-0000-0000-0000F1030000}"/>
    <cellStyle name="60% - Akzent5 2" xfId="1017" xr:uid="{00000000-0005-0000-0000-0000F2030000}"/>
    <cellStyle name="60% - Akzent5 3" xfId="1018" xr:uid="{00000000-0005-0000-0000-0000F3030000}"/>
    <cellStyle name="60% - Akzent5 4" xfId="1019" xr:uid="{00000000-0005-0000-0000-0000F4030000}"/>
    <cellStyle name="60% - Akzent6 2" xfId="1020" xr:uid="{00000000-0005-0000-0000-0000F5030000}"/>
    <cellStyle name="60% - Akzent6 3" xfId="1021" xr:uid="{00000000-0005-0000-0000-0000F6030000}"/>
    <cellStyle name="60% - Akzent6 4" xfId="1022" xr:uid="{00000000-0005-0000-0000-0000F7030000}"/>
    <cellStyle name="60% - Énfasis1" xfId="1023" xr:uid="{00000000-0005-0000-0000-0000F8030000}"/>
    <cellStyle name="60% - Énfasis2" xfId="1024" xr:uid="{00000000-0005-0000-0000-0000F9030000}"/>
    <cellStyle name="60% - Énfasis3" xfId="1025" xr:uid="{00000000-0005-0000-0000-0000FA030000}"/>
    <cellStyle name="60% - Énfasis4" xfId="1026" xr:uid="{00000000-0005-0000-0000-0000FB030000}"/>
    <cellStyle name="60% - Énfasis5" xfId="1027" xr:uid="{00000000-0005-0000-0000-0000FC030000}"/>
    <cellStyle name="60% - Énfasis6" xfId="1028" xr:uid="{00000000-0005-0000-0000-0000FD030000}"/>
    <cellStyle name="Accent1" xfId="1029" xr:uid="{00000000-0005-0000-0000-0000FE030000}"/>
    <cellStyle name="Accent1 2" xfId="1030" xr:uid="{00000000-0005-0000-0000-0000FF030000}"/>
    <cellStyle name="Accent1_Restructuring File _ 3-07-13_scorecard" xfId="1031" xr:uid="{00000000-0005-0000-0000-000000040000}"/>
    <cellStyle name="Accent2" xfId="1032" xr:uid="{00000000-0005-0000-0000-000001040000}"/>
    <cellStyle name="Accent2 2" xfId="1033" xr:uid="{00000000-0005-0000-0000-000002040000}"/>
    <cellStyle name="Accent2_Tabelle1" xfId="1034" xr:uid="{00000000-0005-0000-0000-000003040000}"/>
    <cellStyle name="Accent3" xfId="1035" xr:uid="{00000000-0005-0000-0000-000004040000}"/>
    <cellStyle name="Accent3 2" xfId="1036" xr:uid="{00000000-0005-0000-0000-000005040000}"/>
    <cellStyle name="Accent3_Tabelle1" xfId="1037" xr:uid="{00000000-0005-0000-0000-000006040000}"/>
    <cellStyle name="Accent4" xfId="1038" xr:uid="{00000000-0005-0000-0000-000007040000}"/>
    <cellStyle name="Accent4 2" xfId="1039" xr:uid="{00000000-0005-0000-0000-000008040000}"/>
    <cellStyle name="Accent4_Restructuring File _ 3-07-13_scorecard" xfId="1040" xr:uid="{00000000-0005-0000-0000-000009040000}"/>
    <cellStyle name="Accent5" xfId="1041" xr:uid="{00000000-0005-0000-0000-00000A040000}"/>
    <cellStyle name="Accent5 2" xfId="1042" xr:uid="{00000000-0005-0000-0000-00000B040000}"/>
    <cellStyle name="Accent5_Restructuring File _ 3-07-13_scorecard" xfId="1043" xr:uid="{00000000-0005-0000-0000-00000C040000}"/>
    <cellStyle name="Accent6" xfId="1044" xr:uid="{00000000-0005-0000-0000-00000D040000}"/>
    <cellStyle name="Accent6 2" xfId="1045" xr:uid="{00000000-0005-0000-0000-00000E040000}"/>
    <cellStyle name="Accent6_Tabelle1" xfId="1046" xr:uid="{00000000-0005-0000-0000-00000F040000}"/>
    <cellStyle name="ACT" xfId="1047" xr:uid="{00000000-0005-0000-0000-000010040000}"/>
    <cellStyle name="AFE 2" xfId="1048" xr:uid="{00000000-0005-0000-0000-000011040000}"/>
    <cellStyle name="Akzent1 2" xfId="1049" xr:uid="{00000000-0005-0000-0000-000012040000}"/>
    <cellStyle name="Akzent1 3" xfId="1050" xr:uid="{00000000-0005-0000-0000-000013040000}"/>
    <cellStyle name="Akzent1 4" xfId="1051" xr:uid="{00000000-0005-0000-0000-000014040000}"/>
    <cellStyle name="Akzent2 2" xfId="1052" xr:uid="{00000000-0005-0000-0000-000015040000}"/>
    <cellStyle name="Akzent2 3" xfId="1053" xr:uid="{00000000-0005-0000-0000-000016040000}"/>
    <cellStyle name="Akzent2 4" xfId="1054" xr:uid="{00000000-0005-0000-0000-000017040000}"/>
    <cellStyle name="Akzent3 2" xfId="1055" xr:uid="{00000000-0005-0000-0000-000018040000}"/>
    <cellStyle name="Akzent3 3" xfId="1056" xr:uid="{00000000-0005-0000-0000-000019040000}"/>
    <cellStyle name="Akzent3 4" xfId="1057" xr:uid="{00000000-0005-0000-0000-00001A040000}"/>
    <cellStyle name="Akzent4 2" xfId="1058" xr:uid="{00000000-0005-0000-0000-00001B040000}"/>
    <cellStyle name="Akzent4 3" xfId="1059" xr:uid="{00000000-0005-0000-0000-00001C040000}"/>
    <cellStyle name="Akzent4 4" xfId="1060" xr:uid="{00000000-0005-0000-0000-00001D040000}"/>
    <cellStyle name="Akzent5 2" xfId="1061" xr:uid="{00000000-0005-0000-0000-00001E040000}"/>
    <cellStyle name="Akzent5 3" xfId="1062" xr:uid="{00000000-0005-0000-0000-00001F040000}"/>
    <cellStyle name="Akzent5 4" xfId="1063" xr:uid="{00000000-0005-0000-0000-000020040000}"/>
    <cellStyle name="Akzent6 2" xfId="1064" xr:uid="{00000000-0005-0000-0000-000021040000}"/>
    <cellStyle name="Akzent6 3" xfId="1065" xr:uid="{00000000-0005-0000-0000-000022040000}"/>
    <cellStyle name="Akzent6 4" xfId="1066" xr:uid="{00000000-0005-0000-0000-000023040000}"/>
    <cellStyle name="Amounts left nolocked" xfId="1067" xr:uid="{00000000-0005-0000-0000-000024040000}"/>
    <cellStyle name="Amounts_Board" xfId="1068" xr:uid="{00000000-0005-0000-0000-000025040000}"/>
    <cellStyle name="Amounts-1000" xfId="1069" xr:uid="{00000000-0005-0000-0000-000026040000}"/>
    <cellStyle name="Anzeige %" xfId="1070" xr:uid="{00000000-0005-0000-0000-000027040000}"/>
    <cellStyle name="Anzeige % 2" xfId="1071" xr:uid="{00000000-0005-0000-0000-000028040000}"/>
    <cellStyle name="Anzeige Company" xfId="1072" xr:uid="{00000000-0005-0000-0000-000029040000}"/>
    <cellStyle name="Anzeige Currency" xfId="1073" xr:uid="{00000000-0005-0000-0000-00002A040000}"/>
    <cellStyle name="Anzeige Dezimal" xfId="1074" xr:uid="{00000000-0005-0000-0000-00002B040000}"/>
    <cellStyle name="Anzeige Monat" xfId="1075" xr:uid="{00000000-0005-0000-0000-00002C040000}"/>
    <cellStyle name="Anzeige Text" xfId="1076" xr:uid="{00000000-0005-0000-0000-00002D040000}"/>
    <cellStyle name="Anzeige Text 2" xfId="1077" xr:uid="{00000000-0005-0000-0000-00002E040000}"/>
    <cellStyle name="Anzeige Zahl" xfId="1078" xr:uid="{00000000-0005-0000-0000-00002F040000}"/>
    <cellStyle name="Anzeige Zahl 2" xfId="1079" xr:uid="{00000000-0005-0000-0000-000030040000}"/>
    <cellStyle name="Ausgabe 2" xfId="1080" xr:uid="{00000000-0005-0000-0000-000031040000}"/>
    <cellStyle name="Ausgabe 3" xfId="1081" xr:uid="{00000000-0005-0000-0000-000032040000}"/>
    <cellStyle name="Ausgabe 4" xfId="1082" xr:uid="{00000000-0005-0000-0000-000033040000}"/>
    <cellStyle name="Bad" xfId="1083" xr:uid="{00000000-0005-0000-0000-000034040000}"/>
    <cellStyle name="Bad 2" xfId="1084" xr:uid="{00000000-0005-0000-0000-000035040000}"/>
    <cellStyle name="Bad_Tabelle1" xfId="1085" xr:uid="{00000000-0005-0000-0000-000036040000}"/>
    <cellStyle name="BDG" xfId="1086" xr:uid="{00000000-0005-0000-0000-000037040000}"/>
    <cellStyle name="Berechnung 2" xfId="1087" xr:uid="{00000000-0005-0000-0000-000038040000}"/>
    <cellStyle name="Berechnung 3" xfId="1088" xr:uid="{00000000-0005-0000-0000-000039040000}"/>
    <cellStyle name="Berechnung 4" xfId="1089" xr:uid="{00000000-0005-0000-0000-00003A040000}"/>
    <cellStyle name="Blank" xfId="1090" xr:uid="{00000000-0005-0000-0000-00003B040000}"/>
    <cellStyle name="Body" xfId="1091" xr:uid="{00000000-0005-0000-0000-00003C040000}"/>
    <cellStyle name="Bold" xfId="1092" xr:uid="{00000000-0005-0000-0000-00003D040000}"/>
    <cellStyle name="Border_total" xfId="1093" xr:uid="{00000000-0005-0000-0000-00003E040000}"/>
    <cellStyle name="Buena" xfId="1094" xr:uid="{00000000-0005-0000-0000-00003F040000}"/>
    <cellStyle name="C_Amount_ACT" xfId="1095" xr:uid="{00000000-0005-0000-0000-000040040000}"/>
    <cellStyle name="C_Head" xfId="1096" xr:uid="{00000000-0005-0000-0000-000041040000}"/>
    <cellStyle name="Calculation" xfId="1097" xr:uid="{00000000-0005-0000-0000-000042040000}"/>
    <cellStyle name="Calculation 2" xfId="1098" xr:uid="{00000000-0005-0000-0000-000043040000}"/>
    <cellStyle name="Calculation 2 2" xfId="1099" xr:uid="{00000000-0005-0000-0000-000044040000}"/>
    <cellStyle name="Calculation 3" xfId="1100" xr:uid="{00000000-0005-0000-0000-000045040000}"/>
    <cellStyle name="Cálculo" xfId="1101" xr:uid="{00000000-0005-0000-0000-000046040000}"/>
    <cellStyle name="Cálculo 2" xfId="1102" xr:uid="{00000000-0005-0000-0000-000047040000}"/>
    <cellStyle name="Celda de comprobación" xfId="1103" xr:uid="{00000000-0005-0000-0000-000048040000}"/>
    <cellStyle name="Celda vinculada" xfId="1104" xr:uid="{00000000-0005-0000-0000-000049040000}"/>
    <cellStyle name="Check Cell" xfId="1105" xr:uid="{00000000-0005-0000-0000-00004A040000}"/>
    <cellStyle name="Check Cell 2" xfId="1106" xr:uid="{00000000-0005-0000-0000-00004B040000}"/>
    <cellStyle name="Check Cell_Restructuring File _ 3-07-13_scorecard" xfId="1107" xr:uid="{00000000-0005-0000-0000-00004C040000}"/>
    <cellStyle name="čiarky [0]_Hárok1" xfId="1108" xr:uid="{00000000-0005-0000-0000-00004D040000}"/>
    <cellStyle name="čiarky_Hárok1" xfId="1109" xr:uid="{00000000-0005-0000-0000-00004E040000}"/>
    <cellStyle name="Comma  - Style1" xfId="1110" xr:uid="{00000000-0005-0000-0000-000050040000}"/>
    <cellStyle name="Comma  - Style2" xfId="1111" xr:uid="{00000000-0005-0000-0000-000051040000}"/>
    <cellStyle name="Comma  - Style3" xfId="1112" xr:uid="{00000000-0005-0000-0000-000052040000}"/>
    <cellStyle name="Comma  - Style4" xfId="1113" xr:uid="{00000000-0005-0000-0000-000053040000}"/>
    <cellStyle name="Comma  - Style5" xfId="1114" xr:uid="{00000000-0005-0000-0000-000054040000}"/>
    <cellStyle name="Comma  - Style6" xfId="1115" xr:uid="{00000000-0005-0000-0000-000055040000}"/>
    <cellStyle name="Comma  - Style7" xfId="1116" xr:uid="{00000000-0005-0000-0000-000056040000}"/>
    <cellStyle name="Comma  - Style8" xfId="1117" xr:uid="{00000000-0005-0000-0000-000057040000}"/>
    <cellStyle name="Comma 10" xfId="1118" xr:uid="{00000000-0005-0000-0000-000058040000}"/>
    <cellStyle name="Comma 10 2" xfId="1703" xr:uid="{00000000-0005-0000-0000-000059040000}"/>
    <cellStyle name="Comma 11" xfId="1119" xr:uid="{00000000-0005-0000-0000-00005A040000}"/>
    <cellStyle name="Comma 11 2" xfId="1704" xr:uid="{00000000-0005-0000-0000-00005B040000}"/>
    <cellStyle name="Comma 12" xfId="1120" xr:uid="{00000000-0005-0000-0000-00005C040000}"/>
    <cellStyle name="Comma 12 2" xfId="1705" xr:uid="{00000000-0005-0000-0000-00005D040000}"/>
    <cellStyle name="Comma 13" xfId="1121" xr:uid="{00000000-0005-0000-0000-00005E040000}"/>
    <cellStyle name="Comma 13 2" xfId="1706" xr:uid="{00000000-0005-0000-0000-00005F040000}"/>
    <cellStyle name="Comma 14" xfId="1122" xr:uid="{00000000-0005-0000-0000-000060040000}"/>
    <cellStyle name="Comma 14 2" xfId="1707" xr:uid="{00000000-0005-0000-0000-000061040000}"/>
    <cellStyle name="Comma 15" xfId="1123" xr:uid="{00000000-0005-0000-0000-000062040000}"/>
    <cellStyle name="Comma 15 2" xfId="1708" xr:uid="{00000000-0005-0000-0000-000063040000}"/>
    <cellStyle name="Comma 2" xfId="1124" xr:uid="{00000000-0005-0000-0000-000064040000}"/>
    <cellStyle name="Comma 3" xfId="1125" xr:uid="{00000000-0005-0000-0000-000065040000}"/>
    <cellStyle name="Comma 4" xfId="1126" xr:uid="{00000000-0005-0000-0000-000066040000}"/>
    <cellStyle name="Comma 4 2" xfId="1709" xr:uid="{00000000-0005-0000-0000-000067040000}"/>
    <cellStyle name="Comma 5" xfId="1127" xr:uid="{00000000-0005-0000-0000-000068040000}"/>
    <cellStyle name="Comma 5 2" xfId="1710" xr:uid="{00000000-0005-0000-0000-000069040000}"/>
    <cellStyle name="Comma 6" xfId="1128" xr:uid="{00000000-0005-0000-0000-00006A040000}"/>
    <cellStyle name="Comma 6 2" xfId="1711" xr:uid="{00000000-0005-0000-0000-00006B040000}"/>
    <cellStyle name="Comma 7" xfId="1129" xr:uid="{00000000-0005-0000-0000-00006C040000}"/>
    <cellStyle name="Comma 7 2" xfId="1712" xr:uid="{00000000-0005-0000-0000-00006D040000}"/>
    <cellStyle name="Comma 8" xfId="1130" xr:uid="{00000000-0005-0000-0000-00006E040000}"/>
    <cellStyle name="Comma 8 2" xfId="1713" xr:uid="{00000000-0005-0000-0000-00006F040000}"/>
    <cellStyle name="Comma 9" xfId="1131" xr:uid="{00000000-0005-0000-0000-000070040000}"/>
    <cellStyle name="Comma 9 2" xfId="1714" xr:uid="{00000000-0005-0000-0000-000071040000}"/>
    <cellStyle name="Currency 2" xfId="1132" xr:uid="{00000000-0005-0000-0000-000072040000}"/>
    <cellStyle name="Data(USA)" xfId="1133" xr:uid="{00000000-0005-0000-0000-000073040000}"/>
    <cellStyle name="Data4" xfId="1134" xr:uid="{00000000-0005-0000-0000-000074040000}"/>
    <cellStyle name="Date" xfId="1135" xr:uid="{00000000-0005-0000-0000-000075040000}"/>
    <cellStyle name="Datenpilot Ecke" xfId="1136" xr:uid="{00000000-0005-0000-0000-000076040000}"/>
    <cellStyle name="Datenpilot Ergebnis" xfId="1137" xr:uid="{00000000-0005-0000-0000-000077040000}"/>
    <cellStyle name="Datenpilot Feld" xfId="1138" xr:uid="{00000000-0005-0000-0000-000078040000}"/>
    <cellStyle name="Datenpilot Kategorie" xfId="1139" xr:uid="{00000000-0005-0000-0000-000079040000}"/>
    <cellStyle name="Datenpilot Titel" xfId="1140" xr:uid="{00000000-0005-0000-0000-00007A040000}"/>
    <cellStyle name="Datenpilot Wert" xfId="1141" xr:uid="{00000000-0005-0000-0000-00007B040000}"/>
    <cellStyle name="Datum" xfId="1142" xr:uid="{00000000-0005-0000-0000-00007C040000}"/>
    <cellStyle name="Datum 2" xfId="1143" xr:uid="{00000000-0005-0000-0000-00007D040000}"/>
    <cellStyle name="Datum 2 2" xfId="1144" xr:uid="{00000000-0005-0000-0000-00007E040000}"/>
    <cellStyle name="Datum 3" xfId="1145" xr:uid="{00000000-0005-0000-0000-00007F040000}"/>
    <cellStyle name="Datum 3 2" xfId="1146" xr:uid="{00000000-0005-0000-0000-000080040000}"/>
    <cellStyle name="Datum 4" xfId="1147" xr:uid="{00000000-0005-0000-0000-000081040000}"/>
    <cellStyle name="Datum 5" xfId="1148" xr:uid="{00000000-0005-0000-0000-000082040000}"/>
    <cellStyle name="Decimal2" xfId="1149" xr:uid="{00000000-0005-0000-0000-000083040000}"/>
    <cellStyle name="Decimal3" xfId="1150" xr:uid="{00000000-0005-0000-0000-000084040000}"/>
    <cellStyle name="Dezimal 10" xfId="1151" xr:uid="{00000000-0005-0000-0000-000085040000}"/>
    <cellStyle name="Dezimal 10 2" xfId="1715" xr:uid="{00000000-0005-0000-0000-000086040000}"/>
    <cellStyle name="Dezimal 11" xfId="1152" xr:uid="{00000000-0005-0000-0000-000087040000}"/>
    <cellStyle name="Dezimal 11 2" xfId="1716" xr:uid="{00000000-0005-0000-0000-000088040000}"/>
    <cellStyle name="Dezimal 2" xfId="1153" xr:uid="{00000000-0005-0000-0000-000089040000}"/>
    <cellStyle name="Dezimal 2 2" xfId="1154" xr:uid="{00000000-0005-0000-0000-00008A040000}"/>
    <cellStyle name="Dezimal 2 2 2" xfId="1155" xr:uid="{00000000-0005-0000-0000-00008B040000}"/>
    <cellStyle name="Dezimal 2 2 2 2" xfId="1719" xr:uid="{00000000-0005-0000-0000-00008C040000}"/>
    <cellStyle name="Dezimal 2 2 3" xfId="1718" xr:uid="{00000000-0005-0000-0000-00008D040000}"/>
    <cellStyle name="Dezimal 2 3" xfId="1156" xr:uid="{00000000-0005-0000-0000-00008E040000}"/>
    <cellStyle name="Dezimal 2 3 2" xfId="1720" xr:uid="{00000000-0005-0000-0000-00008F040000}"/>
    <cellStyle name="Dezimal 2 4" xfId="1717" xr:uid="{00000000-0005-0000-0000-000090040000}"/>
    <cellStyle name="Dezimal 3" xfId="1157" xr:uid="{00000000-0005-0000-0000-000091040000}"/>
    <cellStyle name="Dezimal 3 2" xfId="1158" xr:uid="{00000000-0005-0000-0000-000092040000}"/>
    <cellStyle name="Dezimal 3 2 2" xfId="1159" xr:uid="{00000000-0005-0000-0000-000093040000}"/>
    <cellStyle name="Dezimal 3 2 2 2" xfId="1723" xr:uid="{00000000-0005-0000-0000-000094040000}"/>
    <cellStyle name="Dezimal 3 2 3" xfId="1722" xr:uid="{00000000-0005-0000-0000-000095040000}"/>
    <cellStyle name="Dezimal 3 3" xfId="1160" xr:uid="{00000000-0005-0000-0000-000096040000}"/>
    <cellStyle name="Dezimal 3 3 2" xfId="1724" xr:uid="{00000000-0005-0000-0000-000097040000}"/>
    <cellStyle name="Dezimal 3 4" xfId="1161" xr:uid="{00000000-0005-0000-0000-000098040000}"/>
    <cellStyle name="Dezimal 3 4 2" xfId="1725" xr:uid="{00000000-0005-0000-0000-000099040000}"/>
    <cellStyle name="Dezimal 3 5" xfId="1162" xr:uid="{00000000-0005-0000-0000-00009A040000}"/>
    <cellStyle name="Dezimal 3 5 2" xfId="1726" xr:uid="{00000000-0005-0000-0000-00009B040000}"/>
    <cellStyle name="Dezimal 3 6" xfId="1721" xr:uid="{00000000-0005-0000-0000-00009C040000}"/>
    <cellStyle name="Dezimal 3_Division Summary  PCR" xfId="1163" xr:uid="{00000000-0005-0000-0000-00009D040000}"/>
    <cellStyle name="Dezimal 4" xfId="1164" xr:uid="{00000000-0005-0000-0000-00009E040000}"/>
    <cellStyle name="Dezimal 4 2" xfId="1165" xr:uid="{00000000-0005-0000-0000-00009F040000}"/>
    <cellStyle name="Dezimal 4 2 2" xfId="1728" xr:uid="{00000000-0005-0000-0000-0000A0040000}"/>
    <cellStyle name="Dezimal 4 3" xfId="1166" xr:uid="{00000000-0005-0000-0000-0000A1040000}"/>
    <cellStyle name="Dezimal 4 3 2" xfId="1729" xr:uid="{00000000-0005-0000-0000-0000A2040000}"/>
    <cellStyle name="Dezimal 4 4" xfId="1167" xr:uid="{00000000-0005-0000-0000-0000A3040000}"/>
    <cellStyle name="Dezimal 4 4 2" xfId="1730" xr:uid="{00000000-0005-0000-0000-0000A4040000}"/>
    <cellStyle name="Dezimal 4 5" xfId="1727" xr:uid="{00000000-0005-0000-0000-0000A5040000}"/>
    <cellStyle name="Dezimal 5" xfId="1168" xr:uid="{00000000-0005-0000-0000-0000A6040000}"/>
    <cellStyle name="Dezimal 5 2" xfId="1169" xr:uid="{00000000-0005-0000-0000-0000A7040000}"/>
    <cellStyle name="Dezimal 5 2 2" xfId="1732" xr:uid="{00000000-0005-0000-0000-0000A8040000}"/>
    <cellStyle name="Dezimal 5 3" xfId="1170" xr:uid="{00000000-0005-0000-0000-0000A9040000}"/>
    <cellStyle name="Dezimal 5 3 2" xfId="1733" xr:uid="{00000000-0005-0000-0000-0000AA040000}"/>
    <cellStyle name="Dezimal 5 4" xfId="1731" xr:uid="{00000000-0005-0000-0000-0000AB040000}"/>
    <cellStyle name="Dezimal 6" xfId="1171" xr:uid="{00000000-0005-0000-0000-0000AC040000}"/>
    <cellStyle name="Dezimal 6 2" xfId="1172" xr:uid="{00000000-0005-0000-0000-0000AD040000}"/>
    <cellStyle name="Dezimal 6 2 2" xfId="1735" xr:uid="{00000000-0005-0000-0000-0000AE040000}"/>
    <cellStyle name="Dezimal 6 3" xfId="1173" xr:uid="{00000000-0005-0000-0000-0000AF040000}"/>
    <cellStyle name="Dezimal 6 3 2" xfId="1736" xr:uid="{00000000-0005-0000-0000-0000B0040000}"/>
    <cellStyle name="Dezimal 6 4" xfId="1734" xr:uid="{00000000-0005-0000-0000-0000B1040000}"/>
    <cellStyle name="Dezimal 7" xfId="1174" xr:uid="{00000000-0005-0000-0000-0000B2040000}"/>
    <cellStyle name="Dezimal 7 2" xfId="1737" xr:uid="{00000000-0005-0000-0000-0000B3040000}"/>
    <cellStyle name="Dezimal 8" xfId="1175" xr:uid="{00000000-0005-0000-0000-0000B4040000}"/>
    <cellStyle name="Dezimal 8 2" xfId="1176" xr:uid="{00000000-0005-0000-0000-0000B5040000}"/>
    <cellStyle name="Dezimal 8 2 2" xfId="1739" xr:uid="{00000000-0005-0000-0000-0000B6040000}"/>
    <cellStyle name="Dezimal 8 3" xfId="1738" xr:uid="{00000000-0005-0000-0000-0000B7040000}"/>
    <cellStyle name="Dezimal 9" xfId="1177" xr:uid="{00000000-0005-0000-0000-0000B8040000}"/>
    <cellStyle name="Dezimal 9 2" xfId="1178" xr:uid="{00000000-0005-0000-0000-0000B9040000}"/>
    <cellStyle name="Dezimal 9 2 2" xfId="1741" xr:uid="{00000000-0005-0000-0000-0000BA040000}"/>
    <cellStyle name="Dezimal 9 3" xfId="1179" xr:uid="{00000000-0005-0000-0000-0000BB040000}"/>
    <cellStyle name="Dezimal 9 3 2" xfId="1742" xr:uid="{00000000-0005-0000-0000-0000BC040000}"/>
    <cellStyle name="Dezimal 9 4" xfId="1740" xr:uid="{00000000-0005-0000-0000-0000BD040000}"/>
    <cellStyle name="Eingabe %" xfId="1180" xr:uid="{00000000-0005-0000-0000-0000BE040000}"/>
    <cellStyle name="Eingabe 10" xfId="1181" xr:uid="{00000000-0005-0000-0000-0000BF040000}"/>
    <cellStyle name="Eingabe 11" xfId="1182" xr:uid="{00000000-0005-0000-0000-0000C0040000}"/>
    <cellStyle name="Eingabe 12" xfId="1183" xr:uid="{00000000-0005-0000-0000-0000C1040000}"/>
    <cellStyle name="Eingabe 13" xfId="1184" xr:uid="{00000000-0005-0000-0000-0000C2040000}"/>
    <cellStyle name="Eingabe 14" xfId="1185" xr:uid="{00000000-0005-0000-0000-0000C3040000}"/>
    <cellStyle name="Eingabe 15" xfId="1186" xr:uid="{00000000-0005-0000-0000-0000C4040000}"/>
    <cellStyle name="Eingabe 16" xfId="1187" xr:uid="{00000000-0005-0000-0000-0000C5040000}"/>
    <cellStyle name="Eingabe 17" xfId="1188" xr:uid="{00000000-0005-0000-0000-0000C6040000}"/>
    <cellStyle name="Eingabe 18" xfId="1189" xr:uid="{00000000-0005-0000-0000-0000C7040000}"/>
    <cellStyle name="Eingabe 19" xfId="1190" xr:uid="{00000000-0005-0000-0000-0000C8040000}"/>
    <cellStyle name="Eingabe 2" xfId="1191" xr:uid="{00000000-0005-0000-0000-0000C9040000}"/>
    <cellStyle name="Eingabe 20" xfId="1192" xr:uid="{00000000-0005-0000-0000-0000CA040000}"/>
    <cellStyle name="Eingabe 21" xfId="1193" xr:uid="{00000000-0005-0000-0000-0000CB040000}"/>
    <cellStyle name="Eingabe 22" xfId="1194" xr:uid="{00000000-0005-0000-0000-0000CC040000}"/>
    <cellStyle name="Eingabe 23" xfId="1195" xr:uid="{00000000-0005-0000-0000-0000CD040000}"/>
    <cellStyle name="Eingabe 24" xfId="1196" xr:uid="{00000000-0005-0000-0000-0000CE040000}"/>
    <cellStyle name="Eingabe 25" xfId="1197" xr:uid="{00000000-0005-0000-0000-0000CF040000}"/>
    <cellStyle name="Eingabe 26" xfId="1198" xr:uid="{00000000-0005-0000-0000-0000D0040000}"/>
    <cellStyle name="Eingabe 27" xfId="1199" xr:uid="{00000000-0005-0000-0000-0000D1040000}"/>
    <cellStyle name="Eingabe 28" xfId="1200" xr:uid="{00000000-0005-0000-0000-0000D2040000}"/>
    <cellStyle name="Eingabe 29" xfId="1201" xr:uid="{00000000-0005-0000-0000-0000D3040000}"/>
    <cellStyle name="Eingabe 3" xfId="1202" xr:uid="{00000000-0005-0000-0000-0000D4040000}"/>
    <cellStyle name="Eingabe 4" xfId="1203" xr:uid="{00000000-0005-0000-0000-0000D5040000}"/>
    <cellStyle name="Eingabe 5" xfId="1204" xr:uid="{00000000-0005-0000-0000-0000D6040000}"/>
    <cellStyle name="Eingabe 6" xfId="1205" xr:uid="{00000000-0005-0000-0000-0000D7040000}"/>
    <cellStyle name="Eingabe 7" xfId="1206" xr:uid="{00000000-0005-0000-0000-0000D8040000}"/>
    <cellStyle name="Eingabe 8" xfId="1207" xr:uid="{00000000-0005-0000-0000-0000D9040000}"/>
    <cellStyle name="Eingabe 9" xfId="1208" xr:uid="{00000000-0005-0000-0000-0000DA040000}"/>
    <cellStyle name="Eingabe Company" xfId="1209" xr:uid="{00000000-0005-0000-0000-0000DB040000}"/>
    <cellStyle name="Eingabe Currency" xfId="1210" xr:uid="{00000000-0005-0000-0000-0000DC040000}"/>
    <cellStyle name="Eingabe Dezimal" xfId="1211" xr:uid="{00000000-0005-0000-0000-0000DD040000}"/>
    <cellStyle name="Eingabe Monat" xfId="1212" xr:uid="{00000000-0005-0000-0000-0000DE040000}"/>
    <cellStyle name="Eingabe Text" xfId="1213" xr:uid="{00000000-0005-0000-0000-0000DF040000}"/>
    <cellStyle name="Eingabe Text 2" xfId="1214" xr:uid="{00000000-0005-0000-0000-0000E0040000}"/>
    <cellStyle name="Eingabe Zahl" xfId="1215" xr:uid="{00000000-0005-0000-0000-0000E1040000}"/>
    <cellStyle name="Encabezado 4" xfId="1216" xr:uid="{00000000-0005-0000-0000-0000E2040000}"/>
    <cellStyle name="Énfasis1" xfId="1217" xr:uid="{00000000-0005-0000-0000-0000E3040000}"/>
    <cellStyle name="Énfasis2" xfId="1218" xr:uid="{00000000-0005-0000-0000-0000E4040000}"/>
    <cellStyle name="Énfasis3" xfId="1219" xr:uid="{00000000-0005-0000-0000-0000E5040000}"/>
    <cellStyle name="Énfasis4" xfId="1220" xr:uid="{00000000-0005-0000-0000-0000E6040000}"/>
    <cellStyle name="Énfasis5" xfId="1221" xr:uid="{00000000-0005-0000-0000-0000E7040000}"/>
    <cellStyle name="Énfasis6" xfId="1222" xr:uid="{00000000-0005-0000-0000-0000E8040000}"/>
    <cellStyle name="Entrada" xfId="1223" xr:uid="{00000000-0005-0000-0000-0000E9040000}"/>
    <cellStyle name="Entrada 2" xfId="1224" xr:uid="{00000000-0005-0000-0000-0000EA040000}"/>
    <cellStyle name="Ergebnis 2" xfId="1225" xr:uid="{00000000-0005-0000-0000-0000EB040000}"/>
    <cellStyle name="Ergebnis 3" xfId="1226" xr:uid="{00000000-0005-0000-0000-0000EC040000}"/>
    <cellStyle name="Ergebnis 4" xfId="1227" xr:uid="{00000000-0005-0000-0000-0000ED040000}"/>
    <cellStyle name="Erklärender Text 2" xfId="1228" xr:uid="{00000000-0005-0000-0000-0000EE040000}"/>
    <cellStyle name="Erklärender Text 3" xfId="1229" xr:uid="{00000000-0005-0000-0000-0000EF040000}"/>
    <cellStyle name="Erklärender Text 4" xfId="1230" xr:uid="{00000000-0005-0000-0000-0000F0040000}"/>
    <cellStyle name="EUR-Format" xfId="1231" xr:uid="{00000000-0005-0000-0000-0000F1040000}"/>
    <cellStyle name="Euro" xfId="1232" xr:uid="{00000000-0005-0000-0000-0000F2040000}"/>
    <cellStyle name="Euro 2" xfId="1233" xr:uid="{00000000-0005-0000-0000-0000F3040000}"/>
    <cellStyle name="Euro 2 2" xfId="1234" xr:uid="{00000000-0005-0000-0000-0000F4040000}"/>
    <cellStyle name="Euro 2 3" xfId="1235" xr:uid="{00000000-0005-0000-0000-0000F5040000}"/>
    <cellStyle name="Euro 3" xfId="1236" xr:uid="{00000000-0005-0000-0000-0000F6040000}"/>
    <cellStyle name="Euro 3 2" xfId="1237" xr:uid="{00000000-0005-0000-0000-0000F7040000}"/>
    <cellStyle name="Euro 4" xfId="1238" xr:uid="{00000000-0005-0000-0000-0000F8040000}"/>
    <cellStyle name="Euro 4 2" xfId="1239" xr:uid="{00000000-0005-0000-0000-0000F9040000}"/>
    <cellStyle name="Euro 5" xfId="1240" xr:uid="{00000000-0005-0000-0000-0000FA040000}"/>
    <cellStyle name="Euro 6" xfId="1241" xr:uid="{00000000-0005-0000-0000-0000FB040000}"/>
    <cellStyle name="Euro 7" xfId="1242" xr:uid="{00000000-0005-0000-0000-0000FC040000}"/>
    <cellStyle name="Euro_Restructuring File _ 3-07-13_scorecard" xfId="1243" xr:uid="{00000000-0005-0000-0000-0000FD040000}"/>
    <cellStyle name="Excel Built-in Normal" xfId="1244" xr:uid="{00000000-0005-0000-0000-0000FE040000}"/>
    <cellStyle name="Explanatory Text" xfId="1245" xr:uid="{00000000-0005-0000-0000-0000FF040000}"/>
    <cellStyle name="Explanatory Text 2" xfId="1246" xr:uid="{00000000-0005-0000-0000-000000050000}"/>
    <cellStyle name="Farbtext" xfId="1247" xr:uid="{00000000-0005-0000-0000-000001050000}"/>
    <cellStyle name="Fett" xfId="1248" xr:uid="{00000000-0005-0000-0000-000002050000}"/>
    <cellStyle name="Font_big" xfId="1249" xr:uid="{00000000-0005-0000-0000-000003050000}"/>
    <cellStyle name="Formula" xfId="1250" xr:uid="{00000000-0005-0000-0000-000004050000}"/>
    <cellStyle name="formula2_fond" xfId="1251" xr:uid="{00000000-0005-0000-0000-000005050000}"/>
    <cellStyle name="Formula3" xfId="1252" xr:uid="{00000000-0005-0000-0000-000006050000}"/>
    <cellStyle name="FST description blank" xfId="1253" xr:uid="{00000000-0005-0000-0000-000007050000}"/>
    <cellStyle name="Good" xfId="1254" xr:uid="{00000000-0005-0000-0000-000008050000}"/>
    <cellStyle name="Good 2" xfId="1255" xr:uid="{00000000-0005-0000-0000-000009050000}"/>
    <cellStyle name="Good_Tabelle1" xfId="1256" xr:uid="{00000000-0005-0000-0000-00000A050000}"/>
    <cellStyle name="gou" xfId="1257" xr:uid="{00000000-0005-0000-0000-00000B050000}"/>
    <cellStyle name="Grey" xfId="1258" xr:uid="{00000000-0005-0000-0000-00000C050000}"/>
    <cellStyle name="Group_Color" xfId="1259" xr:uid="{00000000-0005-0000-0000-00000D050000}"/>
    <cellStyle name="Gut 2" xfId="1260" xr:uid="{00000000-0005-0000-0000-00000E050000}"/>
    <cellStyle name="Gut 3" xfId="1261" xr:uid="{00000000-0005-0000-0000-00000F050000}"/>
    <cellStyle name="Gut 4" xfId="1262" xr:uid="{00000000-0005-0000-0000-000010050000}"/>
    <cellStyle name="Head_left" xfId="1263" xr:uid="{00000000-0005-0000-0000-000011050000}"/>
    <cellStyle name="Header" xfId="1264" xr:uid="{00000000-0005-0000-0000-000012050000}"/>
    <cellStyle name="Header1" xfId="1265" xr:uid="{00000000-0005-0000-0000-000013050000}"/>
    <cellStyle name="Header2" xfId="1266" xr:uid="{00000000-0005-0000-0000-000014050000}"/>
    <cellStyle name="Heading 1" xfId="1267" xr:uid="{00000000-0005-0000-0000-000015050000}"/>
    <cellStyle name="Heading 1 2" xfId="1268" xr:uid="{00000000-0005-0000-0000-000016050000}"/>
    <cellStyle name="Heading 1_Restructuring File _ 3-07-13_scorecard" xfId="1269" xr:uid="{00000000-0005-0000-0000-000017050000}"/>
    <cellStyle name="Heading 2" xfId="1270" xr:uid="{00000000-0005-0000-0000-000018050000}"/>
    <cellStyle name="Heading 2 2" xfId="1271" xr:uid="{00000000-0005-0000-0000-000019050000}"/>
    <cellStyle name="Heading 2_Restructuring File _ 3-07-13_scorecard" xfId="1272" xr:uid="{00000000-0005-0000-0000-00001A050000}"/>
    <cellStyle name="Heading 3" xfId="1273" xr:uid="{00000000-0005-0000-0000-00001B050000}"/>
    <cellStyle name="Heading 3 2" xfId="1274" xr:uid="{00000000-0005-0000-0000-00001C050000}"/>
    <cellStyle name="Heading 3_Restructuring File _ 3-07-13_scorecard" xfId="1275" xr:uid="{00000000-0005-0000-0000-00001D050000}"/>
    <cellStyle name="Heading 4" xfId="1276" xr:uid="{00000000-0005-0000-0000-00001E050000}"/>
    <cellStyle name="Heading 4 2" xfId="1277" xr:uid="{00000000-0005-0000-0000-00001F050000}"/>
    <cellStyle name="Heading 4_Restructuring File _ 3-07-13_scorecard" xfId="1278" xr:uid="{00000000-0005-0000-0000-000020050000}"/>
    <cellStyle name="Hyperlink 2" xfId="1279" xr:uid="{00000000-0005-0000-0000-000022050000}"/>
    <cellStyle name="Hyperlink 3" xfId="1280" xr:uid="{00000000-0005-0000-0000-000023050000}"/>
    <cellStyle name="Hyperlink for amounts" xfId="1281" xr:uid="{00000000-0005-0000-0000-000024050000}"/>
    <cellStyle name="Hyperlnk row header underlined bold" xfId="1282" xr:uid="{00000000-0005-0000-0000-000025050000}"/>
    <cellStyle name="Incorrecto" xfId="1283" xr:uid="{00000000-0005-0000-0000-000026050000}"/>
    <cellStyle name="Indent" xfId="1284" xr:uid="{00000000-0005-0000-0000-000027050000}"/>
    <cellStyle name="Input" xfId="1285" xr:uid="{00000000-0005-0000-0000-000028050000}"/>
    <cellStyle name="Input [yellow]" xfId="1286" xr:uid="{00000000-0005-0000-0000-000029050000}"/>
    <cellStyle name="Input 2" xfId="1287" xr:uid="{00000000-0005-0000-0000-00002A050000}"/>
    <cellStyle name="Input 2 2" xfId="1288" xr:uid="{00000000-0005-0000-0000-00002B050000}"/>
    <cellStyle name="Input 3" xfId="1289" xr:uid="{00000000-0005-0000-0000-00002C050000}"/>
    <cellStyle name="INPUT DATA" xfId="1290" xr:uid="{00000000-0005-0000-0000-00002D050000}"/>
    <cellStyle name="Input_30.06.2009" xfId="1291" xr:uid="{00000000-0005-0000-0000-00002E050000}"/>
    <cellStyle name="Italic" xfId="1292" xr:uid="{00000000-0005-0000-0000-00002F050000}"/>
    <cellStyle name="KA-Konto" xfId="1293" xr:uid="{00000000-0005-0000-0000-000030050000}"/>
    <cellStyle name="KA-Konto 2" xfId="1294" xr:uid="{00000000-0005-0000-0000-000031050000}"/>
    <cellStyle name="KA-Konto 3" xfId="1295" xr:uid="{00000000-0005-0000-0000-000032050000}"/>
    <cellStyle name="KA-Konto 4" xfId="1296" xr:uid="{00000000-0005-0000-0000-000033050000}"/>
    <cellStyle name="KA-Konto_Division Summary  PCR" xfId="1297" xr:uid="{00000000-0005-0000-0000-000034050000}"/>
    <cellStyle name="KNR" xfId="1298" xr:uid="{00000000-0005-0000-0000-000035050000}"/>
    <cellStyle name="KNR 2" xfId="1299" xr:uid="{00000000-0005-0000-0000-000036050000}"/>
    <cellStyle name="KNR 3" xfId="1300" xr:uid="{00000000-0005-0000-0000-000037050000}"/>
    <cellStyle name="KNR 4" xfId="1301" xr:uid="{00000000-0005-0000-0000-000038050000}"/>
    <cellStyle name="Komma" xfId="6" builtinId="3"/>
    <cellStyle name="Komma 2" xfId="1302" xr:uid="{00000000-0005-0000-0000-000039050000}"/>
    <cellStyle name="Komma 2 2" xfId="1743" xr:uid="{00000000-0005-0000-0000-00003A050000}"/>
    <cellStyle name="Komma 3" xfId="1303" xr:uid="{00000000-0005-0000-0000-00003B050000}"/>
    <cellStyle name="Komma 4" xfId="1304" xr:uid="{00000000-0005-0000-0000-00003C050000}"/>
    <cellStyle name="Komma 4 2" xfId="1744" xr:uid="{00000000-0005-0000-0000-00003D050000}"/>
    <cellStyle name="Komma 5" xfId="1305" xr:uid="{00000000-0005-0000-0000-00003E050000}"/>
    <cellStyle name="Komma 5 2" xfId="1745" xr:uid="{00000000-0005-0000-0000-00003F050000}"/>
    <cellStyle name="Komma 6" xfId="1702" xr:uid="{00000000-0005-0000-0000-000040050000}"/>
    <cellStyle name="Kopf einzelne" xfId="1306" xr:uid="{00000000-0005-0000-0000-000041050000}"/>
    <cellStyle name="Kopf erste" xfId="1307" xr:uid="{00000000-0005-0000-0000-000042050000}"/>
    <cellStyle name="Kopf letzte" xfId="1308" xr:uid="{00000000-0005-0000-0000-000043050000}"/>
    <cellStyle name="Kopf mittlere" xfId="1309" xr:uid="{00000000-0005-0000-0000-000044050000}"/>
    <cellStyle name="Kosten" xfId="1310" xr:uid="{00000000-0005-0000-0000-000045050000}"/>
    <cellStyle name="KPMG Heading 1" xfId="1311" xr:uid="{00000000-0005-0000-0000-000046050000}"/>
    <cellStyle name="KPMG Heading 2" xfId="1312" xr:uid="{00000000-0005-0000-0000-000047050000}"/>
    <cellStyle name="KPMG Heading 3" xfId="1313" xr:uid="{00000000-0005-0000-0000-000048050000}"/>
    <cellStyle name="KPMG Heading 4" xfId="1314" xr:uid="{00000000-0005-0000-0000-000049050000}"/>
    <cellStyle name="KPMG Normal" xfId="1315" xr:uid="{00000000-0005-0000-0000-00004A050000}"/>
    <cellStyle name="KPMG Normal Text" xfId="1316" xr:uid="{00000000-0005-0000-0000-00004B050000}"/>
    <cellStyle name="Leerzeile" xfId="1317" xr:uid="{00000000-0005-0000-0000-00004C050000}"/>
    <cellStyle name="Link" xfId="5" builtinId="8"/>
    <cellStyle name="Linked Cell" xfId="1318" xr:uid="{00000000-0005-0000-0000-00004D050000}"/>
    <cellStyle name="Linked Cell 2" xfId="1319" xr:uid="{00000000-0005-0000-0000-00004E050000}"/>
    <cellStyle name="Linked Cell_Tabelle1" xfId="1320" xr:uid="{00000000-0005-0000-0000-00004F050000}"/>
    <cellStyle name="MainData" xfId="1321" xr:uid="{00000000-0005-0000-0000-000050050000}"/>
    <cellStyle name="MajorTotal" xfId="1322" xr:uid="{00000000-0005-0000-0000-000051050000}"/>
    <cellStyle name="Matrix_Title" xfId="1323" xr:uid="{00000000-0005-0000-0000-000052050000}"/>
    <cellStyle name="meny_Hárok1" xfId="1324" xr:uid="{00000000-0005-0000-0000-000053050000}"/>
    <cellStyle name="Middle Headers Centered" xfId="1325" xr:uid="{00000000-0005-0000-0000-000054050000}"/>
    <cellStyle name="Migliaia" xfId="1326" xr:uid="{00000000-0005-0000-0000-000055050000}"/>
    <cellStyle name="Millares 2" xfId="1327" xr:uid="{00000000-0005-0000-0000-000056050000}"/>
    <cellStyle name="Millares 2 2" xfId="1328" xr:uid="{00000000-0005-0000-0000-000057050000}"/>
    <cellStyle name="Millares 3" xfId="1329" xr:uid="{00000000-0005-0000-0000-000058050000}"/>
    <cellStyle name="Millares 3 2" xfId="1330" xr:uid="{00000000-0005-0000-0000-000059050000}"/>
    <cellStyle name="Millares 3 2 2" xfId="1747" xr:uid="{00000000-0005-0000-0000-00005A050000}"/>
    <cellStyle name="Millares 3 3" xfId="1746" xr:uid="{00000000-0005-0000-0000-00005B050000}"/>
    <cellStyle name="Milliers [0]_3A_NumeratorReport_Option1_040611" xfId="1331" xr:uid="{00000000-0005-0000-0000-00005C050000}"/>
    <cellStyle name="Milliers_3A_NumeratorReport_Option1_040611" xfId="1332" xr:uid="{00000000-0005-0000-0000-00005D050000}"/>
    <cellStyle name="MioS-Format" xfId="1333" xr:uid="{00000000-0005-0000-0000-00005E050000}"/>
    <cellStyle name="Monétaire [0]_3A_NumeratorReport_Option1_040611" xfId="1334" xr:uid="{00000000-0005-0000-0000-00005F050000}"/>
    <cellStyle name="Monétaire_3A_NumeratorReport_Option1_040611" xfId="1335" xr:uid="{00000000-0005-0000-0000-000060050000}"/>
    <cellStyle name="Neutral 2" xfId="1336" xr:uid="{00000000-0005-0000-0000-000061050000}"/>
    <cellStyle name="Neutral 3" xfId="1337" xr:uid="{00000000-0005-0000-0000-000062050000}"/>
    <cellStyle name="Neutral 4" xfId="1338" xr:uid="{00000000-0005-0000-0000-000063050000}"/>
    <cellStyle name="norma" xfId="1339" xr:uid="{00000000-0005-0000-0000-000064050000}"/>
    <cellStyle name="Normal - Style1" xfId="1340" xr:uid="{00000000-0005-0000-0000-000066050000}"/>
    <cellStyle name="Normal 10" xfId="1341" xr:uid="{00000000-0005-0000-0000-000067050000}"/>
    <cellStyle name="Normal 11" xfId="1342" xr:uid="{00000000-0005-0000-0000-000068050000}"/>
    <cellStyle name="Normal 12" xfId="1343" xr:uid="{00000000-0005-0000-0000-000069050000}"/>
    <cellStyle name="Normal 13" xfId="1344" xr:uid="{00000000-0005-0000-0000-00006A050000}"/>
    <cellStyle name="Normal 14" xfId="1345" xr:uid="{00000000-0005-0000-0000-00006B050000}"/>
    <cellStyle name="Normal 15" xfId="1346" xr:uid="{00000000-0005-0000-0000-00006C050000}"/>
    <cellStyle name="Normal 16" xfId="1347" xr:uid="{00000000-0005-0000-0000-00006D050000}"/>
    <cellStyle name="Normal 17" xfId="1348" xr:uid="{00000000-0005-0000-0000-00006E050000}"/>
    <cellStyle name="Normal 18" xfId="3" xr:uid="{00000000-0005-0000-0000-00006F050000}"/>
    <cellStyle name="Normal 19" xfId="1349" xr:uid="{00000000-0005-0000-0000-000070050000}"/>
    <cellStyle name="Normal 2" xfId="1350" xr:uid="{00000000-0005-0000-0000-000071050000}"/>
    <cellStyle name="Normal 2 2" xfId="1351" xr:uid="{00000000-0005-0000-0000-000072050000}"/>
    <cellStyle name="Normal 2 2 2" xfId="1352" xr:uid="{00000000-0005-0000-0000-000073050000}"/>
    <cellStyle name="Normal 2 3" xfId="1353" xr:uid="{00000000-0005-0000-0000-000074050000}"/>
    <cellStyle name="Normal 2 4" xfId="1354" xr:uid="{00000000-0005-0000-0000-000075050000}"/>
    <cellStyle name="Normal 2_~0149226" xfId="1355" xr:uid="{00000000-0005-0000-0000-000076050000}"/>
    <cellStyle name="Normal 20" xfId="1356" xr:uid="{00000000-0005-0000-0000-000077050000}"/>
    <cellStyle name="Normal 21" xfId="1357" xr:uid="{00000000-0005-0000-0000-000078050000}"/>
    <cellStyle name="Normal 22" xfId="1358" xr:uid="{00000000-0005-0000-0000-000079050000}"/>
    <cellStyle name="Normal 23" xfId="1359" xr:uid="{00000000-0005-0000-0000-00007A050000}"/>
    <cellStyle name="Normal 24" xfId="1360" xr:uid="{00000000-0005-0000-0000-00007B050000}"/>
    <cellStyle name="Normal 25" xfId="1361" xr:uid="{00000000-0005-0000-0000-00007C050000}"/>
    <cellStyle name="Normal 26" xfId="1362" xr:uid="{00000000-0005-0000-0000-00007D050000}"/>
    <cellStyle name="Normal 3" xfId="1363" xr:uid="{00000000-0005-0000-0000-00007E050000}"/>
    <cellStyle name="Normal 3 2" xfId="1364" xr:uid="{00000000-0005-0000-0000-00007F050000}"/>
    <cellStyle name="Normal 3 3" xfId="1365" xr:uid="{00000000-0005-0000-0000-000080050000}"/>
    <cellStyle name="Normal 3_annex8corep" xfId="1366" xr:uid="{00000000-0005-0000-0000-000081050000}"/>
    <cellStyle name="Normal 4" xfId="1367" xr:uid="{00000000-0005-0000-0000-000082050000}"/>
    <cellStyle name="Normal 5" xfId="1368" xr:uid="{00000000-0005-0000-0000-000083050000}"/>
    <cellStyle name="Normal 5 2" xfId="1369" xr:uid="{00000000-0005-0000-0000-000084050000}"/>
    <cellStyle name="Normal 6" xfId="1370" xr:uid="{00000000-0005-0000-0000-000085050000}"/>
    <cellStyle name="Normal 7" xfId="1371" xr:uid="{00000000-0005-0000-0000-000086050000}"/>
    <cellStyle name="Normal 7 2" xfId="1372" xr:uid="{00000000-0005-0000-0000-000087050000}"/>
    <cellStyle name="Normal 7 2 2" xfId="1373" xr:uid="{00000000-0005-0000-0000-000088050000}"/>
    <cellStyle name="Normal 7 2 2 2" xfId="1374" xr:uid="{00000000-0005-0000-0000-000089050000}"/>
    <cellStyle name="Normal 7 2 3" xfId="1375" xr:uid="{00000000-0005-0000-0000-00008A050000}"/>
    <cellStyle name="Normal 7 3" xfId="1376" xr:uid="{00000000-0005-0000-0000-00008B050000}"/>
    <cellStyle name="Normal 7 3 2" xfId="1377" xr:uid="{00000000-0005-0000-0000-00008C050000}"/>
    <cellStyle name="Normal 7 4" xfId="1378" xr:uid="{00000000-0005-0000-0000-00008D050000}"/>
    <cellStyle name="Normal 7 5" xfId="1379" xr:uid="{00000000-0005-0000-0000-00008E050000}"/>
    <cellStyle name="Normal 8" xfId="1380" xr:uid="{00000000-0005-0000-0000-00008F050000}"/>
    <cellStyle name="Normal 9" xfId="1381" xr:uid="{00000000-0005-0000-0000-000090050000}"/>
    <cellStyle name="Normal Bew" xfId="1382" xr:uid="{00000000-0005-0000-0000-000091050000}"/>
    <cellStyle name="Normal Bew blau T" xfId="1383" xr:uid="{00000000-0005-0000-0000-000092050000}"/>
    <cellStyle name="Normal Bew du.blau T" xfId="1384" xr:uid="{00000000-0005-0000-0000-000093050000}"/>
    <cellStyle name="Normal Bew du.blau T 2" xfId="1385" xr:uid="{00000000-0005-0000-0000-000094050000}"/>
    <cellStyle name="Normal Bew T" xfId="1386" xr:uid="{00000000-0005-0000-0000-000095050000}"/>
    <cellStyle name="Normal Bew_20100616 overview " xfId="1387" xr:uid="{00000000-0005-0000-0000-000096050000}"/>
    <cellStyle name="Normale_2011 04 14 Templates for stress test_bcl" xfId="1388" xr:uid="{00000000-0005-0000-0000-000097050000}"/>
    <cellStyle name="normálne_Hárok1" xfId="1389" xr:uid="{00000000-0005-0000-0000-000098050000}"/>
    <cellStyle name="normální_CP_" xfId="1390" xr:uid="{00000000-0005-0000-0000-000099050000}"/>
    <cellStyle name="Normalny_Costs 00" xfId="1391" xr:uid="{00000000-0005-0000-0000-00009A050000}"/>
    <cellStyle name="Notas" xfId="1392" xr:uid="{00000000-0005-0000-0000-00009B050000}"/>
    <cellStyle name="Notas 2" xfId="1393" xr:uid="{00000000-0005-0000-0000-00009C050000}"/>
    <cellStyle name="Note" xfId="1394" xr:uid="{00000000-0005-0000-0000-00009D050000}"/>
    <cellStyle name="Note 2" xfId="1395" xr:uid="{00000000-0005-0000-0000-00009E050000}"/>
    <cellStyle name="Note 2 2" xfId="1396" xr:uid="{00000000-0005-0000-0000-00009F050000}"/>
    <cellStyle name="Note 3" xfId="1397" xr:uid="{00000000-0005-0000-0000-0000A0050000}"/>
    <cellStyle name="Note 4" xfId="1398" xr:uid="{00000000-0005-0000-0000-0000A1050000}"/>
    <cellStyle name="Note 5" xfId="1399" xr:uid="{00000000-0005-0000-0000-0000A2050000}"/>
    <cellStyle name="Notiz 2" xfId="1400" xr:uid="{00000000-0005-0000-0000-0000A3050000}"/>
    <cellStyle name="Notiz 2 2" xfId="1401" xr:uid="{00000000-0005-0000-0000-0000A4050000}"/>
    <cellStyle name="Notiz 2 2 2" xfId="1402" xr:uid="{00000000-0005-0000-0000-0000A5050000}"/>
    <cellStyle name="Notiz 2 3" xfId="1403" xr:uid="{00000000-0005-0000-0000-0000A6050000}"/>
    <cellStyle name="Notiz 2 4" xfId="1404" xr:uid="{00000000-0005-0000-0000-0000A7050000}"/>
    <cellStyle name="Notiz 3" xfId="1405" xr:uid="{00000000-0005-0000-0000-0000A8050000}"/>
    <cellStyle name="Notiz 3 2" xfId="1406" xr:uid="{00000000-0005-0000-0000-0000A9050000}"/>
    <cellStyle name="Output" xfId="1407" xr:uid="{00000000-0005-0000-0000-0000AA050000}"/>
    <cellStyle name="Output 2" xfId="1408" xr:uid="{00000000-0005-0000-0000-0000AB050000}"/>
    <cellStyle name="Output 2 2" xfId="1409" xr:uid="{00000000-0005-0000-0000-0000AC050000}"/>
    <cellStyle name="Output 3" xfId="1410" xr:uid="{00000000-0005-0000-0000-0000AD050000}"/>
    <cellStyle name="pb_page_heading_LS" xfId="1411" xr:uid="{00000000-0005-0000-0000-0000AE050000}"/>
    <cellStyle name="Perc 1 decimal" xfId="1412" xr:uid="{00000000-0005-0000-0000-0000AF050000}"/>
    <cellStyle name="Perc 2 decimal" xfId="1413" xr:uid="{00000000-0005-0000-0000-0000B0050000}"/>
    <cellStyle name="Percent [2]" xfId="1414" xr:uid="{00000000-0005-0000-0000-0000B2050000}"/>
    <cellStyle name="Percent 18" xfId="1415" xr:uid="{00000000-0005-0000-0000-0000B3050000}"/>
    <cellStyle name="Percent 2" xfId="1416" xr:uid="{00000000-0005-0000-0000-0000B4050000}"/>
    <cellStyle name="Percent 2 2" xfId="1417" xr:uid="{00000000-0005-0000-0000-0000B5050000}"/>
    <cellStyle name="Percent 3" xfId="1418" xr:uid="{00000000-0005-0000-0000-0000B6050000}"/>
    <cellStyle name="Percent 4" xfId="1419" xr:uid="{00000000-0005-0000-0000-0000B7050000}"/>
    <cellStyle name="Percent 5" xfId="1420" xr:uid="{00000000-0005-0000-0000-0000B8050000}"/>
    <cellStyle name="Percent 6" xfId="1421" xr:uid="{00000000-0005-0000-0000-0000B9050000}"/>
    <cellStyle name="Percent 7" xfId="1422" xr:uid="{00000000-0005-0000-0000-0000BA050000}"/>
    <cellStyle name="Percent(2)" xfId="1423" xr:uid="{00000000-0005-0000-0000-0000BB050000}"/>
    <cellStyle name="Percent(2) 2" xfId="1424" xr:uid="{00000000-0005-0000-0000-0000BC050000}"/>
    <cellStyle name="Percent(2) 2 2" xfId="1425" xr:uid="{00000000-0005-0000-0000-0000BD050000}"/>
    <cellStyle name="Percent(2) 3" xfId="1426" xr:uid="{00000000-0005-0000-0000-0000BE050000}"/>
    <cellStyle name="Percent(2) 3 2" xfId="1427" xr:uid="{00000000-0005-0000-0000-0000BF050000}"/>
    <cellStyle name="Percent(2) 4" xfId="1428" xr:uid="{00000000-0005-0000-0000-0000C0050000}"/>
    <cellStyle name="Percent(2) 5" xfId="1429" xr:uid="{00000000-0005-0000-0000-0000C1050000}"/>
    <cellStyle name="Percentage" xfId="1430" xr:uid="{00000000-0005-0000-0000-0000C2050000}"/>
    <cellStyle name="Place_header" xfId="1431" xr:uid="{00000000-0005-0000-0000-0000C3050000}"/>
    <cellStyle name="Placeholder" xfId="1432" xr:uid="{00000000-0005-0000-0000-0000C4050000}"/>
    <cellStyle name="Placeholder Header Underlined bold" xfId="1433" xr:uid="{00000000-0005-0000-0000-0000C5050000}"/>
    <cellStyle name="Placeholder_column_blank" xfId="1434" xr:uid="{00000000-0005-0000-0000-0000C6050000}"/>
    <cellStyle name="prova colore" xfId="1435" xr:uid="{00000000-0005-0000-0000-0000C7050000}"/>
    <cellStyle name="provaaa" xfId="1436" xr:uid="{00000000-0005-0000-0000-0000C8050000}"/>
    <cellStyle name="Prozent" xfId="1" builtinId="5"/>
    <cellStyle name="Prozent 10" xfId="1437" xr:uid="{00000000-0005-0000-0000-0000C9050000}"/>
    <cellStyle name="Prozent 2" xfId="1438" xr:uid="{00000000-0005-0000-0000-0000CA050000}"/>
    <cellStyle name="Prozent 2 2" xfId="1439" xr:uid="{00000000-0005-0000-0000-0000CB050000}"/>
    <cellStyle name="Prozent 2 3" xfId="1440" xr:uid="{00000000-0005-0000-0000-0000CC050000}"/>
    <cellStyle name="Prozent 2 4" xfId="1441" xr:uid="{00000000-0005-0000-0000-0000CD050000}"/>
    <cellStyle name="Prozent 3" xfId="1442" xr:uid="{00000000-0005-0000-0000-0000CE050000}"/>
    <cellStyle name="Prozent 3 2" xfId="1443" xr:uid="{00000000-0005-0000-0000-0000CF050000}"/>
    <cellStyle name="Prozent 3 3" xfId="1444" xr:uid="{00000000-0005-0000-0000-0000D0050000}"/>
    <cellStyle name="Prozent 3 4" xfId="1445" xr:uid="{00000000-0005-0000-0000-0000D1050000}"/>
    <cellStyle name="Prozent 3 5" xfId="1446" xr:uid="{00000000-0005-0000-0000-0000D2050000}"/>
    <cellStyle name="Prozent 4" xfId="1447" xr:uid="{00000000-0005-0000-0000-0000D3050000}"/>
    <cellStyle name="Prozent 4 2" xfId="1448" xr:uid="{00000000-0005-0000-0000-0000D4050000}"/>
    <cellStyle name="Prozent 4 3" xfId="1449" xr:uid="{00000000-0005-0000-0000-0000D5050000}"/>
    <cellStyle name="Prozent 5" xfId="1450" xr:uid="{00000000-0005-0000-0000-0000D6050000}"/>
    <cellStyle name="Prozent 5 2" xfId="1451" xr:uid="{00000000-0005-0000-0000-0000D7050000}"/>
    <cellStyle name="Prozent 6" xfId="1452" xr:uid="{00000000-0005-0000-0000-0000D8050000}"/>
    <cellStyle name="Prozent 7" xfId="1453" xr:uid="{00000000-0005-0000-0000-0000D9050000}"/>
    <cellStyle name="Prozent 8" xfId="1454" xr:uid="{00000000-0005-0000-0000-0000DA050000}"/>
    <cellStyle name="Prozent 9" xfId="1455" xr:uid="{00000000-0005-0000-0000-0000DB050000}"/>
    <cellStyle name="R_Area_font" xfId="1456" xr:uid="{00000000-0005-0000-0000-0000DC050000}"/>
    <cellStyle name="R_formula" xfId="1457" xr:uid="{00000000-0005-0000-0000-0000DD050000}"/>
    <cellStyle name="R_head_font" xfId="1458" xr:uid="{00000000-0005-0000-0000-0000DE050000}"/>
    <cellStyle name="Row Header" xfId="1459" xr:uid="{00000000-0005-0000-0000-0000DF050000}"/>
    <cellStyle name="Salida" xfId="1460" xr:uid="{00000000-0005-0000-0000-0000E0050000}"/>
    <cellStyle name="Salida 2" xfId="1461" xr:uid="{00000000-0005-0000-0000-0000E1050000}"/>
    <cellStyle name="SAPBEXaggData" xfId="1462" xr:uid="{00000000-0005-0000-0000-0000E2050000}"/>
    <cellStyle name="SAPBEXaggDataEmph" xfId="1463" xr:uid="{00000000-0005-0000-0000-0000E3050000}"/>
    <cellStyle name="SAPBEXaggItem" xfId="1464" xr:uid="{00000000-0005-0000-0000-0000E4050000}"/>
    <cellStyle name="SAPBEXaggItemX" xfId="1465" xr:uid="{00000000-0005-0000-0000-0000E5050000}"/>
    <cellStyle name="SAPBEXchaText" xfId="1466" xr:uid="{00000000-0005-0000-0000-0000E6050000}"/>
    <cellStyle name="SAPBEXexcBad7" xfId="1467" xr:uid="{00000000-0005-0000-0000-0000E7050000}"/>
    <cellStyle name="SAPBEXexcBad8" xfId="1468" xr:uid="{00000000-0005-0000-0000-0000E8050000}"/>
    <cellStyle name="SAPBEXexcBad9" xfId="1469" xr:uid="{00000000-0005-0000-0000-0000E9050000}"/>
    <cellStyle name="SAPBEXexcCritical4" xfId="1470" xr:uid="{00000000-0005-0000-0000-0000EA050000}"/>
    <cellStyle name="SAPBEXexcCritical5" xfId="1471" xr:uid="{00000000-0005-0000-0000-0000EB050000}"/>
    <cellStyle name="SAPBEXexcCritical6" xfId="1472" xr:uid="{00000000-0005-0000-0000-0000EC050000}"/>
    <cellStyle name="SAPBEXexcGood1" xfId="1473" xr:uid="{00000000-0005-0000-0000-0000ED050000}"/>
    <cellStyle name="SAPBEXexcGood2" xfId="1474" xr:uid="{00000000-0005-0000-0000-0000EE050000}"/>
    <cellStyle name="SAPBEXexcGood3" xfId="1475" xr:uid="{00000000-0005-0000-0000-0000EF050000}"/>
    <cellStyle name="SAPBEXfilterDrill" xfId="1476" xr:uid="{00000000-0005-0000-0000-0000F0050000}"/>
    <cellStyle name="SAPBEXfilterItem" xfId="1477" xr:uid="{00000000-0005-0000-0000-0000F1050000}"/>
    <cellStyle name="SAPBEXfilterText" xfId="1478" xr:uid="{00000000-0005-0000-0000-0000F2050000}"/>
    <cellStyle name="SAPBEXformats" xfId="1479" xr:uid="{00000000-0005-0000-0000-0000F3050000}"/>
    <cellStyle name="SAPBEXheaderItem" xfId="1480" xr:uid="{00000000-0005-0000-0000-0000F4050000}"/>
    <cellStyle name="SAPBEXheaderText" xfId="1481" xr:uid="{00000000-0005-0000-0000-0000F5050000}"/>
    <cellStyle name="SAPBEXHLevel0" xfId="1482" xr:uid="{00000000-0005-0000-0000-0000F6050000}"/>
    <cellStyle name="SAPBEXHLevel0X" xfId="1483" xr:uid="{00000000-0005-0000-0000-0000F7050000}"/>
    <cellStyle name="SAPBEXHLevel1" xfId="1484" xr:uid="{00000000-0005-0000-0000-0000F8050000}"/>
    <cellStyle name="SAPBEXHLevel1X" xfId="1485" xr:uid="{00000000-0005-0000-0000-0000F9050000}"/>
    <cellStyle name="SAPBEXHLevel2" xfId="1486" xr:uid="{00000000-0005-0000-0000-0000FA050000}"/>
    <cellStyle name="SAPBEXHLevel2X" xfId="1487" xr:uid="{00000000-0005-0000-0000-0000FB050000}"/>
    <cellStyle name="SAPBEXHLevel3" xfId="1488" xr:uid="{00000000-0005-0000-0000-0000FC050000}"/>
    <cellStyle name="SAPBEXHLevel3X" xfId="1489" xr:uid="{00000000-0005-0000-0000-0000FD050000}"/>
    <cellStyle name="SAPBEXresData" xfId="1490" xr:uid="{00000000-0005-0000-0000-0000FE050000}"/>
    <cellStyle name="SAPBEXresDataEmph" xfId="1491" xr:uid="{00000000-0005-0000-0000-0000FF050000}"/>
    <cellStyle name="SAPBEXresItem" xfId="1492" xr:uid="{00000000-0005-0000-0000-000000060000}"/>
    <cellStyle name="SAPBEXresItemX" xfId="1493" xr:uid="{00000000-0005-0000-0000-000001060000}"/>
    <cellStyle name="SAPBEXstdData" xfId="1494" xr:uid="{00000000-0005-0000-0000-000002060000}"/>
    <cellStyle name="SAPBEXstdDataEmph" xfId="1495" xr:uid="{00000000-0005-0000-0000-000003060000}"/>
    <cellStyle name="SAPBEXstdItem" xfId="1496" xr:uid="{00000000-0005-0000-0000-000004060000}"/>
    <cellStyle name="SAPBEXstdItemX" xfId="1497" xr:uid="{00000000-0005-0000-0000-000005060000}"/>
    <cellStyle name="SAPBEXtitle" xfId="1498" xr:uid="{00000000-0005-0000-0000-000006060000}"/>
    <cellStyle name="SAPBEXundefined" xfId="1499" xr:uid="{00000000-0005-0000-0000-000007060000}"/>
    <cellStyle name="SAPError" xfId="1500" xr:uid="{00000000-0005-0000-0000-000008060000}"/>
    <cellStyle name="SAPError 2" xfId="1501" xr:uid="{00000000-0005-0000-0000-000009060000}"/>
    <cellStyle name="SAPError 2 2" xfId="1502" xr:uid="{00000000-0005-0000-0000-00000A060000}"/>
    <cellStyle name="SAPError 3" xfId="1503" xr:uid="{00000000-0005-0000-0000-00000B060000}"/>
    <cellStyle name="SAPError 3 2" xfId="1504" xr:uid="{00000000-0005-0000-0000-00000C060000}"/>
    <cellStyle name="SAPError 4" xfId="1505" xr:uid="{00000000-0005-0000-0000-00000D060000}"/>
    <cellStyle name="SAPError 5" xfId="1506" xr:uid="{00000000-0005-0000-0000-00000E060000}"/>
    <cellStyle name="SAPKey" xfId="1507" xr:uid="{00000000-0005-0000-0000-00000F060000}"/>
    <cellStyle name="SAPKey 2" xfId="1508" xr:uid="{00000000-0005-0000-0000-000010060000}"/>
    <cellStyle name="SAPKey 2 2" xfId="1509" xr:uid="{00000000-0005-0000-0000-000011060000}"/>
    <cellStyle name="SAPKey 3" xfId="1510" xr:uid="{00000000-0005-0000-0000-000012060000}"/>
    <cellStyle name="SAPKey 3 2" xfId="1511" xr:uid="{00000000-0005-0000-0000-000013060000}"/>
    <cellStyle name="SAPKey 4" xfId="1512" xr:uid="{00000000-0005-0000-0000-000014060000}"/>
    <cellStyle name="SAPKey 5" xfId="1513" xr:uid="{00000000-0005-0000-0000-000015060000}"/>
    <cellStyle name="SAPLocked" xfId="1514" xr:uid="{00000000-0005-0000-0000-000016060000}"/>
    <cellStyle name="SAPLocked 2" xfId="1515" xr:uid="{00000000-0005-0000-0000-000017060000}"/>
    <cellStyle name="SAPLocked 2 2" xfId="1516" xr:uid="{00000000-0005-0000-0000-000018060000}"/>
    <cellStyle name="SAPLocked 3" xfId="1517" xr:uid="{00000000-0005-0000-0000-000019060000}"/>
    <cellStyle name="SAPLocked 3 2" xfId="1518" xr:uid="{00000000-0005-0000-0000-00001A060000}"/>
    <cellStyle name="SAPLocked 4" xfId="1519" xr:uid="{00000000-0005-0000-0000-00001B060000}"/>
    <cellStyle name="SAPLocked 5" xfId="1520" xr:uid="{00000000-0005-0000-0000-00001C060000}"/>
    <cellStyle name="SAPOutput" xfId="1521" xr:uid="{00000000-0005-0000-0000-00001D060000}"/>
    <cellStyle name="SAPOutput 2" xfId="1522" xr:uid="{00000000-0005-0000-0000-00001E060000}"/>
    <cellStyle name="SAPOutput 2 2" xfId="1523" xr:uid="{00000000-0005-0000-0000-00001F060000}"/>
    <cellStyle name="SAPOutput 3" xfId="1524" xr:uid="{00000000-0005-0000-0000-000020060000}"/>
    <cellStyle name="SAPOutput 3 2" xfId="1525" xr:uid="{00000000-0005-0000-0000-000021060000}"/>
    <cellStyle name="SAPOutput 3 3" xfId="1526" xr:uid="{00000000-0005-0000-0000-000022060000}"/>
    <cellStyle name="SAPOutput 4" xfId="1527" xr:uid="{00000000-0005-0000-0000-000023060000}"/>
    <cellStyle name="SAPOutput 5" xfId="1528" xr:uid="{00000000-0005-0000-0000-000024060000}"/>
    <cellStyle name="SAPSpace" xfId="1529" xr:uid="{00000000-0005-0000-0000-000025060000}"/>
    <cellStyle name="SAPSpace 2" xfId="1530" xr:uid="{00000000-0005-0000-0000-000026060000}"/>
    <cellStyle name="SAPSpace 2 2" xfId="1531" xr:uid="{00000000-0005-0000-0000-000027060000}"/>
    <cellStyle name="SAPSpace 3" xfId="1532" xr:uid="{00000000-0005-0000-0000-000028060000}"/>
    <cellStyle name="SAPSpace 3 2" xfId="1533" xr:uid="{00000000-0005-0000-0000-000029060000}"/>
    <cellStyle name="SAPSpace 4" xfId="1534" xr:uid="{00000000-0005-0000-0000-00002A060000}"/>
    <cellStyle name="SAPSpace 5" xfId="1535" xr:uid="{00000000-0005-0000-0000-00002B060000}"/>
    <cellStyle name="SAPText" xfId="1536" xr:uid="{00000000-0005-0000-0000-00002C060000}"/>
    <cellStyle name="SAPText 2" xfId="1537" xr:uid="{00000000-0005-0000-0000-00002D060000}"/>
    <cellStyle name="SAPText 2 2" xfId="1538" xr:uid="{00000000-0005-0000-0000-00002E060000}"/>
    <cellStyle name="SAPText 3" xfId="1539" xr:uid="{00000000-0005-0000-0000-00002F060000}"/>
    <cellStyle name="SAPText 3 2" xfId="1540" xr:uid="{00000000-0005-0000-0000-000030060000}"/>
    <cellStyle name="SAPText 4" xfId="1541" xr:uid="{00000000-0005-0000-0000-000031060000}"/>
    <cellStyle name="SAPText 5" xfId="1542" xr:uid="{00000000-0005-0000-0000-000032060000}"/>
    <cellStyle name="SAPUnLocked" xfId="1543" xr:uid="{00000000-0005-0000-0000-000033060000}"/>
    <cellStyle name="SAPUnLocked 2" xfId="1544" xr:uid="{00000000-0005-0000-0000-000034060000}"/>
    <cellStyle name="SAPUnLocked 2 2" xfId="1545" xr:uid="{00000000-0005-0000-0000-000035060000}"/>
    <cellStyle name="SAPUnLocked 3" xfId="1546" xr:uid="{00000000-0005-0000-0000-000036060000}"/>
    <cellStyle name="SAPUnLocked 3 2" xfId="1547" xr:uid="{00000000-0005-0000-0000-000037060000}"/>
    <cellStyle name="SAPUnLocked 4" xfId="1548" xr:uid="{00000000-0005-0000-0000-000038060000}"/>
    <cellStyle name="SAPUnLocked 5" xfId="1549" xr:uid="{00000000-0005-0000-0000-000039060000}"/>
    <cellStyle name="Schlecht 2" xfId="1550" xr:uid="{00000000-0005-0000-0000-00003A060000}"/>
    <cellStyle name="Schlecht 3" xfId="1551" xr:uid="{00000000-0005-0000-0000-00003B060000}"/>
    <cellStyle name="Schlecht 4" xfId="1552" xr:uid="{00000000-0005-0000-0000-00003C060000}"/>
    <cellStyle name="S-Format" xfId="1553" xr:uid="{00000000-0005-0000-0000-00003D060000}"/>
    <cellStyle name="Standard" xfId="0" builtinId="0"/>
    <cellStyle name="Standard 10" xfId="1554" xr:uid="{00000000-0005-0000-0000-00003E060000}"/>
    <cellStyle name="Standard 11" xfId="1555" xr:uid="{00000000-0005-0000-0000-00003F060000}"/>
    <cellStyle name="Standard 12" xfId="1556" xr:uid="{00000000-0005-0000-0000-000040060000}"/>
    <cellStyle name="Standard 13" xfId="1557" xr:uid="{00000000-0005-0000-0000-000041060000}"/>
    <cellStyle name="Standard 14" xfId="1558" xr:uid="{00000000-0005-0000-0000-000042060000}"/>
    <cellStyle name="Standard 15" xfId="1559" xr:uid="{00000000-0005-0000-0000-000043060000}"/>
    <cellStyle name="Standard 16" xfId="1560" xr:uid="{00000000-0005-0000-0000-000044060000}"/>
    <cellStyle name="Standard 16 2" xfId="1561" xr:uid="{00000000-0005-0000-0000-000045060000}"/>
    <cellStyle name="Standard 17" xfId="1562" xr:uid="{00000000-0005-0000-0000-000046060000}"/>
    <cellStyle name="Standard 17 2" xfId="1563" xr:uid="{00000000-0005-0000-0000-000047060000}"/>
    <cellStyle name="Standard 17 2 2" xfId="1564" xr:uid="{00000000-0005-0000-0000-000048060000}"/>
    <cellStyle name="Standard 17 3" xfId="1565" xr:uid="{00000000-0005-0000-0000-000049060000}"/>
    <cellStyle name="Standard 18" xfId="1566" xr:uid="{00000000-0005-0000-0000-00004A060000}"/>
    <cellStyle name="Standard 18 2" xfId="1567" xr:uid="{00000000-0005-0000-0000-00004B060000}"/>
    <cellStyle name="Standard 19" xfId="1568" xr:uid="{00000000-0005-0000-0000-00004C060000}"/>
    <cellStyle name="Standard 2" xfId="2" xr:uid="{00000000-0005-0000-0000-00004D060000}"/>
    <cellStyle name="Standard 2 2" xfId="1570" xr:uid="{00000000-0005-0000-0000-00004E060000}"/>
    <cellStyle name="Standard 2 2 2" xfId="1571" xr:uid="{00000000-0005-0000-0000-00004F060000}"/>
    <cellStyle name="Standard 2 2 2 2" xfId="1572" xr:uid="{00000000-0005-0000-0000-000050060000}"/>
    <cellStyle name="Standard 2 2 3" xfId="1573" xr:uid="{00000000-0005-0000-0000-000051060000}"/>
    <cellStyle name="Standard 2 3" xfId="1574" xr:uid="{00000000-0005-0000-0000-000052060000}"/>
    <cellStyle name="Standard 2 3 2" xfId="1575" xr:uid="{00000000-0005-0000-0000-000053060000}"/>
    <cellStyle name="Standard 2 4" xfId="1576" xr:uid="{00000000-0005-0000-0000-000054060000}"/>
    <cellStyle name="Standard 2_BG T05 (Segments)" xfId="1569" xr:uid="{00000000-0005-0000-0000-000055060000}"/>
    <cellStyle name="Standard 20" xfId="1577" xr:uid="{00000000-0005-0000-0000-000056060000}"/>
    <cellStyle name="Standard 3" xfId="1578" xr:uid="{00000000-0005-0000-0000-000057060000}"/>
    <cellStyle name="Standard 3 2" xfId="1579" xr:uid="{00000000-0005-0000-0000-000058060000}"/>
    <cellStyle name="Standard 3 2 2" xfId="1580" xr:uid="{00000000-0005-0000-0000-000059060000}"/>
    <cellStyle name="Standard 3 3" xfId="1581" xr:uid="{00000000-0005-0000-0000-00005A060000}"/>
    <cellStyle name="Standard 38 2" xfId="4" xr:uid="{00000000-0005-0000-0000-00005B060000}"/>
    <cellStyle name="Standard 4" xfId="1582" xr:uid="{00000000-0005-0000-0000-00005C060000}"/>
    <cellStyle name="Standard 4 2" xfId="1583" xr:uid="{00000000-0005-0000-0000-00005D060000}"/>
    <cellStyle name="Standard 4 3" xfId="1584" xr:uid="{00000000-0005-0000-0000-00005E060000}"/>
    <cellStyle name="Standard 4 4" xfId="1585" xr:uid="{00000000-0005-0000-0000-00005F060000}"/>
    <cellStyle name="Standard 4 4 2" xfId="1586" xr:uid="{00000000-0005-0000-0000-000060060000}"/>
    <cellStyle name="Standard 4 4 2 2" xfId="1587" xr:uid="{00000000-0005-0000-0000-000061060000}"/>
    <cellStyle name="Standard 4 4 3" xfId="1588" xr:uid="{00000000-0005-0000-0000-000062060000}"/>
    <cellStyle name="Standard 4 5" xfId="1589" xr:uid="{00000000-0005-0000-0000-000063060000}"/>
    <cellStyle name="Standard 4_Kopie von 2013_Business_Performance_Report_Segment Reporting February_work in progress_Knauer" xfId="1590" xr:uid="{00000000-0005-0000-0000-000064060000}"/>
    <cellStyle name="Standard 5" xfId="1591" xr:uid="{00000000-0005-0000-0000-000065060000}"/>
    <cellStyle name="Standard 5 2" xfId="1592" xr:uid="{00000000-0005-0000-0000-000066060000}"/>
    <cellStyle name="Standard 6" xfId="1593" xr:uid="{00000000-0005-0000-0000-000067060000}"/>
    <cellStyle name="Standard 7" xfId="1594" xr:uid="{00000000-0005-0000-0000-000068060000}"/>
    <cellStyle name="Standard 8" xfId="1595" xr:uid="{00000000-0005-0000-0000-000069060000}"/>
    <cellStyle name="Standard 9" xfId="1596" xr:uid="{00000000-0005-0000-0000-00006A060000}"/>
    <cellStyle name="Standard 9 2" xfId="1597" xr:uid="{00000000-0005-0000-0000-00006B060000}"/>
    <cellStyle name="Standard2" xfId="1598" xr:uid="{00000000-0005-0000-0000-00006C060000}"/>
    <cellStyle name="Standard3" xfId="1599" xr:uid="{00000000-0005-0000-0000-00006D060000}"/>
    <cellStyle name="Standard3 2" xfId="1600" xr:uid="{00000000-0005-0000-0000-00006E060000}"/>
    <cellStyle name="Standard3 2 2" xfId="1601" xr:uid="{00000000-0005-0000-0000-00006F060000}"/>
    <cellStyle name="Standard3 3" xfId="1602" xr:uid="{00000000-0005-0000-0000-000070060000}"/>
    <cellStyle name="Standard3 3 2" xfId="1603" xr:uid="{00000000-0005-0000-0000-000071060000}"/>
    <cellStyle name="Standard3 4" xfId="1604" xr:uid="{00000000-0005-0000-0000-000072060000}"/>
    <cellStyle name="Standard3 5" xfId="1605" xr:uid="{00000000-0005-0000-0000-000073060000}"/>
    <cellStyle name="Standard3_Kopie von 2013_Business_Performance_Report_Segment Reporting February_work in progress_Knauer" xfId="1606" xr:uid="{00000000-0005-0000-0000-000074060000}"/>
    <cellStyle name="Standard4" xfId="1607" xr:uid="{00000000-0005-0000-0000-000075060000}"/>
    <cellStyle name="Status Check" xfId="1608" xr:uid="{00000000-0005-0000-0000-000076060000}"/>
    <cellStyle name="Stil 1" xfId="1609" xr:uid="{00000000-0005-0000-0000-000077060000}"/>
    <cellStyle name="Stil 1 2" xfId="1610" xr:uid="{00000000-0005-0000-0000-000078060000}"/>
    <cellStyle name="Stil 1 2 2" xfId="1611" xr:uid="{00000000-0005-0000-0000-000079060000}"/>
    <cellStyle name="Stil 1 3" xfId="1612" xr:uid="{00000000-0005-0000-0000-00007A060000}"/>
    <cellStyle name="Stil 1 3 2" xfId="1613" xr:uid="{00000000-0005-0000-0000-00007B060000}"/>
    <cellStyle name="Stil 1 4" xfId="1614" xr:uid="{00000000-0005-0000-0000-00007C060000}"/>
    <cellStyle name="Stil 1 5" xfId="1615" xr:uid="{00000000-0005-0000-0000-00007D060000}"/>
    <cellStyle name="Stil 1_Kopie von 2013_Business_Performance_Report_Segment Reporting February_work in progress_Knauer" xfId="1616" xr:uid="{00000000-0005-0000-0000-00007E060000}"/>
    <cellStyle name="Style 1" xfId="1617" xr:uid="{00000000-0005-0000-0000-00007F060000}"/>
    <cellStyle name="Style 2" xfId="1618" xr:uid="{00000000-0005-0000-0000-000080060000}"/>
    <cellStyle name="STYLE1" xfId="1619" xr:uid="{00000000-0005-0000-0000-000081060000}"/>
    <cellStyle name="STYLE2" xfId="1620" xr:uid="{00000000-0005-0000-0000-000082060000}"/>
    <cellStyle name="SubTotal" xfId="1621" xr:uid="{00000000-0005-0000-0000-000083060000}"/>
    <cellStyle name="Subtotal Amounts row fill" xfId="1622" xr:uid="{00000000-0005-0000-0000-000084060000}"/>
    <cellStyle name="Subtotal Amounts row fill 2" xfId="1623" xr:uid="{00000000-0005-0000-0000-000085060000}"/>
    <cellStyle name="Subtotal head row fill" xfId="1624" xr:uid="{00000000-0005-0000-0000-000086060000}"/>
    <cellStyle name="Subtotal_amounts" xfId="1625" xr:uid="{00000000-0005-0000-0000-000087060000}"/>
    <cellStyle name="Summe" xfId="1626" xr:uid="{00000000-0005-0000-0000-000088060000}"/>
    <cellStyle name="test" xfId="1627" xr:uid="{00000000-0005-0000-0000-000089060000}"/>
    <cellStyle name="test a style" xfId="1628" xr:uid="{00000000-0005-0000-0000-00008A060000}"/>
    <cellStyle name="TEUR-FORMAT" xfId="1629" xr:uid="{00000000-0005-0000-0000-00008B060000}"/>
    <cellStyle name="TEUR-Format (gerundet)" xfId="1630" xr:uid="{00000000-0005-0000-0000-00008C060000}"/>
    <cellStyle name="TEUR-FORMAT_Anlage RS Steuergruppe 2007" xfId="1631" xr:uid="{00000000-0005-0000-0000-00008D060000}"/>
    <cellStyle name="Text" xfId="1632" xr:uid="{00000000-0005-0000-0000-00008E060000}"/>
    <cellStyle name="Texto de advertencia" xfId="1633" xr:uid="{00000000-0005-0000-0000-00008F060000}"/>
    <cellStyle name="Texto explicativo" xfId="1634" xr:uid="{00000000-0005-0000-0000-000090060000}"/>
    <cellStyle name="TGK_TOC_PAGE_COLUMN" xfId="1635" xr:uid="{00000000-0005-0000-0000-000091060000}"/>
    <cellStyle name="Titel" xfId="1636" xr:uid="{00000000-0005-0000-0000-000092060000}"/>
    <cellStyle name="Title" xfId="1637" xr:uid="{00000000-0005-0000-0000-000093060000}"/>
    <cellStyle name="Title 2" xfId="1638" xr:uid="{00000000-0005-0000-0000-000094060000}"/>
    <cellStyle name="Title_Restructuring File _ 3-07-13_scorecard" xfId="1639" xr:uid="{00000000-0005-0000-0000-000095060000}"/>
    <cellStyle name="Título" xfId="1640" xr:uid="{00000000-0005-0000-0000-000096060000}"/>
    <cellStyle name="Título 1" xfId="1641" xr:uid="{00000000-0005-0000-0000-000097060000}"/>
    <cellStyle name="Título 2" xfId="1642" xr:uid="{00000000-0005-0000-0000-000098060000}"/>
    <cellStyle name="Título 3" xfId="1643" xr:uid="{00000000-0005-0000-0000-000099060000}"/>
    <cellStyle name="Total" xfId="1644" xr:uid="{00000000-0005-0000-0000-00009A060000}"/>
    <cellStyle name="Total 2" xfId="1645" xr:uid="{00000000-0005-0000-0000-00009B060000}"/>
    <cellStyle name="Total 2 2" xfId="1646" xr:uid="{00000000-0005-0000-0000-00009C060000}"/>
    <cellStyle name="Total_amounts" xfId="1647" xr:uid="{00000000-0005-0000-0000-00009D060000}"/>
    <cellStyle name="TS-Format" xfId="1648" xr:uid="{00000000-0005-0000-0000-00009E060000}"/>
    <cellStyle name="TS-Format (gerundet)" xfId="1649" xr:uid="{00000000-0005-0000-0000-00009F060000}"/>
    <cellStyle name="Überschrift 1 2" xfId="1650" xr:uid="{00000000-0005-0000-0000-0000A0060000}"/>
    <cellStyle name="Überschrift 1 3" xfId="1651" xr:uid="{00000000-0005-0000-0000-0000A1060000}"/>
    <cellStyle name="Überschrift 1 4" xfId="1652" xr:uid="{00000000-0005-0000-0000-0000A2060000}"/>
    <cellStyle name="Überschrift 10" xfId="1653" xr:uid="{00000000-0005-0000-0000-0000A3060000}"/>
    <cellStyle name="Überschrift 11" xfId="1654" xr:uid="{00000000-0005-0000-0000-0000A4060000}"/>
    <cellStyle name="Überschrift 2 2" xfId="1655" xr:uid="{00000000-0005-0000-0000-0000A5060000}"/>
    <cellStyle name="Überschrift 2 3" xfId="1656" xr:uid="{00000000-0005-0000-0000-0000A6060000}"/>
    <cellStyle name="Überschrift 2 4" xfId="1657" xr:uid="{00000000-0005-0000-0000-0000A7060000}"/>
    <cellStyle name="Überschrift 3 2" xfId="1658" xr:uid="{00000000-0005-0000-0000-0000A8060000}"/>
    <cellStyle name="Überschrift 3 3" xfId="1659" xr:uid="{00000000-0005-0000-0000-0000A9060000}"/>
    <cellStyle name="Überschrift 3 4" xfId="1660" xr:uid="{00000000-0005-0000-0000-0000AA060000}"/>
    <cellStyle name="Überschrift 4 2" xfId="1661" xr:uid="{00000000-0005-0000-0000-0000AB060000}"/>
    <cellStyle name="Überschrift 4 3" xfId="1662" xr:uid="{00000000-0005-0000-0000-0000AC060000}"/>
    <cellStyle name="Überschrift 4 4" xfId="1663" xr:uid="{00000000-0005-0000-0000-0000AD060000}"/>
    <cellStyle name="Überschrift 5" xfId="1664" xr:uid="{00000000-0005-0000-0000-0000AE060000}"/>
    <cellStyle name="Überschrift 6" xfId="1665" xr:uid="{00000000-0005-0000-0000-0000AF060000}"/>
    <cellStyle name="Überschrift 7" xfId="1666" xr:uid="{00000000-0005-0000-0000-0000B0060000}"/>
    <cellStyle name="Überschrift 8" xfId="1667" xr:uid="{00000000-0005-0000-0000-0000B1060000}"/>
    <cellStyle name="Überschrift 9" xfId="1668" xr:uid="{00000000-0005-0000-0000-0000B2060000}"/>
    <cellStyle name="Udm" xfId="1669" xr:uid="{00000000-0005-0000-0000-0000B3060000}"/>
    <cellStyle name="Verknüpfte Zelle 2" xfId="1670" xr:uid="{00000000-0005-0000-0000-0000B4060000}"/>
    <cellStyle name="Verknüpfte Zelle 3" xfId="1671" xr:uid="{00000000-0005-0000-0000-0000B5060000}"/>
    <cellStyle name="Verknüpfte Zelle 4" xfId="1672" xr:uid="{00000000-0005-0000-0000-0000B6060000}"/>
    <cellStyle name="Verknüpfung %" xfId="1673" xr:uid="{00000000-0005-0000-0000-0000B7060000}"/>
    <cellStyle name="Verknüpfung Zahl" xfId="1674" xr:uid="{00000000-0005-0000-0000-0000B8060000}"/>
    <cellStyle name="Warnender Text 2" xfId="1675" xr:uid="{00000000-0005-0000-0000-0000B9060000}"/>
    <cellStyle name="Warnender Text 3" xfId="1676" xr:uid="{00000000-0005-0000-0000-0000BA060000}"/>
    <cellStyle name="Warnender Text 4" xfId="1677" xr:uid="{00000000-0005-0000-0000-0000BB060000}"/>
    <cellStyle name="Warning Text" xfId="1678" xr:uid="{00000000-0005-0000-0000-0000BC060000}"/>
    <cellStyle name="Warning Text 2" xfId="1679" xr:uid="{00000000-0005-0000-0000-0000BD060000}"/>
    <cellStyle name="White" xfId="1680" xr:uid="{00000000-0005-0000-0000-0000BE060000}"/>
    <cellStyle name="Work new book placeholder header underlined" xfId="1681" xr:uid="{00000000-0005-0000-0000-0000BF060000}"/>
    <cellStyle name="WPK" xfId="1682" xr:uid="{00000000-0005-0000-0000-0000C0060000}"/>
    <cellStyle name="Wrap_text" xfId="1683" xr:uid="{00000000-0005-0000-0000-0000C1060000}"/>
    <cellStyle name="Zelle überprüfen 2" xfId="1684" xr:uid="{00000000-0005-0000-0000-0000C2060000}"/>
    <cellStyle name="Zelle überprüfen 3" xfId="1685" xr:uid="{00000000-0005-0000-0000-0000C3060000}"/>
    <cellStyle name="Zelle überprüfen 4" xfId="1686" xr:uid="{00000000-0005-0000-0000-0000C4060000}"/>
    <cellStyle name="Zwischensumme" xfId="1687" xr:uid="{00000000-0005-0000-0000-0000C5060000}"/>
    <cellStyle name="Zwischenüberschrift" xfId="1688" xr:uid="{00000000-0005-0000-0000-0000C6060000}"/>
    <cellStyle name="ハイパーリンク_Executive Summary 2004.05 (JAPAN) Draft" xfId="1689" xr:uid="{00000000-0005-0000-0000-0000C7060000}"/>
    <cellStyle name="쉼표 [0]_Closing Listing - Inventory" xfId="1690" xr:uid="{00000000-0005-0000-0000-0000C8060000}"/>
    <cellStyle name="쉼표_Closing Listing - Inventory" xfId="1691" xr:uid="{00000000-0005-0000-0000-0000C9060000}"/>
    <cellStyle name="콤마 [0]_04.30계좌별" xfId="1692" xr:uid="{00000000-0005-0000-0000-0000CA060000}"/>
    <cellStyle name="콤마_04.30계좌별" xfId="1693" xr:uid="{00000000-0005-0000-0000-0000CB060000}"/>
    <cellStyle name="표준_04.30계좌별" xfId="1694" xr:uid="{00000000-0005-0000-0000-0000CC060000}"/>
    <cellStyle name="未定義" xfId="1695" xr:uid="{00000000-0005-0000-0000-0000CD060000}"/>
    <cellStyle name="桁区切り_Prepayment Analysis" xfId="1696" xr:uid="{00000000-0005-0000-0000-0000CE060000}"/>
    <cellStyle name="桁蟻唇Ｆ [0.00]_Sheet1" xfId="1697" xr:uid="{00000000-0005-0000-0000-0000CF060000}"/>
    <cellStyle name="桁蟻唇Ｆ_Sheet1" xfId="1698" xr:uid="{00000000-0005-0000-0000-0000D0060000}"/>
    <cellStyle name="標準_AFJ Sheet" xfId="1699" xr:uid="{00000000-0005-0000-0000-0000D1060000}"/>
    <cellStyle name="脱浦 [0.00]_Sheet1" xfId="1700" xr:uid="{00000000-0005-0000-0000-0000D2060000}"/>
    <cellStyle name="脱浦_Sheet1" xfId="1701" xr:uid="{00000000-0005-0000-0000-0000D3060000}"/>
  </cellStyles>
  <dxfs count="1230">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466725</xdr:colOff>
      <xdr:row>0</xdr:row>
      <xdr:rowOff>76200</xdr:rowOff>
    </xdr:from>
    <xdr:ext cx="839883" cy="415850"/>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76200"/>
          <a:ext cx="839883" cy="41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13</xdr:col>
      <xdr:colOff>409575</xdr:colOff>
      <xdr:row>0</xdr:row>
      <xdr:rowOff>0</xdr:rowOff>
    </xdr:from>
    <xdr:ext cx="839883" cy="415850"/>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0"/>
          <a:ext cx="839883" cy="4158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17</xdr:col>
      <xdr:colOff>190500</xdr:colOff>
      <xdr:row>0</xdr:row>
      <xdr:rowOff>0</xdr:rowOff>
    </xdr:from>
    <xdr:to>
      <xdr:col>18</xdr:col>
      <xdr:colOff>430308</xdr:colOff>
      <xdr:row>1</xdr:row>
      <xdr:rowOff>206300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5" y="0"/>
          <a:ext cx="687483" cy="41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190500</xdr:colOff>
      <xdr:row>0</xdr:row>
      <xdr:rowOff>0</xdr:rowOff>
    </xdr:from>
    <xdr:to>
      <xdr:col>18</xdr:col>
      <xdr:colOff>430308</xdr:colOff>
      <xdr:row>2</xdr:row>
      <xdr:rowOff>15800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0"/>
          <a:ext cx="687483" cy="415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187325</xdr:colOff>
      <xdr:row>0</xdr:row>
      <xdr:rowOff>0</xdr:rowOff>
    </xdr:from>
    <xdr:to>
      <xdr:col>14</xdr:col>
      <xdr:colOff>427133</xdr:colOff>
      <xdr:row>2</xdr:row>
      <xdr:rowOff>15800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3950" y="0"/>
          <a:ext cx="687483" cy="415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180975</xdr:colOff>
      <xdr:row>0</xdr:row>
      <xdr:rowOff>0</xdr:rowOff>
    </xdr:from>
    <xdr:to>
      <xdr:col>18</xdr:col>
      <xdr:colOff>420783</xdr:colOff>
      <xdr:row>1</xdr:row>
      <xdr:rowOff>206300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0"/>
          <a:ext cx="687483" cy="415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200025</xdr:colOff>
      <xdr:row>0</xdr:row>
      <xdr:rowOff>0</xdr:rowOff>
    </xdr:from>
    <xdr:to>
      <xdr:col>14</xdr:col>
      <xdr:colOff>439833</xdr:colOff>
      <xdr:row>1</xdr:row>
      <xdr:rowOff>206300</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0"/>
          <a:ext cx="687483" cy="415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180975</xdr:colOff>
      <xdr:row>0</xdr:row>
      <xdr:rowOff>0</xdr:rowOff>
    </xdr:from>
    <xdr:to>
      <xdr:col>14</xdr:col>
      <xdr:colOff>420783</xdr:colOff>
      <xdr:row>1</xdr:row>
      <xdr:rowOff>206300</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687483" cy="415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4362450</xdr:colOff>
      <xdr:row>0</xdr:row>
      <xdr:rowOff>0</xdr:rowOff>
    </xdr:from>
    <xdr:to>
      <xdr:col>1</xdr:col>
      <xdr:colOff>5049933</xdr:colOff>
      <xdr:row>2</xdr:row>
      <xdr:rowOff>34850</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687483" cy="45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showGridLines="0" zoomScaleNormal="100" workbookViewId="0">
      <selection activeCell="B34" sqref="B34"/>
    </sheetView>
  </sheetViews>
  <sheetFormatPr baseColWidth="10" defaultColWidth="11.42578125" defaultRowHeight="15"/>
  <cols>
    <col min="1" max="1" width="12.85546875" customWidth="1"/>
  </cols>
  <sheetData>
    <row r="1" spans="1:6" ht="16.5">
      <c r="A1" s="2" t="s">
        <v>29</v>
      </c>
    </row>
    <row r="4" spans="1:6" ht="16.5">
      <c r="A4" s="106"/>
    </row>
    <row r="5" spans="1:6" ht="16.5">
      <c r="A5" s="105" t="s">
        <v>96</v>
      </c>
      <c r="F5" s="9" t="s">
        <v>101</v>
      </c>
    </row>
    <row r="6" spans="1:6" ht="16.5">
      <c r="A6" s="106"/>
    </row>
    <row r="7" spans="1:6" ht="16.5">
      <c r="A7" s="105" t="s">
        <v>25</v>
      </c>
    </row>
    <row r="8" spans="1:6">
      <c r="A8" s="107" t="s">
        <v>13</v>
      </c>
      <c r="F8" s="9" t="s">
        <v>97</v>
      </c>
    </row>
    <row r="9" spans="1:6">
      <c r="A9" s="107" t="s">
        <v>11</v>
      </c>
      <c r="F9" s="9" t="s">
        <v>97</v>
      </c>
    </row>
    <row r="10" spans="1:6">
      <c r="A10" s="107" t="s">
        <v>12</v>
      </c>
      <c r="F10" s="9" t="s">
        <v>97</v>
      </c>
    </row>
    <row r="11" spans="1:6">
      <c r="A11" s="107" t="s">
        <v>15</v>
      </c>
      <c r="F11" s="9" t="s">
        <v>97</v>
      </c>
    </row>
    <row r="12" spans="1:6" ht="16.5">
      <c r="A12" s="106"/>
      <c r="F12" s="8"/>
    </row>
    <row r="13" spans="1:6" ht="16.5">
      <c r="A13" s="105" t="s">
        <v>26</v>
      </c>
      <c r="F13" s="9" t="s">
        <v>98</v>
      </c>
    </row>
    <row r="14" spans="1:6" ht="16.5">
      <c r="A14" s="106"/>
      <c r="F14" s="9"/>
    </row>
    <row r="15" spans="1:6" ht="16.5">
      <c r="A15" s="105" t="s">
        <v>27</v>
      </c>
      <c r="F15" s="9" t="s">
        <v>99</v>
      </c>
    </row>
    <row r="16" spans="1:6" ht="16.5">
      <c r="A16" s="106"/>
      <c r="F16" s="9"/>
    </row>
    <row r="17" spans="1:7" ht="16.5">
      <c r="A17" s="105" t="s">
        <v>28</v>
      </c>
      <c r="F17" s="9" t="s">
        <v>100</v>
      </c>
    </row>
    <row r="18" spans="1:7" ht="16.5">
      <c r="A18" s="106"/>
      <c r="G18" s="9"/>
    </row>
    <row r="19" spans="1:7" ht="16.5">
      <c r="A19" s="105" t="s">
        <v>157</v>
      </c>
      <c r="F19" s="9" t="s">
        <v>162</v>
      </c>
    </row>
    <row r="20" spans="1:7" ht="16.5">
      <c r="A20" s="106"/>
      <c r="G20" s="9"/>
    </row>
    <row r="21" spans="1:7" ht="16.5">
      <c r="A21" s="105" t="s">
        <v>160</v>
      </c>
      <c r="F21" s="9" t="s">
        <v>173</v>
      </c>
    </row>
    <row r="22" spans="1:7" ht="16.5">
      <c r="A22" s="106"/>
      <c r="G22" s="9"/>
    </row>
    <row r="23" spans="1:7" ht="16.5">
      <c r="A23" s="105" t="s">
        <v>102</v>
      </c>
      <c r="F23" s="9" t="s">
        <v>155</v>
      </c>
      <c r="G23" s="9"/>
    </row>
    <row r="24" spans="1:7">
      <c r="G24" s="9"/>
    </row>
    <row r="25" spans="1:7" ht="16.5">
      <c r="A25" s="105" t="s">
        <v>108</v>
      </c>
      <c r="F25" s="9" t="s">
        <v>156</v>
      </c>
      <c r="G25" s="9"/>
    </row>
    <row r="34" spans="1:2">
      <c r="A34" s="4" t="s">
        <v>24</v>
      </c>
      <c r="B34" s="94">
        <f ca="1">TODAY()</f>
        <v>43887</v>
      </c>
    </row>
    <row r="36" spans="1:2">
      <c r="A36" s="4" t="s">
        <v>84</v>
      </c>
    </row>
    <row r="37" spans="1:2">
      <c r="A37" s="4" t="s">
        <v>212</v>
      </c>
    </row>
  </sheetData>
  <hyperlinks>
    <hyperlink ref="A5" location="'BG T01 (share)'!A1" display="Share &amp; stock market data" xr:uid="{00000000-0004-0000-0000-000000000000}"/>
    <hyperlink ref="A7" location="'BG T02 (Key financials)'!A1" display="Key Financial data &amp; ratios" xr:uid="{00000000-0004-0000-0000-000001000000}"/>
    <hyperlink ref="A13" location="'BG T03 (P&amp;L)'!A1" display="Income statement" xr:uid="{00000000-0004-0000-0000-000002000000}"/>
    <hyperlink ref="A15" location="'BG T04 (Balance Sheet)'!A1" display="Balance sheet" xr:uid="{00000000-0004-0000-0000-000003000000}"/>
    <hyperlink ref="A17" location="'BG T05 (Segments)'!A1" display="Segment view" xr:uid="{00000000-0004-0000-0000-000004000000}"/>
    <hyperlink ref="A23" location="'BG T08 (Definitions)'!A1" display="Definitions" xr:uid="{00000000-0004-0000-0000-000005000000}"/>
    <hyperlink ref="A25" location="'BG T09 (Disclaimer)'!A1" display="Disclaimer" xr:uid="{00000000-0004-0000-0000-000006000000}"/>
    <hyperlink ref="A19" location="'BG T06 (Geo split - Assets)'!A1" display="Geographical view - Assets" xr:uid="{00000000-0004-0000-0000-000007000000}"/>
    <hyperlink ref="A21" location="'BG T07 (Product split - Assets)'!A1" display="Product &amp; Portfolio view - Assets" xr:uid="{00000000-0004-0000-0000-000008000000}"/>
  </hyperlinks>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showGridLines="0" zoomScaleNormal="100" workbookViewId="0">
      <selection activeCell="B34" sqref="B34"/>
    </sheetView>
  </sheetViews>
  <sheetFormatPr baseColWidth="10" defaultColWidth="11.42578125" defaultRowHeight="15"/>
  <sheetData>
    <row r="1" spans="1:11" ht="17.25">
      <c r="A1" s="92" t="s">
        <v>108</v>
      </c>
      <c r="B1" s="93"/>
      <c r="C1" s="93"/>
      <c r="D1" s="93"/>
      <c r="E1" s="93"/>
      <c r="F1" s="93"/>
      <c r="G1" s="93"/>
      <c r="H1" s="113"/>
      <c r="I1" s="83"/>
      <c r="J1" s="83"/>
    </row>
    <row r="2" spans="1:11">
      <c r="A2" s="93"/>
      <c r="B2" s="93"/>
      <c r="C2" s="93"/>
      <c r="D2" s="93"/>
      <c r="E2" s="93"/>
      <c r="F2" s="93"/>
      <c r="G2" s="93"/>
      <c r="H2" s="113"/>
      <c r="I2" s="83"/>
      <c r="J2" s="83"/>
    </row>
    <row r="3" spans="1:11">
      <c r="A3" s="93"/>
      <c r="B3" s="93"/>
      <c r="C3" s="93"/>
      <c r="D3" s="93"/>
      <c r="E3" s="93"/>
      <c r="F3" s="93"/>
      <c r="G3" s="93"/>
      <c r="H3" s="113"/>
      <c r="I3" s="83"/>
      <c r="J3" s="83"/>
    </row>
    <row r="6" spans="1:11" ht="15" customHeight="1">
      <c r="A6" s="623" t="s">
        <v>172</v>
      </c>
      <c r="B6" s="623"/>
      <c r="C6" s="623"/>
      <c r="D6" s="623"/>
      <c r="E6" s="623"/>
      <c r="F6" s="623"/>
      <c r="G6" s="623"/>
      <c r="H6" s="623"/>
      <c r="I6" s="623"/>
      <c r="J6" s="623"/>
      <c r="K6" s="623"/>
    </row>
    <row r="7" spans="1:11">
      <c r="A7" s="623"/>
      <c r="B7" s="623"/>
      <c r="C7" s="623"/>
      <c r="D7" s="623"/>
      <c r="E7" s="623"/>
      <c r="F7" s="623"/>
      <c r="G7" s="623"/>
      <c r="H7" s="623"/>
      <c r="I7" s="623"/>
      <c r="J7" s="623"/>
      <c r="K7" s="623"/>
    </row>
    <row r="8" spans="1:11">
      <c r="A8" s="623"/>
      <c r="B8" s="623"/>
      <c r="C8" s="623"/>
      <c r="D8" s="623"/>
      <c r="E8" s="623"/>
      <c r="F8" s="623"/>
      <c r="G8" s="623"/>
      <c r="H8" s="623"/>
      <c r="I8" s="623"/>
      <c r="J8" s="623"/>
      <c r="K8" s="623"/>
    </row>
    <row r="9" spans="1:11">
      <c r="A9" s="623"/>
      <c r="B9" s="623"/>
      <c r="C9" s="623"/>
      <c r="D9" s="623"/>
      <c r="E9" s="623"/>
      <c r="F9" s="623"/>
      <c r="G9" s="623"/>
      <c r="H9" s="623"/>
      <c r="I9" s="623"/>
      <c r="J9" s="623"/>
      <c r="K9" s="623"/>
    </row>
    <row r="10" spans="1:11">
      <c r="A10" s="623"/>
      <c r="B10" s="623"/>
      <c r="C10" s="623"/>
      <c r="D10" s="623"/>
      <c r="E10" s="623"/>
      <c r="F10" s="623"/>
      <c r="G10" s="623"/>
      <c r="H10" s="623"/>
      <c r="I10" s="623"/>
      <c r="J10" s="623"/>
      <c r="K10" s="623"/>
    </row>
    <row r="11" spans="1:11">
      <c r="A11" s="623"/>
      <c r="B11" s="623"/>
      <c r="C11" s="623"/>
      <c r="D11" s="623"/>
      <c r="E11" s="623"/>
      <c r="F11" s="623"/>
      <c r="G11" s="623"/>
      <c r="H11" s="623"/>
      <c r="I11" s="623"/>
      <c r="J11" s="623"/>
      <c r="K11" s="623"/>
    </row>
    <row r="12" spans="1:11">
      <c r="A12" s="623"/>
      <c r="B12" s="623"/>
      <c r="C12" s="623"/>
      <c r="D12" s="623"/>
      <c r="E12" s="623"/>
      <c r="F12" s="623"/>
      <c r="G12" s="623"/>
      <c r="H12" s="623"/>
      <c r="I12" s="623"/>
      <c r="J12" s="623"/>
      <c r="K12" s="623"/>
    </row>
    <row r="13" spans="1:11">
      <c r="A13" s="623"/>
      <c r="B13" s="623"/>
      <c r="C13" s="623"/>
      <c r="D13" s="623"/>
      <c r="E13" s="623"/>
      <c r="F13" s="623"/>
      <c r="G13" s="623"/>
      <c r="H13" s="623"/>
      <c r="I13" s="623"/>
      <c r="J13" s="623"/>
      <c r="K13" s="623"/>
    </row>
    <row r="14" spans="1:11">
      <c r="A14" s="623"/>
      <c r="B14" s="623"/>
      <c r="C14" s="623"/>
      <c r="D14" s="623"/>
      <c r="E14" s="623"/>
      <c r="F14" s="623"/>
      <c r="G14" s="623"/>
      <c r="H14" s="623"/>
      <c r="I14" s="623"/>
      <c r="J14" s="623"/>
      <c r="K14" s="623"/>
    </row>
    <row r="15" spans="1:11">
      <c r="A15" s="623"/>
      <c r="B15" s="623"/>
      <c r="C15" s="623"/>
      <c r="D15" s="623"/>
      <c r="E15" s="623"/>
      <c r="F15" s="623"/>
      <c r="G15" s="623"/>
      <c r="H15" s="623"/>
      <c r="I15" s="623"/>
      <c r="J15" s="623"/>
      <c r="K15" s="623"/>
    </row>
    <row r="16" spans="1:11">
      <c r="A16" s="623"/>
      <c r="B16" s="623"/>
      <c r="C16" s="623"/>
      <c r="D16" s="623"/>
      <c r="E16" s="623"/>
      <c r="F16" s="623"/>
      <c r="G16" s="623"/>
      <c r="H16" s="623"/>
      <c r="I16" s="623"/>
      <c r="J16" s="623"/>
      <c r="K16" s="623"/>
    </row>
    <row r="17" spans="1:11">
      <c r="A17" s="623"/>
      <c r="B17" s="623"/>
      <c r="C17" s="623"/>
      <c r="D17" s="623"/>
      <c r="E17" s="623"/>
      <c r="F17" s="623"/>
      <c r="G17" s="623"/>
      <c r="H17" s="623"/>
      <c r="I17" s="623"/>
      <c r="J17" s="623"/>
      <c r="K17" s="623"/>
    </row>
    <row r="18" spans="1:11">
      <c r="A18" s="623"/>
      <c r="B18" s="623"/>
      <c r="C18" s="623"/>
      <c r="D18" s="623"/>
      <c r="E18" s="623"/>
      <c r="F18" s="623"/>
      <c r="G18" s="623"/>
      <c r="H18" s="623"/>
      <c r="I18" s="623"/>
      <c r="J18" s="623"/>
      <c r="K18" s="623"/>
    </row>
    <row r="19" spans="1:11">
      <c r="A19" s="623"/>
      <c r="B19" s="623"/>
      <c r="C19" s="623"/>
      <c r="D19" s="623"/>
      <c r="E19" s="623"/>
      <c r="F19" s="623"/>
      <c r="G19" s="623"/>
      <c r="H19" s="623"/>
      <c r="I19" s="623"/>
      <c r="J19" s="623"/>
      <c r="K19" s="623"/>
    </row>
  </sheetData>
  <mergeCells count="1">
    <mergeCell ref="A6:K19"/>
  </mergeCells>
  <pageMargins left="0.19685039370078741" right="0.15748031496062992" top="0.19685039370078741" bottom="0.19685039370078741" header="0.11811023622047245" footer="0.11811023622047245"/>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81"/>
  <sheetViews>
    <sheetView topLeftCell="E19" workbookViewId="0">
      <selection activeCell="H20" sqref="H20"/>
    </sheetView>
  </sheetViews>
  <sheetFormatPr baseColWidth="10" defaultColWidth="11.42578125" defaultRowHeight="15"/>
  <cols>
    <col min="1" max="1" width="24.7109375" bestFit="1" customWidth="1"/>
    <col min="2" max="2" width="12" customWidth="1"/>
  </cols>
  <sheetData>
    <row r="1" spans="1:21" ht="15.75" thickBot="1"/>
    <row r="2" spans="1:21" ht="15.75" thickTop="1">
      <c r="A2" s="217" t="s">
        <v>2</v>
      </c>
      <c r="B2" s="624">
        <v>2016</v>
      </c>
      <c r="C2" s="610"/>
      <c r="D2" s="610"/>
      <c r="E2" s="621"/>
      <c r="F2" s="128"/>
      <c r="G2" s="624">
        <v>2017</v>
      </c>
      <c r="H2" s="610"/>
      <c r="I2" s="610"/>
      <c r="J2" s="621"/>
      <c r="K2" s="128"/>
      <c r="L2" s="624">
        <v>2018</v>
      </c>
      <c r="M2" s="610"/>
      <c r="N2" s="610"/>
      <c r="O2" s="621"/>
      <c r="Q2" s="209">
        <v>2019</v>
      </c>
      <c r="R2" s="128"/>
      <c r="S2" s="189">
        <v>2016</v>
      </c>
      <c r="T2" s="186">
        <v>2017</v>
      </c>
      <c r="U2" s="186">
        <v>2018</v>
      </c>
    </row>
    <row r="3" spans="1:21">
      <c r="B3" s="39" t="s">
        <v>70</v>
      </c>
      <c r="C3" s="40" t="s">
        <v>71</v>
      </c>
      <c r="D3" s="41" t="s">
        <v>72</v>
      </c>
      <c r="E3" s="138" t="s">
        <v>73</v>
      </c>
      <c r="F3" s="129"/>
      <c r="G3" s="39" t="s">
        <v>70</v>
      </c>
      <c r="H3" s="40" t="s">
        <v>71</v>
      </c>
      <c r="I3" s="41" t="s">
        <v>72</v>
      </c>
      <c r="J3" s="138" t="s">
        <v>73</v>
      </c>
      <c r="K3" s="129"/>
      <c r="L3" s="39" t="s">
        <v>70</v>
      </c>
      <c r="M3" s="40" t="s">
        <v>71</v>
      </c>
      <c r="N3" s="41" t="s">
        <v>72</v>
      </c>
      <c r="O3" s="138" t="s">
        <v>73</v>
      </c>
      <c r="Q3" s="100" t="s">
        <v>70</v>
      </c>
      <c r="R3" s="129"/>
      <c r="S3" s="100" t="s">
        <v>110</v>
      </c>
      <c r="T3" s="41" t="s">
        <v>110</v>
      </c>
      <c r="U3" s="41" t="s">
        <v>110</v>
      </c>
    </row>
    <row r="4" spans="1:21">
      <c r="A4" t="s">
        <v>129</v>
      </c>
    </row>
    <row r="5" spans="1:21">
      <c r="A5" t="s">
        <v>145</v>
      </c>
      <c r="B5" t="e">
        <f>+#REF!</f>
        <v>#REF!</v>
      </c>
      <c r="C5" t="e">
        <f>+#REF!</f>
        <v>#REF!</v>
      </c>
      <c r="D5" t="e">
        <f>+#REF!</f>
        <v>#REF!</v>
      </c>
      <c r="E5" t="e">
        <f>+#REF!</f>
        <v>#REF!</v>
      </c>
      <c r="G5" t="e">
        <f>+#REF!</f>
        <v>#REF!</v>
      </c>
      <c r="H5" t="e">
        <f>+#REF!</f>
        <v>#REF!</v>
      </c>
      <c r="I5" t="e">
        <f>+#REF!</f>
        <v>#REF!</v>
      </c>
      <c r="J5" t="e">
        <f>+#REF!</f>
        <v>#REF!</v>
      </c>
      <c r="L5" t="e">
        <f>+#REF!</f>
        <v>#REF!</v>
      </c>
      <c r="M5" t="e">
        <f>+#REF!</f>
        <v>#REF!</v>
      </c>
      <c r="N5" t="e">
        <f>+#REF!</f>
        <v>#REF!</v>
      </c>
      <c r="O5" t="e">
        <f>+#REF!</f>
        <v>#REF!</v>
      </c>
      <c r="Q5" t="e">
        <f>+#REF!</f>
        <v>#REF!</v>
      </c>
      <c r="S5" t="e">
        <f>+#REF!</f>
        <v>#REF!</v>
      </c>
      <c r="T5" t="e">
        <f>+#REF!</f>
        <v>#REF!</v>
      </c>
      <c r="U5" t="e">
        <f>+#REF!</f>
        <v>#REF!</v>
      </c>
    </row>
    <row r="6" spans="1:21">
      <c r="A6" t="s">
        <v>138</v>
      </c>
      <c r="B6" t="e">
        <f>+'BG T05 (Segments)'!#REF!</f>
        <v>#REF!</v>
      </c>
      <c r="C6" t="e">
        <f>+'BG T05 (Segments)'!#REF!</f>
        <v>#REF!</v>
      </c>
      <c r="D6" t="e">
        <f>+'BG T05 (Segments)'!#REF!</f>
        <v>#REF!</v>
      </c>
      <c r="E6" t="e">
        <f>+'BG T05 (Segments)'!#REF!</f>
        <v>#REF!</v>
      </c>
      <c r="G6">
        <f>+'BG T05 (Segments)'!B10</f>
        <v>173</v>
      </c>
      <c r="H6">
        <f>+'BG T05 (Segments)'!C10</f>
        <v>188.2</v>
      </c>
      <c r="I6">
        <f>+'BG T05 (Segments)'!D10</f>
        <v>174.6</v>
      </c>
      <c r="J6">
        <f>+'BG T05 (Segments)'!E10</f>
        <v>190.5</v>
      </c>
      <c r="L6">
        <f>+'BG T05 (Segments)'!G10</f>
        <v>205.2</v>
      </c>
      <c r="M6">
        <f>+'BG T05 (Segments)'!H10</f>
        <v>202.1</v>
      </c>
      <c r="N6">
        <f>+'BG T05 (Segments)'!I10</f>
        <v>199.4</v>
      </c>
      <c r="O6">
        <f>+'BG T05 (Segments)'!J10</f>
        <v>204.7</v>
      </c>
      <c r="Q6">
        <f>+'BG T05 (Segments)'!L10</f>
        <v>208.5</v>
      </c>
      <c r="S6" t="e">
        <f>+'BG T05 (Segments)'!#REF!</f>
        <v>#REF!</v>
      </c>
      <c r="T6">
        <f>+'BG T05 (Segments)'!Q10</f>
        <v>726.3</v>
      </c>
      <c r="U6">
        <f>+'BG T05 (Segments)'!R10</f>
        <v>811.5</v>
      </c>
    </row>
    <row r="7" spans="1:21">
      <c r="A7" t="s">
        <v>139</v>
      </c>
      <c r="B7" s="191" t="e">
        <f>+B5-B6</f>
        <v>#REF!</v>
      </c>
      <c r="C7" s="191" t="e">
        <f>+C5-C6</f>
        <v>#REF!</v>
      </c>
      <c r="D7" s="191" t="e">
        <f>+D5-D6</f>
        <v>#REF!</v>
      </c>
      <c r="E7" s="191" t="e">
        <f>+E5-E6</f>
        <v>#REF!</v>
      </c>
      <c r="G7" s="191" t="e">
        <f>+G5-G6</f>
        <v>#REF!</v>
      </c>
      <c r="H7" s="191" t="e">
        <f>+H5-H6</f>
        <v>#REF!</v>
      </c>
      <c r="I7" s="191" t="e">
        <f>+I5-I6</f>
        <v>#REF!</v>
      </c>
      <c r="J7" s="191" t="e">
        <f>+J5-J6</f>
        <v>#REF!</v>
      </c>
      <c r="L7" s="191" t="e">
        <f>+L5-L6</f>
        <v>#REF!</v>
      </c>
      <c r="M7" s="191" t="e">
        <f>+M5-M6</f>
        <v>#REF!</v>
      </c>
      <c r="N7" s="191" t="e">
        <f>+N5-N6</f>
        <v>#REF!</v>
      </c>
      <c r="O7" s="191" t="e">
        <f>+O5-O6</f>
        <v>#REF!</v>
      </c>
      <c r="Q7" s="191" t="e">
        <f>+Q5-Q6</f>
        <v>#REF!</v>
      </c>
      <c r="S7" s="191" t="e">
        <f>+S5-S6</f>
        <v>#REF!</v>
      </c>
      <c r="T7" s="191" t="e">
        <f>+T5-T6</f>
        <v>#REF!</v>
      </c>
      <c r="U7" s="191" t="e">
        <f>+U5-U6</f>
        <v>#REF!</v>
      </c>
    </row>
    <row r="9" spans="1:21">
      <c r="A9" t="s">
        <v>135</v>
      </c>
    </row>
    <row r="10" spans="1:21">
      <c r="A10" t="s">
        <v>145</v>
      </c>
      <c r="B10" t="e">
        <f>+#REF!</f>
        <v>#REF!</v>
      </c>
      <c r="C10" t="e">
        <f>+#REF!</f>
        <v>#REF!</v>
      </c>
      <c r="D10" t="e">
        <f>+#REF!</f>
        <v>#REF!</v>
      </c>
      <c r="E10" t="e">
        <f>+#REF!</f>
        <v>#REF!</v>
      </c>
      <c r="G10" t="e">
        <f>+#REF!</f>
        <v>#REF!</v>
      </c>
      <c r="H10" t="e">
        <f>+#REF!</f>
        <v>#REF!</v>
      </c>
      <c r="I10" t="e">
        <f>+#REF!</f>
        <v>#REF!</v>
      </c>
      <c r="J10" t="e">
        <f>+#REF!</f>
        <v>#REF!</v>
      </c>
      <c r="L10" t="e">
        <f>+#REF!</f>
        <v>#REF!</v>
      </c>
      <c r="M10" t="e">
        <f>+#REF!</f>
        <v>#REF!</v>
      </c>
      <c r="N10" t="e">
        <f>+#REF!</f>
        <v>#REF!</v>
      </c>
      <c r="O10" t="e">
        <f>+#REF!</f>
        <v>#REF!</v>
      </c>
      <c r="Q10" t="e">
        <f>+#REF!</f>
        <v>#REF!</v>
      </c>
      <c r="S10" t="e">
        <f>+#REF!</f>
        <v>#REF!</v>
      </c>
      <c r="T10" t="e">
        <f>+#REF!</f>
        <v>#REF!</v>
      </c>
      <c r="U10" t="e">
        <f>+#REF!</f>
        <v>#REF!</v>
      </c>
    </row>
    <row r="11" spans="1:21">
      <c r="A11" t="s">
        <v>138</v>
      </c>
      <c r="B11" t="e">
        <f>+'BG T05 (Segments)'!#REF!</f>
        <v>#REF!</v>
      </c>
      <c r="C11" t="e">
        <f>+'BG T05 (Segments)'!#REF!</f>
        <v>#REF!</v>
      </c>
      <c r="D11" t="e">
        <f>+'BG T05 (Segments)'!#REF!</f>
        <v>#REF!</v>
      </c>
      <c r="E11" t="e">
        <f>+'BG T05 (Segments)'!#REF!</f>
        <v>#REF!</v>
      </c>
      <c r="G11">
        <f>+'BG T05 (Segments)'!B45</f>
        <v>65.400000000000006</v>
      </c>
      <c r="H11">
        <f>+'BG T05 (Segments)'!C45</f>
        <v>54.2</v>
      </c>
      <c r="I11">
        <f>+'BG T05 (Segments)'!D45</f>
        <v>65.099999999999994</v>
      </c>
      <c r="J11">
        <f>+'BG T05 (Segments)'!E45</f>
        <v>64.599999999999994</v>
      </c>
      <c r="L11">
        <f>+'BG T05 (Segments)'!G45</f>
        <v>77.699999999999989</v>
      </c>
      <c r="M11">
        <f>+'BG T05 (Segments)'!H45</f>
        <v>71.7</v>
      </c>
      <c r="N11">
        <f>+'BG T05 (Segments)'!I45</f>
        <v>73.5</v>
      </c>
      <c r="O11">
        <f>+'BG T05 (Segments)'!J45</f>
        <v>76.2</v>
      </c>
      <c r="Q11">
        <f>+'BG T05 (Segments)'!L45</f>
        <v>76.3</v>
      </c>
      <c r="S11" t="e">
        <f>+'BG T05 (Segments)'!#REF!</f>
        <v>#REF!</v>
      </c>
      <c r="T11">
        <f>+'BG T05 (Segments)'!Q45</f>
        <v>249.2</v>
      </c>
      <c r="U11">
        <f>+'BG T05 (Segments)'!R45</f>
        <v>299</v>
      </c>
    </row>
    <row r="12" spans="1:21">
      <c r="A12" t="s">
        <v>139</v>
      </c>
      <c r="B12" s="191" t="e">
        <f>+B10-B11</f>
        <v>#REF!</v>
      </c>
      <c r="C12" s="191" t="e">
        <f>+C10-C11</f>
        <v>#REF!</v>
      </c>
      <c r="D12" s="191" t="e">
        <f>+D10-D11</f>
        <v>#REF!</v>
      </c>
      <c r="E12" s="191" t="e">
        <f>+E10-E11</f>
        <v>#REF!</v>
      </c>
      <c r="G12" s="191" t="e">
        <f>+G10-G11</f>
        <v>#REF!</v>
      </c>
      <c r="H12" s="191" t="e">
        <f>+H10-H11</f>
        <v>#REF!</v>
      </c>
      <c r="I12" s="191" t="e">
        <f>+I10-I11</f>
        <v>#REF!</v>
      </c>
      <c r="J12" s="191" t="e">
        <f>+J10-J11</f>
        <v>#REF!</v>
      </c>
      <c r="L12" s="191" t="e">
        <f>+L10-L11</f>
        <v>#REF!</v>
      </c>
      <c r="M12" s="191" t="e">
        <f>+M10-M11</f>
        <v>#REF!</v>
      </c>
      <c r="N12" s="191" t="e">
        <f>+N10-N11</f>
        <v>#REF!</v>
      </c>
      <c r="O12" s="191" t="e">
        <f>+O10-O11</f>
        <v>#REF!</v>
      </c>
      <c r="Q12" s="191" t="e">
        <f>+Q10-Q11</f>
        <v>#REF!</v>
      </c>
      <c r="S12" s="191" t="e">
        <f>+S10-S11</f>
        <v>#REF!</v>
      </c>
      <c r="T12" s="191" t="e">
        <f>+T10-T11</f>
        <v>#REF!</v>
      </c>
      <c r="U12" s="191" t="e">
        <f>+U10-U11</f>
        <v>#REF!</v>
      </c>
    </row>
    <row r="14" spans="1:21">
      <c r="A14" t="s">
        <v>131</v>
      </c>
    </row>
    <row r="15" spans="1:21">
      <c r="A15" t="s">
        <v>145</v>
      </c>
      <c r="B15" t="e">
        <f>+#REF!</f>
        <v>#REF!</v>
      </c>
      <c r="C15" t="e">
        <f>+#REF!</f>
        <v>#REF!</v>
      </c>
      <c r="D15" t="e">
        <f>+#REF!</f>
        <v>#REF!</v>
      </c>
      <c r="E15" t="e">
        <f>+#REF!</f>
        <v>#REF!</v>
      </c>
      <c r="G15" t="e">
        <f>+#REF!</f>
        <v>#REF!</v>
      </c>
      <c r="H15" t="e">
        <f>+#REF!</f>
        <v>#REF!</v>
      </c>
      <c r="I15" t="e">
        <f>+#REF!</f>
        <v>#REF!</v>
      </c>
      <c r="J15" t="e">
        <f>+#REF!</f>
        <v>#REF!</v>
      </c>
      <c r="L15" t="e">
        <f>+#REF!</f>
        <v>#REF!</v>
      </c>
      <c r="M15" t="e">
        <f>+#REF!</f>
        <v>#REF!</v>
      </c>
      <c r="N15" s="190" t="e">
        <f>+#REF!</f>
        <v>#REF!</v>
      </c>
      <c r="O15" t="e">
        <f>+#REF!</f>
        <v>#REF!</v>
      </c>
      <c r="Q15" t="e">
        <f>+#REF!</f>
        <v>#REF!</v>
      </c>
      <c r="S15" t="e">
        <f>+#REF!</f>
        <v>#REF!</v>
      </c>
      <c r="T15" t="e">
        <f>+#REF!</f>
        <v>#REF!</v>
      </c>
      <c r="U15" t="e">
        <f>+#REF!</f>
        <v>#REF!</v>
      </c>
    </row>
    <row r="16" spans="1:21">
      <c r="A16" t="s">
        <v>138</v>
      </c>
      <c r="B16" t="e">
        <f>+'BG T05 (Segments)'!#REF!</f>
        <v>#REF!</v>
      </c>
      <c r="C16" t="e">
        <f>+'BG T05 (Segments)'!#REF!</f>
        <v>#REF!</v>
      </c>
      <c r="D16" t="e">
        <f>+'BG T05 (Segments)'!#REF!</f>
        <v>#REF!</v>
      </c>
      <c r="E16" t="e">
        <f>+'BG T05 (Segments)'!#REF!</f>
        <v>#REF!</v>
      </c>
      <c r="G16">
        <f>+'BG T05 (Segments)'!B81</f>
        <v>12.6</v>
      </c>
      <c r="H16">
        <f>+'BG T05 (Segments)'!C81</f>
        <v>12.3</v>
      </c>
      <c r="I16">
        <f>+'BG T05 (Segments)'!D81</f>
        <v>12.4</v>
      </c>
      <c r="J16">
        <f>+'BG T05 (Segments)'!E81</f>
        <v>12.1</v>
      </c>
      <c r="L16">
        <f>+'BG T05 (Segments)'!G81</f>
        <v>11.6</v>
      </c>
      <c r="M16">
        <f>+'BG T05 (Segments)'!H81</f>
        <v>12.3</v>
      </c>
      <c r="N16">
        <f>+'BG T05 (Segments)'!I81</f>
        <v>12</v>
      </c>
      <c r="O16">
        <f>+'BG T05 (Segments)'!J81</f>
        <v>12.9</v>
      </c>
      <c r="Q16">
        <f>+'BG T05 (Segments)'!L81</f>
        <v>11.8</v>
      </c>
      <c r="S16" t="e">
        <f>+'BG T05 (Segments)'!#REF!</f>
        <v>#REF!</v>
      </c>
      <c r="T16">
        <f>+'BG T05 (Segments)'!Q81</f>
        <v>49.4</v>
      </c>
      <c r="U16">
        <f>+'BG T05 (Segments)'!R81</f>
        <v>48.7</v>
      </c>
    </row>
    <row r="17" spans="1:21">
      <c r="A17" t="s">
        <v>139</v>
      </c>
      <c r="B17" s="191" t="e">
        <f>+B15-B16</f>
        <v>#REF!</v>
      </c>
      <c r="C17" s="191" t="e">
        <f>+C15-C16</f>
        <v>#REF!</v>
      </c>
      <c r="D17" s="191" t="e">
        <f>+D15-D16</f>
        <v>#REF!</v>
      </c>
      <c r="E17" s="191" t="e">
        <f>+E15-E16</f>
        <v>#REF!</v>
      </c>
      <c r="G17" s="191" t="e">
        <f>+G15-G16</f>
        <v>#REF!</v>
      </c>
      <c r="H17" s="191" t="e">
        <f>+H15-H16</f>
        <v>#REF!</v>
      </c>
      <c r="I17" s="191" t="e">
        <f>+I15-I16</f>
        <v>#REF!</v>
      </c>
      <c r="J17" s="191" t="e">
        <f>+J15-J16</f>
        <v>#REF!</v>
      </c>
      <c r="L17" s="191" t="e">
        <f>+L15-L16</f>
        <v>#REF!</v>
      </c>
      <c r="M17" s="191" t="e">
        <f>+M15-M16</f>
        <v>#REF!</v>
      </c>
      <c r="N17" s="191" t="e">
        <f>+N15-N16</f>
        <v>#REF!</v>
      </c>
      <c r="O17" s="191" t="e">
        <f>+O15-O16</f>
        <v>#REF!</v>
      </c>
      <c r="Q17" s="191" t="e">
        <f>+Q15-Q16</f>
        <v>#REF!</v>
      </c>
      <c r="S17" s="191" t="e">
        <f>+S15-S16</f>
        <v>#REF!</v>
      </c>
      <c r="T17" s="191" t="e">
        <f>+T15-T16</f>
        <v>#REF!</v>
      </c>
      <c r="U17" s="191" t="e">
        <f>+U15-U16</f>
        <v>#REF!</v>
      </c>
    </row>
    <row r="19" spans="1:21">
      <c r="A19" t="s">
        <v>83</v>
      </c>
    </row>
    <row r="20" spans="1:21">
      <c r="A20" t="s">
        <v>145</v>
      </c>
      <c r="B20" t="e">
        <f>+#REF!</f>
        <v>#REF!</v>
      </c>
      <c r="C20" t="e">
        <f>+#REF!</f>
        <v>#REF!</v>
      </c>
      <c r="D20" t="e">
        <f>+#REF!</f>
        <v>#REF!</v>
      </c>
      <c r="E20" t="e">
        <f>+#REF!</f>
        <v>#REF!</v>
      </c>
      <c r="G20" t="e">
        <f>+#REF!</f>
        <v>#REF!</v>
      </c>
      <c r="H20" t="e">
        <f>+#REF!</f>
        <v>#REF!</v>
      </c>
      <c r="I20" t="e">
        <f>+#REF!</f>
        <v>#REF!</v>
      </c>
      <c r="J20" t="e">
        <f>+#REF!</f>
        <v>#REF!</v>
      </c>
      <c r="L20" t="e">
        <f>+#REF!</f>
        <v>#REF!</v>
      </c>
      <c r="M20" t="e">
        <f>+#REF!</f>
        <v>#REF!</v>
      </c>
      <c r="N20" t="e">
        <f>+#REF!</f>
        <v>#REF!</v>
      </c>
      <c r="O20" t="e">
        <f>+#REF!</f>
        <v>#REF!</v>
      </c>
      <c r="Q20" t="e">
        <f>+#REF!</f>
        <v>#REF!</v>
      </c>
      <c r="S20" t="e">
        <f>+#REF!</f>
        <v>#REF!</v>
      </c>
      <c r="T20" t="e">
        <f>+#REF!</f>
        <v>#REF!</v>
      </c>
      <c r="U20" t="e">
        <f>+#REF!</f>
        <v>#REF!</v>
      </c>
    </row>
    <row r="21" spans="1:21">
      <c r="A21" t="s">
        <v>138</v>
      </c>
      <c r="B21" t="e">
        <f>+'BG T05 (Segments)'!#REF!</f>
        <v>#REF!</v>
      </c>
      <c r="C21" t="e">
        <f>+'BG T05 (Segments)'!#REF!</f>
        <v>#REF!</v>
      </c>
      <c r="D21" t="e">
        <f>+'BG T05 (Segments)'!#REF!</f>
        <v>#REF!</v>
      </c>
      <c r="E21" t="e">
        <f>+'BG T05 (Segments)'!#REF!</f>
        <v>#REF!</v>
      </c>
      <c r="G21">
        <f>+'BG T05 (Segments)'!B115</f>
        <v>-5</v>
      </c>
      <c r="H21">
        <f>+'BG T05 (Segments)'!C115</f>
        <v>-0.5</v>
      </c>
      <c r="I21">
        <f>+'BG T05 (Segments)'!D115</f>
        <v>-11.3</v>
      </c>
      <c r="J21">
        <f>+'BG T05 (Segments)'!E115</f>
        <v>2.1</v>
      </c>
      <c r="L21">
        <f>+'BG T05 (Segments)'!G115</f>
        <v>-12</v>
      </c>
      <c r="M21">
        <f>+'BG T05 (Segments)'!H115</f>
        <v>-11.5</v>
      </c>
      <c r="N21">
        <f>+'BG T05 (Segments)'!I115</f>
        <v>-5.3</v>
      </c>
      <c r="O21">
        <f>+'BG T05 (Segments)'!J115</f>
        <v>-7.3</v>
      </c>
      <c r="Q21">
        <f>+'BG T05 (Segments)'!L115</f>
        <v>-9.5</v>
      </c>
      <c r="S21" t="e">
        <f>+'BG T05 (Segments)'!#REF!</f>
        <v>#REF!</v>
      </c>
      <c r="T21">
        <f>+'BG T05 (Segments)'!Q115</f>
        <v>-14.9</v>
      </c>
      <c r="U21">
        <f>+'BG T05 (Segments)'!R115</f>
        <v>-35.9</v>
      </c>
    </row>
    <row r="22" spans="1:21">
      <c r="A22" t="s">
        <v>139</v>
      </c>
      <c r="B22" s="191" t="e">
        <f>+B20-B21</f>
        <v>#REF!</v>
      </c>
      <c r="C22" s="191" t="e">
        <f>+C20-C21</f>
        <v>#REF!</v>
      </c>
      <c r="D22" s="191" t="e">
        <f>+D20-D21</f>
        <v>#REF!</v>
      </c>
      <c r="E22" s="191" t="e">
        <f>+E20-E21</f>
        <v>#REF!</v>
      </c>
      <c r="G22" s="191" t="e">
        <f>+G20-G21</f>
        <v>#REF!</v>
      </c>
      <c r="H22" s="191" t="e">
        <f>+H20-H21</f>
        <v>#REF!</v>
      </c>
      <c r="I22" s="191" t="e">
        <f>+I20-I21</f>
        <v>#REF!</v>
      </c>
      <c r="J22" s="191" t="e">
        <f>+J20-J21</f>
        <v>#REF!</v>
      </c>
      <c r="L22" s="191" t="e">
        <f>+L20-L21</f>
        <v>#REF!</v>
      </c>
      <c r="M22" s="191" t="e">
        <f>+M20-M21</f>
        <v>#REF!</v>
      </c>
      <c r="N22" s="191" t="e">
        <f>+N20-N21</f>
        <v>#REF!</v>
      </c>
      <c r="O22" s="191" t="e">
        <f>+O20-O21</f>
        <v>#REF!</v>
      </c>
      <c r="Q22" s="191" t="e">
        <f>+Q20-Q21</f>
        <v>#REF!</v>
      </c>
      <c r="S22" s="191" t="e">
        <f>+S20-S21</f>
        <v>#REF!</v>
      </c>
      <c r="T22" s="191" t="e">
        <f>+T20-T21</f>
        <v>#REF!</v>
      </c>
      <c r="U22" s="191" t="e">
        <f>+U20-U21</f>
        <v>#REF!</v>
      </c>
    </row>
    <row r="24" spans="1:21">
      <c r="A24" t="s">
        <v>136</v>
      </c>
    </row>
    <row r="25" spans="1:21">
      <c r="A25" t="s">
        <v>145</v>
      </c>
      <c r="B25" t="e">
        <f>+#REF!</f>
        <v>#REF!</v>
      </c>
      <c r="C25" t="e">
        <f>+#REF!</f>
        <v>#REF!</v>
      </c>
      <c r="D25" t="e">
        <f>+#REF!</f>
        <v>#REF!</v>
      </c>
      <c r="E25" t="e">
        <f>+#REF!</f>
        <v>#REF!</v>
      </c>
      <c r="G25" t="e">
        <f>+#REF!</f>
        <v>#REF!</v>
      </c>
      <c r="H25" t="e">
        <f>+#REF!</f>
        <v>#REF!</v>
      </c>
      <c r="I25" t="e">
        <f>+#REF!</f>
        <v>#REF!</v>
      </c>
      <c r="J25" t="e">
        <f>+#REF!</f>
        <v>#REF!</v>
      </c>
      <c r="L25" t="e">
        <f>+#REF!</f>
        <v>#REF!</v>
      </c>
      <c r="M25" t="e">
        <f>+#REF!</f>
        <v>#REF!</v>
      </c>
      <c r="N25" t="e">
        <f>+#REF!</f>
        <v>#REF!</v>
      </c>
      <c r="O25" t="e">
        <f>+#REF!</f>
        <v>#REF!</v>
      </c>
      <c r="Q25" t="e">
        <f>+#REF!</f>
        <v>#REF!</v>
      </c>
      <c r="S25" t="e">
        <f>+#REF!</f>
        <v>#REF!</v>
      </c>
      <c r="T25" s="190" t="e">
        <f>+#REF!</f>
        <v>#REF!</v>
      </c>
      <c r="U25" t="e">
        <f>+#REF!</f>
        <v>#REF!</v>
      </c>
    </row>
    <row r="26" spans="1:21">
      <c r="A26" t="s">
        <v>140</v>
      </c>
      <c r="B26" t="e">
        <f>+'BG T03 (P&amp;L)'!#REF!</f>
        <v>#REF!</v>
      </c>
      <c r="C26" t="e">
        <f>+'BG T03 (P&amp;L)'!#REF!</f>
        <v>#REF!</v>
      </c>
      <c r="D26" t="e">
        <f>+'BG T03 (P&amp;L)'!#REF!</f>
        <v>#REF!</v>
      </c>
      <c r="E26" t="e">
        <f>+'BG T03 (P&amp;L)'!#REF!</f>
        <v>#REF!</v>
      </c>
      <c r="G26">
        <f>+'BG T03 (P&amp;L)'!B13</f>
        <v>246</v>
      </c>
      <c r="H26">
        <f>+'BG T03 (P&amp;L)'!C13</f>
        <v>254.2</v>
      </c>
      <c r="I26">
        <f>+'BG T03 (P&amp;L)'!D13</f>
        <v>240.79999999999998</v>
      </c>
      <c r="J26">
        <f>+'BG T03 (P&amp;L)'!E13</f>
        <v>269.3</v>
      </c>
      <c r="L26">
        <f>+'BG T03 (P&amp;L)'!G13</f>
        <v>282.5</v>
      </c>
      <c r="M26">
        <f>+'BG T03 (P&amp;L)'!H13</f>
        <v>274.59999999999997</v>
      </c>
      <c r="N26">
        <f>+'BG T03 (P&amp;L)'!I13</f>
        <v>279.60000000000002</v>
      </c>
      <c r="O26">
        <f>+'BG T03 (P&amp;L)'!J13</f>
        <v>286.5</v>
      </c>
      <c r="Q26">
        <f>+'BG T03 (P&amp;L)'!L13</f>
        <v>287.10000000000002</v>
      </c>
      <c r="S26" t="e">
        <f>+'BG T03 (P&amp;L)'!#REF!</f>
        <v>#REF!</v>
      </c>
      <c r="T26" s="190">
        <f>+'BG T03 (P&amp;L)'!Q13</f>
        <v>1010</v>
      </c>
      <c r="U26">
        <f>+'BG T03 (P&amp;L)'!R13</f>
        <v>1123.3</v>
      </c>
    </row>
    <row r="27" spans="1:21">
      <c r="A27" t="s">
        <v>139</v>
      </c>
      <c r="B27" s="191" t="e">
        <f>+B25-B26</f>
        <v>#REF!</v>
      </c>
      <c r="C27" s="191" t="e">
        <f>+C25-C26</f>
        <v>#REF!</v>
      </c>
      <c r="D27" s="191" t="e">
        <f>+D25-D26</f>
        <v>#REF!</v>
      </c>
      <c r="E27" s="191" t="e">
        <f>+E25-E26</f>
        <v>#REF!</v>
      </c>
      <c r="G27" s="191" t="e">
        <f>+G25-G26</f>
        <v>#REF!</v>
      </c>
      <c r="H27" s="191" t="e">
        <f>+H25-H26</f>
        <v>#REF!</v>
      </c>
      <c r="I27" s="191" t="e">
        <f>+I25-I26</f>
        <v>#REF!</v>
      </c>
      <c r="J27" s="191" t="e">
        <f>+J25-J26</f>
        <v>#REF!</v>
      </c>
      <c r="L27" s="191" t="e">
        <f>+L25-L26</f>
        <v>#REF!</v>
      </c>
      <c r="M27" s="191" t="e">
        <f>+M25-M26</f>
        <v>#REF!</v>
      </c>
      <c r="N27" s="191" t="e">
        <f>+N25-N26</f>
        <v>#REF!</v>
      </c>
      <c r="O27" s="191" t="e">
        <f>+O25-O26</f>
        <v>#REF!</v>
      </c>
      <c r="Q27" s="191" t="e">
        <f>+Q25-Q26</f>
        <v>#REF!</v>
      </c>
      <c r="S27" s="191" t="e">
        <f>+S25-S26</f>
        <v>#REF!</v>
      </c>
      <c r="T27" s="191" t="e">
        <f>+T25-T26</f>
        <v>#REF!</v>
      </c>
      <c r="U27" s="191" t="e">
        <f>+U25-U26</f>
        <v>#REF!</v>
      </c>
    </row>
    <row r="28" spans="1:21" ht="15.75" thickBot="1"/>
    <row r="29" spans="1:21" ht="15.75" thickTop="1">
      <c r="A29" s="217" t="s">
        <v>154</v>
      </c>
      <c r="B29" s="624">
        <v>2016</v>
      </c>
      <c r="C29" s="610"/>
      <c r="D29" s="610"/>
      <c r="E29" s="621"/>
      <c r="F29" s="128"/>
      <c r="G29" s="624">
        <v>2017</v>
      </c>
      <c r="H29" s="610"/>
      <c r="I29" s="610"/>
      <c r="J29" s="621"/>
      <c r="K29" s="128"/>
      <c r="L29" s="624">
        <v>2018</v>
      </c>
      <c r="M29" s="610"/>
      <c r="N29" s="610"/>
      <c r="O29" s="621"/>
      <c r="Q29" s="210">
        <v>2019</v>
      </c>
      <c r="R29" s="128"/>
      <c r="S29" s="210">
        <v>2016</v>
      </c>
      <c r="T29" s="186">
        <v>2017</v>
      </c>
      <c r="U29" s="186">
        <v>2018</v>
      </c>
    </row>
    <row r="30" spans="1:21">
      <c r="B30" s="39" t="s">
        <v>70</v>
      </c>
      <c r="C30" s="40" t="s">
        <v>71</v>
      </c>
      <c r="D30" s="41" t="s">
        <v>72</v>
      </c>
      <c r="E30" s="138" t="s">
        <v>73</v>
      </c>
      <c r="F30" s="129"/>
      <c r="G30" s="39" t="s">
        <v>70</v>
      </c>
      <c r="H30" s="40" t="s">
        <v>71</v>
      </c>
      <c r="I30" s="41" t="s">
        <v>72</v>
      </c>
      <c r="J30" s="138" t="s">
        <v>73</v>
      </c>
      <c r="K30" s="129"/>
      <c r="L30" s="39" t="s">
        <v>70</v>
      </c>
      <c r="M30" s="40" t="s">
        <v>71</v>
      </c>
      <c r="N30" s="41" t="s">
        <v>72</v>
      </c>
      <c r="O30" s="138" t="s">
        <v>73</v>
      </c>
      <c r="Q30" s="100" t="s">
        <v>70</v>
      </c>
      <c r="R30" s="129"/>
      <c r="S30" s="100" t="s">
        <v>110</v>
      </c>
      <c r="T30" s="41" t="s">
        <v>110</v>
      </c>
      <c r="U30" s="41" t="s">
        <v>110</v>
      </c>
    </row>
    <row r="31" spans="1:21">
      <c r="A31" t="s">
        <v>129</v>
      </c>
    </row>
    <row r="32" spans="1:21">
      <c r="A32" t="s">
        <v>146</v>
      </c>
      <c r="B32" s="218" t="e">
        <f>+'BG T06 (Geo split - Assets)'!#REF!</f>
        <v>#REF!</v>
      </c>
      <c r="C32" s="218" t="e">
        <f>+'BG T06 (Geo split - Assets)'!#REF!</f>
        <v>#REF!</v>
      </c>
      <c r="D32" s="218" t="e">
        <f>+'BG T06 (Geo split - Assets)'!#REF!</f>
        <v>#REF!</v>
      </c>
      <c r="E32" s="218" t="e">
        <f>+'BG T06 (Geo split - Assets)'!#REF!</f>
        <v>#REF!</v>
      </c>
      <c r="G32" s="218">
        <f>+'BG T06 (Geo split - Assets)'!B13</f>
        <v>0</v>
      </c>
      <c r="H32" s="218">
        <f>+'BG T06 (Geo split - Assets)'!C13</f>
        <v>0</v>
      </c>
      <c r="I32" s="218">
        <f>+'BG T06 (Geo split - Assets)'!D13</f>
        <v>0</v>
      </c>
      <c r="J32" s="218">
        <f>+'BG T06 (Geo split - Assets)'!E13</f>
        <v>0</v>
      </c>
      <c r="L32" s="218">
        <f>+'BG T06 (Geo split - Assets)'!G13</f>
        <v>0</v>
      </c>
      <c r="M32" s="218">
        <f>+'BG T06 (Geo split - Assets)'!H13</f>
        <v>0</v>
      </c>
      <c r="N32" s="218">
        <f>+'BG T06 (Geo split - Assets)'!I13</f>
        <v>0</v>
      </c>
      <c r="O32" s="218">
        <f>+'BG T06 (Geo split - Assets)'!J13</f>
        <v>0</v>
      </c>
      <c r="Q32" s="218">
        <f>+'BG T06 (Geo split - Assets)'!L13</f>
        <v>0</v>
      </c>
    </row>
    <row r="33" spans="1:17">
      <c r="A33" t="s">
        <v>138</v>
      </c>
      <c r="B33" s="218" t="e">
        <f>+'BG T05 (Segments)'!#REF!</f>
        <v>#REF!</v>
      </c>
      <c r="C33" s="218" t="e">
        <f>+'BG T05 (Segments)'!#REF!</f>
        <v>#REF!</v>
      </c>
      <c r="D33" s="218" t="e">
        <f>+'BG T05 (Segments)'!#REF!</f>
        <v>#REF!</v>
      </c>
      <c r="E33" s="218" t="e">
        <f>+'BG T05 (Segments)'!#REF!</f>
        <v>#REF!</v>
      </c>
      <c r="G33" s="218">
        <f>+'BG T05 (Segments)'!B31</f>
        <v>15680</v>
      </c>
      <c r="H33" s="218">
        <f>+'BG T05 (Segments)'!C31</f>
        <v>15523</v>
      </c>
      <c r="I33" s="218">
        <f>+'BG T05 (Segments)'!D31</f>
        <v>15172</v>
      </c>
      <c r="J33" s="218">
        <f>+'BG T05 (Segments)'!E31</f>
        <v>16934</v>
      </c>
      <c r="L33" s="218">
        <f>+'BG T05 (Segments)'!G31</f>
        <v>16779</v>
      </c>
      <c r="M33" s="218">
        <f>+'BG T05 (Segments)'!H31</f>
        <v>16699</v>
      </c>
      <c r="N33" s="218">
        <f>+'BG T05 (Segments)'!I31</f>
        <v>17011</v>
      </c>
      <c r="O33" s="218">
        <f>+'BG T05 (Segments)'!J31</f>
        <v>16905</v>
      </c>
      <c r="Q33" s="218">
        <f>+'BG T05 (Segments)'!L31</f>
        <v>16858</v>
      </c>
    </row>
    <row r="34" spans="1:17">
      <c r="A34" t="s">
        <v>139</v>
      </c>
      <c r="B34" s="219" t="e">
        <f>+B32-B33</f>
        <v>#REF!</v>
      </c>
      <c r="C34" s="219" t="e">
        <f t="shared" ref="C34:E34" si="0">+C32-C33</f>
        <v>#REF!</v>
      </c>
      <c r="D34" s="219" t="e">
        <f t="shared" si="0"/>
        <v>#REF!</v>
      </c>
      <c r="E34" s="219" t="e">
        <f t="shared" si="0"/>
        <v>#REF!</v>
      </c>
      <c r="G34" s="219">
        <f t="shared" ref="G34:J34" si="1">+G32-G33</f>
        <v>-15680</v>
      </c>
      <c r="H34" s="219">
        <f t="shared" si="1"/>
        <v>-15523</v>
      </c>
      <c r="I34" s="219">
        <f t="shared" si="1"/>
        <v>-15172</v>
      </c>
      <c r="J34" s="219">
        <f t="shared" si="1"/>
        <v>-16934</v>
      </c>
      <c r="L34" s="219">
        <f t="shared" ref="L34:O34" si="2">+L32-L33</f>
        <v>-16779</v>
      </c>
      <c r="M34" s="219">
        <f t="shared" si="2"/>
        <v>-16699</v>
      </c>
      <c r="N34" s="219">
        <f t="shared" si="2"/>
        <v>-17011</v>
      </c>
      <c r="O34" s="219">
        <f t="shared" si="2"/>
        <v>-16905</v>
      </c>
      <c r="Q34" s="219">
        <f>+Q32-Q33</f>
        <v>-16858</v>
      </c>
    </row>
    <row r="36" spans="1:17">
      <c r="A36" t="s">
        <v>135</v>
      </c>
    </row>
    <row r="37" spans="1:17">
      <c r="A37" t="s">
        <v>146</v>
      </c>
      <c r="B37" s="218" t="e">
        <f>+'BG T06 (Geo split - Assets)'!#REF!</f>
        <v>#REF!</v>
      </c>
      <c r="C37" s="218" t="e">
        <f>+'BG T06 (Geo split - Assets)'!#REF!</f>
        <v>#REF!</v>
      </c>
      <c r="D37" s="218" t="e">
        <f>+'BG T06 (Geo split - Assets)'!#REF!</f>
        <v>#REF!</v>
      </c>
      <c r="E37" s="218" t="e">
        <f>+'BG T06 (Geo split - Assets)'!#REF!</f>
        <v>#REF!</v>
      </c>
      <c r="G37" s="218" t="e">
        <f>+'BG T06 (Geo split - Assets)'!#REF!</f>
        <v>#REF!</v>
      </c>
      <c r="H37" s="218" t="e">
        <f>+'BG T06 (Geo split - Assets)'!#REF!</f>
        <v>#REF!</v>
      </c>
      <c r="I37" s="218" t="e">
        <f>+'BG T06 (Geo split - Assets)'!#REF!</f>
        <v>#REF!</v>
      </c>
      <c r="J37" s="218" t="e">
        <f>+'BG T06 (Geo split - Assets)'!#REF!</f>
        <v>#REF!</v>
      </c>
      <c r="L37" s="218" t="e">
        <f>+'BG T06 (Geo split - Assets)'!#REF!</f>
        <v>#REF!</v>
      </c>
      <c r="M37" s="218" t="e">
        <f>+'BG T06 (Geo split - Assets)'!#REF!</f>
        <v>#REF!</v>
      </c>
      <c r="N37" s="218" t="e">
        <f>+'BG T06 (Geo split - Assets)'!#REF!</f>
        <v>#REF!</v>
      </c>
      <c r="O37" s="218" t="e">
        <f>+'BG T06 (Geo split - Assets)'!#REF!</f>
        <v>#REF!</v>
      </c>
      <c r="Q37" s="218" t="e">
        <f>+'BG T06 (Geo split - Assets)'!#REF!</f>
        <v>#REF!</v>
      </c>
    </row>
    <row r="38" spans="1:17">
      <c r="A38" t="s">
        <v>138</v>
      </c>
      <c r="B38" s="218" t="e">
        <f>+'BG T05 (Segments)'!#REF!</f>
        <v>#REF!</v>
      </c>
      <c r="C38" s="218" t="e">
        <f>+'BG T05 (Segments)'!#REF!</f>
        <v>#REF!</v>
      </c>
      <c r="D38" s="218" t="e">
        <f>+'BG T05 (Segments)'!#REF!</f>
        <v>#REF!</v>
      </c>
      <c r="E38" s="218" t="e">
        <f>+'BG T05 (Segments)'!#REF!</f>
        <v>#REF!</v>
      </c>
      <c r="G38" s="218">
        <f>+'BG T05 (Segments)'!B66</f>
        <v>13436</v>
      </c>
      <c r="H38" s="218">
        <f>+'BG T05 (Segments)'!C66</f>
        <v>13301</v>
      </c>
      <c r="I38" s="218">
        <f>+'BG T05 (Segments)'!D66</f>
        <v>13020</v>
      </c>
      <c r="J38" s="218">
        <f>+'BG T05 (Segments)'!E66</f>
        <v>14705</v>
      </c>
      <c r="L38" s="218">
        <f>+'BG T05 (Segments)'!G66</f>
        <v>14901</v>
      </c>
      <c r="M38" s="218">
        <f>+'BG T05 (Segments)'!H66</f>
        <v>14633</v>
      </c>
      <c r="N38" s="218">
        <f>+'BG T05 (Segments)'!I66</f>
        <v>14081</v>
      </c>
      <c r="O38" s="218">
        <f>+'BG T05 (Segments)'!J66</f>
        <v>14167</v>
      </c>
      <c r="Q38" s="218">
        <f>+'BG T05 (Segments)'!L66</f>
        <v>13925</v>
      </c>
    </row>
    <row r="39" spans="1:17">
      <c r="A39" t="s">
        <v>139</v>
      </c>
      <c r="B39" s="219" t="e">
        <f>+B37-B38</f>
        <v>#REF!</v>
      </c>
      <c r="C39" s="219" t="e">
        <f t="shared" ref="C39:E39" si="3">+C37-C38</f>
        <v>#REF!</v>
      </c>
      <c r="D39" s="219" t="e">
        <f t="shared" si="3"/>
        <v>#REF!</v>
      </c>
      <c r="E39" s="219" t="e">
        <f t="shared" si="3"/>
        <v>#REF!</v>
      </c>
      <c r="G39" s="219" t="e">
        <f>+G37-G38</f>
        <v>#REF!</v>
      </c>
      <c r="H39" s="219" t="e">
        <f t="shared" ref="H39" si="4">+H37-H38</f>
        <v>#REF!</v>
      </c>
      <c r="I39" s="219" t="e">
        <f t="shared" ref="I39" si="5">+I37-I38</f>
        <v>#REF!</v>
      </c>
      <c r="J39" s="219" t="e">
        <f t="shared" ref="J39" si="6">+J37-J38</f>
        <v>#REF!</v>
      </c>
      <c r="L39" s="219" t="e">
        <f>+L37-L38</f>
        <v>#REF!</v>
      </c>
      <c r="M39" s="219" t="e">
        <f t="shared" ref="M39" si="7">+M37-M38</f>
        <v>#REF!</v>
      </c>
      <c r="N39" s="219" t="e">
        <f t="shared" ref="N39" si="8">+N37-N38</f>
        <v>#REF!</v>
      </c>
      <c r="O39" s="219" t="e">
        <f t="shared" ref="O39" si="9">+O37-O38</f>
        <v>#REF!</v>
      </c>
      <c r="Q39" s="219" t="e">
        <f>+Q37-Q38</f>
        <v>#REF!</v>
      </c>
    </row>
    <row r="41" spans="1:17">
      <c r="A41" t="s">
        <v>131</v>
      </c>
    </row>
    <row r="42" spans="1:17">
      <c r="A42" t="s">
        <v>146</v>
      </c>
      <c r="B42" s="218" t="e">
        <f>+'BG T06 (Geo split - Assets)'!#REF!</f>
        <v>#REF!</v>
      </c>
      <c r="C42" s="218" t="e">
        <f>+'BG T06 (Geo split - Assets)'!#REF!</f>
        <v>#REF!</v>
      </c>
      <c r="D42" s="218" t="e">
        <f>+'BG T06 (Geo split - Assets)'!#REF!</f>
        <v>#REF!</v>
      </c>
      <c r="E42" s="218" t="e">
        <f>+'BG T06 (Geo split - Assets)'!#REF!</f>
        <v>#REF!</v>
      </c>
      <c r="G42" s="218" t="e">
        <f>+'BG T06 (Geo split - Assets)'!#REF!</f>
        <v>#REF!</v>
      </c>
      <c r="H42" s="218" t="e">
        <f>+'BG T06 (Geo split - Assets)'!#REF!</f>
        <v>#REF!</v>
      </c>
      <c r="I42" s="218" t="e">
        <f>+'BG T06 (Geo split - Assets)'!#REF!</f>
        <v>#REF!</v>
      </c>
      <c r="J42" s="218" t="e">
        <f>+'BG T06 (Geo split - Assets)'!#REF!</f>
        <v>#REF!</v>
      </c>
      <c r="L42" s="218" t="e">
        <f>+'BG T06 (Geo split - Assets)'!#REF!</f>
        <v>#REF!</v>
      </c>
      <c r="M42" s="218" t="e">
        <f>+'BG T06 (Geo split - Assets)'!#REF!</f>
        <v>#REF!</v>
      </c>
      <c r="N42" s="218" t="e">
        <f>+'BG T06 (Geo split - Assets)'!#REF!</f>
        <v>#REF!</v>
      </c>
      <c r="O42" s="218" t="e">
        <f>+'BG T06 (Geo split - Assets)'!#REF!</f>
        <v>#REF!</v>
      </c>
      <c r="Q42" s="218" t="e">
        <f>+'BG T06 (Geo split - Assets)'!#REF!</f>
        <v>#REF!</v>
      </c>
    </row>
    <row r="43" spans="1:17">
      <c r="A43" t="s">
        <v>138</v>
      </c>
      <c r="B43" s="218" t="e">
        <f>+'BG T05 (Segments)'!#REF!</f>
        <v>#REF!</v>
      </c>
      <c r="C43" s="218" t="e">
        <f>+'BG T05 (Segments)'!#REF!</f>
        <v>#REF!</v>
      </c>
      <c r="D43" s="218" t="e">
        <f>+'BG T05 (Segments)'!#REF!</f>
        <v>#REF!</v>
      </c>
      <c r="E43" s="218" t="e">
        <f>+'BG T05 (Segments)'!#REF!</f>
        <v>#REF!</v>
      </c>
      <c r="G43" s="218">
        <f>+'BG T05 (Segments)'!B102</f>
        <v>8405</v>
      </c>
      <c r="H43" s="218">
        <f>+'BG T05 (Segments)'!C102</f>
        <v>7799</v>
      </c>
      <c r="I43" s="218">
        <f>+'BG T05 (Segments)'!D102</f>
        <v>7479</v>
      </c>
      <c r="J43" s="218">
        <f>+'BG T05 (Segments)'!E102</f>
        <v>11137</v>
      </c>
      <c r="L43" s="218">
        <f>+'BG T05 (Segments)'!G102</f>
        <v>10152</v>
      </c>
      <c r="M43" s="218">
        <f>+'BG T05 (Segments)'!H102</f>
        <v>10086</v>
      </c>
      <c r="N43" s="218">
        <f>+'BG T05 (Segments)'!I102</f>
        <v>11217</v>
      </c>
      <c r="O43" s="218">
        <f>+'BG T05 (Segments)'!J102</f>
        <v>10192</v>
      </c>
      <c r="Q43" s="218">
        <f>+'BG T05 (Segments)'!L102</f>
        <v>11119</v>
      </c>
    </row>
    <row r="44" spans="1:17">
      <c r="A44" t="s">
        <v>139</v>
      </c>
      <c r="B44" s="219" t="e">
        <f>+B42-B43</f>
        <v>#REF!</v>
      </c>
      <c r="C44" s="219" t="e">
        <f t="shared" ref="C44:E44" si="10">+C42-C43</f>
        <v>#REF!</v>
      </c>
      <c r="D44" s="219" t="e">
        <f t="shared" si="10"/>
        <v>#REF!</v>
      </c>
      <c r="E44" s="219" t="e">
        <f t="shared" si="10"/>
        <v>#REF!</v>
      </c>
      <c r="G44" s="219" t="e">
        <f>+G42-G43</f>
        <v>#REF!</v>
      </c>
      <c r="H44" s="219" t="e">
        <f t="shared" ref="H44" si="11">+H42-H43</f>
        <v>#REF!</v>
      </c>
      <c r="I44" s="219" t="e">
        <f t="shared" ref="I44" si="12">+I42-I43</f>
        <v>#REF!</v>
      </c>
      <c r="J44" s="219" t="e">
        <f t="shared" ref="J44" si="13">+J42-J43</f>
        <v>#REF!</v>
      </c>
      <c r="L44" s="219" t="e">
        <f>+L42-L43</f>
        <v>#REF!</v>
      </c>
      <c r="M44" s="219" t="e">
        <f t="shared" ref="M44" si="14">+M42-M43</f>
        <v>#REF!</v>
      </c>
      <c r="N44" s="219" t="e">
        <f t="shared" ref="N44" si="15">+N42-N43</f>
        <v>#REF!</v>
      </c>
      <c r="O44" s="219" t="e">
        <f t="shared" ref="O44" si="16">+O42-O43</f>
        <v>#REF!</v>
      </c>
      <c r="Q44" s="219" t="e">
        <f>+Q42-Q43</f>
        <v>#REF!</v>
      </c>
    </row>
    <row r="46" spans="1:17">
      <c r="A46" t="s">
        <v>83</v>
      </c>
    </row>
    <row r="47" spans="1:17">
      <c r="A47" t="s">
        <v>146</v>
      </c>
      <c r="B47" s="218" t="e">
        <f>+'BG T06 (Geo split - Assets)'!#REF!</f>
        <v>#REF!</v>
      </c>
      <c r="C47" s="218" t="e">
        <f>+'BG T06 (Geo split - Assets)'!#REF!</f>
        <v>#REF!</v>
      </c>
      <c r="D47" s="218" t="e">
        <f>+'BG T06 (Geo split - Assets)'!#REF!</f>
        <v>#REF!</v>
      </c>
      <c r="E47" s="218" t="e">
        <f>+'BG T06 (Geo split - Assets)'!#REF!</f>
        <v>#REF!</v>
      </c>
      <c r="G47" s="218" t="str">
        <f>+'BG T06 (Geo split - Assets)'!B26</f>
        <v>2017</v>
      </c>
      <c r="H47" s="218">
        <f>+'BG T06 (Geo split - Assets)'!C26</f>
        <v>0</v>
      </c>
      <c r="I47" s="218">
        <f>+'BG T06 (Geo split - Assets)'!D26</f>
        <v>0</v>
      </c>
      <c r="J47" s="218">
        <f>+'BG T06 (Geo split - Assets)'!E26</f>
        <v>0</v>
      </c>
      <c r="L47" s="218" t="str">
        <f>+'BG T06 (Geo split - Assets)'!G26</f>
        <v>2018</v>
      </c>
      <c r="M47" s="218">
        <f>+'BG T06 (Geo split - Assets)'!H26</f>
        <v>0</v>
      </c>
      <c r="N47" s="218">
        <f>+'BG T06 (Geo split - Assets)'!I26</f>
        <v>0</v>
      </c>
      <c r="O47" s="218">
        <f>+'BG T06 (Geo split - Assets)'!J26</f>
        <v>0</v>
      </c>
      <c r="Q47" s="218" t="str">
        <f>+'BG T06 (Geo split - Assets)'!L26</f>
        <v>2019</v>
      </c>
    </row>
    <row r="48" spans="1:17">
      <c r="A48" t="s">
        <v>138</v>
      </c>
      <c r="B48" s="218" t="e">
        <f>+'BG T05 (Segments)'!#REF!</f>
        <v>#REF!</v>
      </c>
      <c r="C48" s="218" t="e">
        <f>+'BG T05 (Segments)'!#REF!</f>
        <v>#REF!</v>
      </c>
      <c r="D48" s="218" t="e">
        <f>+'BG T05 (Segments)'!#REF!</f>
        <v>#REF!</v>
      </c>
      <c r="E48" s="218" t="e">
        <f>+'BG T05 (Segments)'!#REF!</f>
        <v>#REF!</v>
      </c>
      <c r="G48" s="218">
        <f>+'BG T05 (Segments)'!B136</f>
        <v>3023</v>
      </c>
      <c r="H48" s="218">
        <f>+'BG T05 (Segments)'!C136</f>
        <v>3094</v>
      </c>
      <c r="I48" s="218">
        <f>+'BG T05 (Segments)'!D136</f>
        <v>2683</v>
      </c>
      <c r="J48" s="218">
        <f>+'BG T05 (Segments)'!E136</f>
        <v>3280</v>
      </c>
      <c r="L48" s="218">
        <f>+'BG T05 (Segments)'!G136</f>
        <v>3105</v>
      </c>
      <c r="M48" s="218">
        <f>+'BG T05 (Segments)'!H136</f>
        <v>2852</v>
      </c>
      <c r="N48" s="218">
        <f>+'BG T05 (Segments)'!I136</f>
        <v>2555</v>
      </c>
      <c r="O48" s="218">
        <f>+'BG T05 (Segments)'!J136</f>
        <v>3434</v>
      </c>
      <c r="Q48" s="218">
        <f>+'BG T05 (Segments)'!L136</f>
        <v>4686</v>
      </c>
    </row>
    <row r="49" spans="1:21">
      <c r="A49" t="s">
        <v>139</v>
      </c>
      <c r="B49" s="219" t="e">
        <f>+B47-B48</f>
        <v>#REF!</v>
      </c>
      <c r="C49" s="219" t="e">
        <f t="shared" ref="C49:E49" si="17">+C47-C48</f>
        <v>#REF!</v>
      </c>
      <c r="D49" s="219" t="e">
        <f t="shared" si="17"/>
        <v>#REF!</v>
      </c>
      <c r="E49" s="219" t="e">
        <f t="shared" si="17"/>
        <v>#REF!</v>
      </c>
      <c r="G49" s="219">
        <f>+G47-G48</f>
        <v>-1006</v>
      </c>
      <c r="H49" s="219">
        <f t="shared" ref="H49" si="18">+H47-H48</f>
        <v>-3094</v>
      </c>
      <c r="I49" s="219">
        <f t="shared" ref="I49" si="19">+I47-I48</f>
        <v>-2683</v>
      </c>
      <c r="J49" s="219">
        <f t="shared" ref="J49" si="20">+J47-J48</f>
        <v>-3280</v>
      </c>
      <c r="L49" s="219">
        <f>+L47-L48</f>
        <v>-1087</v>
      </c>
      <c r="M49" s="219">
        <f t="shared" ref="M49" si="21">+M47-M48</f>
        <v>-2852</v>
      </c>
      <c r="N49" s="219">
        <f t="shared" ref="N49" si="22">+N47-N48</f>
        <v>-2555</v>
      </c>
      <c r="O49" s="219">
        <f t="shared" ref="O49" si="23">+O47-O48</f>
        <v>-3434</v>
      </c>
      <c r="Q49" s="219">
        <f>+Q47-Q48</f>
        <v>-2667</v>
      </c>
    </row>
    <row r="51" spans="1:21">
      <c r="A51" t="s">
        <v>136</v>
      </c>
    </row>
    <row r="52" spans="1:21">
      <c r="A52" t="s">
        <v>146</v>
      </c>
      <c r="B52" s="218" t="e">
        <f>+'BG T06 (Geo split - Assets)'!#REF!</f>
        <v>#REF!</v>
      </c>
      <c r="C52" s="218" t="e">
        <f>+'BG T06 (Geo split - Assets)'!#REF!</f>
        <v>#REF!</v>
      </c>
      <c r="D52" s="218" t="e">
        <f>+'BG T06 (Geo split - Assets)'!#REF!</f>
        <v>#REF!</v>
      </c>
      <c r="E52" s="218" t="e">
        <f>+'BG T06 (Geo split - Assets)'!#REF!</f>
        <v>#REF!</v>
      </c>
      <c r="G52" s="218">
        <f>+'BG T06 (Geo split - Assets)'!B37</f>
        <v>0</v>
      </c>
      <c r="H52" s="218">
        <f>+'BG T06 (Geo split - Assets)'!C37</f>
        <v>0</v>
      </c>
      <c r="I52" s="218">
        <f>+'BG T06 (Geo split - Assets)'!D37</f>
        <v>0</v>
      </c>
      <c r="J52" s="218">
        <f>+'BG T06 (Geo split - Assets)'!E37</f>
        <v>0</v>
      </c>
      <c r="L52" s="218">
        <f>+'BG T06 (Geo split - Assets)'!G37</f>
        <v>0</v>
      </c>
      <c r="M52" s="218">
        <f>+'BG T06 (Geo split - Assets)'!H37</f>
        <v>0</v>
      </c>
      <c r="N52" s="218">
        <f>+'BG T06 (Geo split - Assets)'!I37</f>
        <v>0</v>
      </c>
      <c r="O52" s="218">
        <f>+'BG T06 (Geo split - Assets)'!J37</f>
        <v>0</v>
      </c>
      <c r="Q52" s="218">
        <f>+'BG T06 (Geo split - Assets)'!L37</f>
        <v>0</v>
      </c>
    </row>
    <row r="53" spans="1:21">
      <c r="A53" t="s">
        <v>147</v>
      </c>
      <c r="B53" s="218" t="e">
        <f>+'BG T04 (Balance Sheet)'!#REF!</f>
        <v>#REF!</v>
      </c>
      <c r="C53" s="218" t="e">
        <f>+'BG T04 (Balance Sheet)'!#REF!</f>
        <v>#REF!</v>
      </c>
      <c r="D53" s="218" t="e">
        <f>+'BG T04 (Balance Sheet)'!#REF!</f>
        <v>#REF!</v>
      </c>
      <c r="E53" s="218" t="e">
        <f>+'BG T04 (Balance Sheet)'!#REF!</f>
        <v>#REF!</v>
      </c>
      <c r="G53" s="218">
        <f>+'BG T04 (Balance Sheet)'!B22</f>
        <v>40544</v>
      </c>
      <c r="H53" s="218">
        <f>+'BG T04 (Balance Sheet)'!C22</f>
        <v>39717</v>
      </c>
      <c r="I53" s="218">
        <f>+'BG T04 (Balance Sheet)'!D22</f>
        <v>38354</v>
      </c>
      <c r="J53" s="218">
        <f>+'BG T04 (Balance Sheet)'!E22</f>
        <v>46056</v>
      </c>
      <c r="L53" s="218">
        <f>+'BG T04 (Balance Sheet)'!G22</f>
        <v>44937</v>
      </c>
      <c r="M53" s="218">
        <f>+'BG T04 (Balance Sheet)'!H22</f>
        <v>44270</v>
      </c>
      <c r="N53" s="218">
        <f>+'BG T04 (Balance Sheet)'!I22</f>
        <v>44864</v>
      </c>
      <c r="O53" s="218">
        <f>+'BG T04 (Balance Sheet)'!J22</f>
        <v>44698</v>
      </c>
      <c r="Q53" s="218">
        <f>+'BG T04 (Balance Sheet)'!L22</f>
        <v>46588</v>
      </c>
    </row>
    <row r="54" spans="1:21">
      <c r="A54" t="s">
        <v>139</v>
      </c>
      <c r="B54" s="219" t="e">
        <f>+B52-B53</f>
        <v>#REF!</v>
      </c>
      <c r="C54" s="219" t="e">
        <f t="shared" ref="C54:E54" si="24">+C52-C53</f>
        <v>#REF!</v>
      </c>
      <c r="D54" s="219" t="e">
        <f t="shared" si="24"/>
        <v>#REF!</v>
      </c>
      <c r="E54" s="219" t="e">
        <f t="shared" si="24"/>
        <v>#REF!</v>
      </c>
      <c r="G54" s="219">
        <f>+G52-G53</f>
        <v>-40544</v>
      </c>
      <c r="H54" s="219">
        <f t="shared" ref="H54" si="25">+H52-H53</f>
        <v>-39717</v>
      </c>
      <c r="I54" s="219">
        <f t="shared" ref="I54" si="26">+I52-I53</f>
        <v>-38354</v>
      </c>
      <c r="J54" s="219">
        <f t="shared" ref="J54" si="27">+J52-J53</f>
        <v>-46056</v>
      </c>
      <c r="L54" s="219">
        <f>+L52-L53</f>
        <v>-44937</v>
      </c>
      <c r="M54" s="219">
        <f t="shared" ref="M54" si="28">+M52-M53</f>
        <v>-44270</v>
      </c>
      <c r="N54" s="219">
        <f t="shared" ref="N54" si="29">+N52-N53</f>
        <v>-44864</v>
      </c>
      <c r="O54" s="219">
        <f t="shared" ref="O54" si="30">+O52-O53</f>
        <v>-44698</v>
      </c>
      <c r="Q54" s="219">
        <f>+Q52-Q53</f>
        <v>-46588</v>
      </c>
    </row>
    <row r="55" spans="1:21" ht="15.75" thickBot="1"/>
    <row r="56" spans="1:21" ht="15.75" thickTop="1">
      <c r="A56" s="217" t="s">
        <v>148</v>
      </c>
      <c r="B56" s="624">
        <v>2016</v>
      </c>
      <c r="C56" s="610"/>
      <c r="D56" s="610"/>
      <c r="E56" s="621"/>
      <c r="F56" s="128"/>
      <c r="G56" s="624">
        <v>2017</v>
      </c>
      <c r="H56" s="610"/>
      <c r="I56" s="610"/>
      <c r="J56" s="621"/>
      <c r="K56" s="128"/>
      <c r="L56" s="624">
        <v>2018</v>
      </c>
      <c r="M56" s="610"/>
      <c r="N56" s="610"/>
      <c r="O56" s="621"/>
      <c r="Q56" s="210">
        <v>2019</v>
      </c>
      <c r="R56" s="128"/>
      <c r="S56" s="210">
        <v>2016</v>
      </c>
      <c r="T56" s="186">
        <v>2017</v>
      </c>
      <c r="U56" s="186">
        <v>2018</v>
      </c>
    </row>
    <row r="57" spans="1:21">
      <c r="B57" s="39" t="s">
        <v>70</v>
      </c>
      <c r="C57" s="40" t="s">
        <v>71</v>
      </c>
      <c r="D57" s="41" t="s">
        <v>72</v>
      </c>
      <c r="E57" s="138" t="s">
        <v>73</v>
      </c>
      <c r="F57" s="129"/>
      <c r="G57" s="39" t="s">
        <v>70</v>
      </c>
      <c r="H57" s="40" t="s">
        <v>71</v>
      </c>
      <c r="I57" s="41" t="s">
        <v>72</v>
      </c>
      <c r="J57" s="138" t="s">
        <v>73</v>
      </c>
      <c r="K57" s="129"/>
      <c r="L57" s="39" t="s">
        <v>70</v>
      </c>
      <c r="M57" s="40" t="s">
        <v>71</v>
      </c>
      <c r="N57" s="41" t="s">
        <v>72</v>
      </c>
      <c r="O57" s="138" t="s">
        <v>73</v>
      </c>
      <c r="Q57" s="100" t="s">
        <v>70</v>
      </c>
      <c r="R57" s="129"/>
      <c r="S57" s="100" t="s">
        <v>110</v>
      </c>
      <c r="T57" s="41" t="s">
        <v>110</v>
      </c>
      <c r="U57" s="41" t="s">
        <v>110</v>
      </c>
    </row>
    <row r="58" spans="1:21">
      <c r="A58" t="s">
        <v>129</v>
      </c>
    </row>
    <row r="59" spans="1:21">
      <c r="A59" t="s">
        <v>153</v>
      </c>
      <c r="B59" s="218" t="e">
        <f>+'BG T07 (Product split - Assets)'!#REF!</f>
        <v>#REF!</v>
      </c>
      <c r="C59" s="218" t="e">
        <f>+'BG T07 (Product split - Assets)'!#REF!</f>
        <v>#REF!</v>
      </c>
      <c r="D59" s="218" t="e">
        <f>+'BG T07 (Product split - Assets)'!#REF!</f>
        <v>#REF!</v>
      </c>
      <c r="E59" s="218" t="e">
        <f>+'BG T07 (Product split - Assets)'!#REF!</f>
        <v>#REF!</v>
      </c>
      <c r="G59" s="218">
        <f>+'BG T07 (Product split - Assets)'!B11</f>
        <v>15680</v>
      </c>
      <c r="H59" s="218">
        <f>+'BG T07 (Product split - Assets)'!C11</f>
        <v>15523</v>
      </c>
      <c r="I59" s="218">
        <f>+'BG T07 (Product split - Assets)'!D11</f>
        <v>15172</v>
      </c>
      <c r="J59" s="218">
        <f>+'BG T07 (Product split - Assets)'!E11</f>
        <v>16934</v>
      </c>
      <c r="L59" s="218">
        <f>+'BG T07 (Product split - Assets)'!G11</f>
        <v>16779</v>
      </c>
      <c r="M59" s="218">
        <f>+'BG T07 (Product split - Assets)'!H11</f>
        <v>16699</v>
      </c>
      <c r="N59" s="218">
        <f>+'BG T07 (Product split - Assets)'!I11</f>
        <v>17011</v>
      </c>
      <c r="O59" s="218">
        <f>+'BG T07 (Product split - Assets)'!J11</f>
        <v>16905</v>
      </c>
      <c r="Q59" s="218">
        <f>+'BG T07 (Product split - Assets)'!L11</f>
        <v>16858</v>
      </c>
    </row>
    <row r="60" spans="1:21">
      <c r="A60" t="s">
        <v>138</v>
      </c>
      <c r="B60" s="218" t="e">
        <f>+B33</f>
        <v>#REF!</v>
      </c>
      <c r="C60" s="218" t="e">
        <f t="shared" ref="C60:E60" si="31">+C33</f>
        <v>#REF!</v>
      </c>
      <c r="D60" s="218" t="e">
        <f t="shared" si="31"/>
        <v>#REF!</v>
      </c>
      <c r="E60" s="218" t="e">
        <f t="shared" si="31"/>
        <v>#REF!</v>
      </c>
      <c r="G60" s="218">
        <f t="shared" ref="G60:J60" si="32">+G33</f>
        <v>15680</v>
      </c>
      <c r="H60" s="218">
        <f t="shared" si="32"/>
        <v>15523</v>
      </c>
      <c r="I60" s="218">
        <f t="shared" si="32"/>
        <v>15172</v>
      </c>
      <c r="J60" s="218">
        <f t="shared" si="32"/>
        <v>16934</v>
      </c>
      <c r="L60" s="218">
        <f t="shared" ref="L60:Q60" si="33">+L33</f>
        <v>16779</v>
      </c>
      <c r="M60" s="218">
        <f t="shared" si="33"/>
        <v>16699</v>
      </c>
      <c r="N60" s="218">
        <f t="shared" si="33"/>
        <v>17011</v>
      </c>
      <c r="O60" s="218">
        <f t="shared" si="33"/>
        <v>16905</v>
      </c>
      <c r="Q60" s="218">
        <f t="shared" si="33"/>
        <v>16858</v>
      </c>
    </row>
    <row r="61" spans="1:21">
      <c r="A61" t="s">
        <v>139</v>
      </c>
      <c r="B61" s="219" t="e">
        <f>+B59-B60</f>
        <v>#REF!</v>
      </c>
      <c r="C61" s="219" t="e">
        <f t="shared" ref="C61" si="34">+C59-C60</f>
        <v>#REF!</v>
      </c>
      <c r="D61" s="219" t="e">
        <f t="shared" ref="D61" si="35">+D59-D60</f>
        <v>#REF!</v>
      </c>
      <c r="E61" s="219" t="e">
        <f t="shared" ref="E61" si="36">+E59-E60</f>
        <v>#REF!</v>
      </c>
      <c r="G61" s="219">
        <f t="shared" ref="G61" si="37">+G59-G60</f>
        <v>0</v>
      </c>
      <c r="H61" s="219">
        <f t="shared" ref="H61" si="38">+H59-H60</f>
        <v>0</v>
      </c>
      <c r="I61" s="219">
        <f t="shared" ref="I61" si="39">+I59-I60</f>
        <v>0</v>
      </c>
      <c r="J61" s="219">
        <f t="shared" ref="J61" si="40">+J59-J60</f>
        <v>0</v>
      </c>
      <c r="L61" s="219">
        <f t="shared" ref="L61" si="41">+L59-L60</f>
        <v>0</v>
      </c>
      <c r="M61" s="219">
        <f t="shared" ref="M61" si="42">+M59-M60</f>
        <v>0</v>
      </c>
      <c r="N61" s="219">
        <f t="shared" ref="N61" si="43">+N59-N60</f>
        <v>0</v>
      </c>
      <c r="O61" s="219">
        <f t="shared" ref="O61" si="44">+O59-O60</f>
        <v>0</v>
      </c>
      <c r="Q61" s="219">
        <f>+Q59-Q60</f>
        <v>0</v>
      </c>
    </row>
    <row r="63" spans="1:21">
      <c r="A63" t="s">
        <v>135</v>
      </c>
    </row>
    <row r="64" spans="1:21">
      <c r="A64" t="s">
        <v>153</v>
      </c>
      <c r="B64" s="218" t="e">
        <f>+'BG T07 (Product split - Assets)'!#REF!</f>
        <v>#REF!</v>
      </c>
      <c r="C64" s="218" t="e">
        <f>+'BG T07 (Product split - Assets)'!#REF!</f>
        <v>#REF!</v>
      </c>
      <c r="D64" s="218" t="e">
        <f>+'BG T07 (Product split - Assets)'!#REF!</f>
        <v>#REF!</v>
      </c>
      <c r="E64" s="218" t="e">
        <f>+'BG T07 (Product split - Assets)'!#REF!</f>
        <v>#REF!</v>
      </c>
      <c r="G64" s="218">
        <f>+'BG T07 (Product split - Assets)'!B21</f>
        <v>13436</v>
      </c>
      <c r="H64" s="218">
        <f>+'BG T07 (Product split - Assets)'!C21</f>
        <v>13301</v>
      </c>
      <c r="I64" s="218">
        <f>+'BG T07 (Product split - Assets)'!D21</f>
        <v>13020</v>
      </c>
      <c r="J64" s="218">
        <f>+'BG T07 (Product split - Assets)'!E21</f>
        <v>14705</v>
      </c>
      <c r="L64" s="218">
        <f>+'BG T07 (Product split - Assets)'!G21</f>
        <v>14901</v>
      </c>
      <c r="M64" s="218">
        <f>+'BG T07 (Product split - Assets)'!H21</f>
        <v>14633</v>
      </c>
      <c r="N64" s="218">
        <f>+'BG T07 (Product split - Assets)'!I21</f>
        <v>14081</v>
      </c>
      <c r="O64" s="218">
        <f>+'BG T07 (Product split - Assets)'!J21</f>
        <v>14167</v>
      </c>
      <c r="Q64" s="218">
        <f>+'BG T07 (Product split - Assets)'!L21</f>
        <v>13925</v>
      </c>
    </row>
    <row r="65" spans="1:17">
      <c r="A65" t="s">
        <v>138</v>
      </c>
      <c r="B65" s="218" t="e">
        <f>+B38</f>
        <v>#REF!</v>
      </c>
      <c r="C65" s="218" t="e">
        <f t="shared" ref="C65:E65" si="45">+C38</f>
        <v>#REF!</v>
      </c>
      <c r="D65" s="218" t="e">
        <f t="shared" si="45"/>
        <v>#REF!</v>
      </c>
      <c r="E65" s="218" t="e">
        <f t="shared" si="45"/>
        <v>#REF!</v>
      </c>
      <c r="G65" s="218">
        <f t="shared" ref="G65:J65" si="46">+G38</f>
        <v>13436</v>
      </c>
      <c r="H65" s="218">
        <f t="shared" si="46"/>
        <v>13301</v>
      </c>
      <c r="I65" s="218">
        <f t="shared" si="46"/>
        <v>13020</v>
      </c>
      <c r="J65" s="218">
        <f t="shared" si="46"/>
        <v>14705</v>
      </c>
      <c r="L65" s="218">
        <f t="shared" ref="L65:Q65" si="47">+L38</f>
        <v>14901</v>
      </c>
      <c r="M65" s="218">
        <f t="shared" si="47"/>
        <v>14633</v>
      </c>
      <c r="N65" s="218">
        <f t="shared" si="47"/>
        <v>14081</v>
      </c>
      <c r="O65" s="218">
        <f t="shared" si="47"/>
        <v>14167</v>
      </c>
      <c r="Q65" s="218">
        <f t="shared" si="47"/>
        <v>13925</v>
      </c>
    </row>
    <row r="66" spans="1:17">
      <c r="A66" t="s">
        <v>139</v>
      </c>
      <c r="B66" s="219" t="e">
        <f>+B64-B65</f>
        <v>#REF!</v>
      </c>
      <c r="C66" s="219" t="e">
        <f t="shared" ref="C66" si="48">+C64-C65</f>
        <v>#REF!</v>
      </c>
      <c r="D66" s="219" t="e">
        <f t="shared" ref="D66" si="49">+D64-D65</f>
        <v>#REF!</v>
      </c>
      <c r="E66" s="219" t="e">
        <f t="shared" ref="E66" si="50">+E64-E65</f>
        <v>#REF!</v>
      </c>
      <c r="G66" s="219">
        <f>+G64-G65</f>
        <v>0</v>
      </c>
      <c r="H66" s="219">
        <f t="shared" ref="H66" si="51">+H64-H65</f>
        <v>0</v>
      </c>
      <c r="I66" s="219">
        <f t="shared" ref="I66" si="52">+I64-I65</f>
        <v>0</v>
      </c>
      <c r="J66" s="219">
        <f t="shared" ref="J66" si="53">+J64-J65</f>
        <v>0</v>
      </c>
      <c r="L66" s="219">
        <f>+L64-L65</f>
        <v>0</v>
      </c>
      <c r="M66" s="219">
        <f t="shared" ref="M66" si="54">+M64-M65</f>
        <v>0</v>
      </c>
      <c r="N66" s="219">
        <f t="shared" ref="N66" si="55">+N64-N65</f>
        <v>0</v>
      </c>
      <c r="O66" s="219">
        <f t="shared" ref="O66" si="56">+O64-O65</f>
        <v>0</v>
      </c>
      <c r="Q66" s="219">
        <f>+Q64-Q65</f>
        <v>0</v>
      </c>
    </row>
    <row r="68" spans="1:17">
      <c r="A68" t="s">
        <v>131</v>
      </c>
    </row>
    <row r="69" spans="1:17">
      <c r="A69" t="s">
        <v>153</v>
      </c>
      <c r="B69" s="218" t="e">
        <f>+'BG T07 (Product split - Assets)'!#REF!</f>
        <v>#REF!</v>
      </c>
      <c r="C69" s="218" t="e">
        <f>+'BG T07 (Product split - Assets)'!#REF!</f>
        <v>#REF!</v>
      </c>
      <c r="D69" s="218" t="e">
        <f>+'BG T07 (Product split - Assets)'!#REF!</f>
        <v>#REF!</v>
      </c>
      <c r="E69" s="218" t="e">
        <f>+'BG T07 (Product split - Assets)'!#REF!</f>
        <v>#REF!</v>
      </c>
      <c r="G69" s="218" t="e">
        <f>+'BG T07 (Product split - Assets)'!#REF!</f>
        <v>#REF!</v>
      </c>
      <c r="H69" s="218" t="e">
        <f>+'BG T07 (Product split - Assets)'!#REF!</f>
        <v>#REF!</v>
      </c>
      <c r="I69" s="218" t="e">
        <f>+'BG T07 (Product split - Assets)'!#REF!</f>
        <v>#REF!</v>
      </c>
      <c r="J69" s="218" t="e">
        <f>+'BG T07 (Product split - Assets)'!#REF!</f>
        <v>#REF!</v>
      </c>
      <c r="L69" s="218" t="e">
        <f>+'BG T07 (Product split - Assets)'!#REF!</f>
        <v>#REF!</v>
      </c>
      <c r="M69" s="218" t="e">
        <f>+'BG T07 (Product split - Assets)'!#REF!</f>
        <v>#REF!</v>
      </c>
      <c r="N69" s="218" t="e">
        <f>+'BG T07 (Product split - Assets)'!#REF!</f>
        <v>#REF!</v>
      </c>
      <c r="O69" s="218" t="e">
        <f>+'BG T07 (Product split - Assets)'!#REF!</f>
        <v>#REF!</v>
      </c>
      <c r="Q69" s="218" t="e">
        <f>+'BG T07 (Product split - Assets)'!#REF!</f>
        <v>#REF!</v>
      </c>
    </row>
    <row r="70" spans="1:17">
      <c r="A70" t="s">
        <v>138</v>
      </c>
      <c r="B70" s="218" t="e">
        <f>+B43</f>
        <v>#REF!</v>
      </c>
      <c r="C70" s="218" t="e">
        <f t="shared" ref="C70:E70" si="57">+C43</f>
        <v>#REF!</v>
      </c>
      <c r="D70" s="218" t="e">
        <f t="shared" si="57"/>
        <v>#REF!</v>
      </c>
      <c r="E70" s="218" t="e">
        <f t="shared" si="57"/>
        <v>#REF!</v>
      </c>
      <c r="G70" s="218">
        <f t="shared" ref="G70:J70" si="58">+G43</f>
        <v>8405</v>
      </c>
      <c r="H70" s="218">
        <f t="shared" si="58"/>
        <v>7799</v>
      </c>
      <c r="I70" s="218">
        <f t="shared" si="58"/>
        <v>7479</v>
      </c>
      <c r="J70" s="218">
        <f t="shared" si="58"/>
        <v>11137</v>
      </c>
      <c r="L70" s="218">
        <f t="shared" ref="L70:Q70" si="59">+L43</f>
        <v>10152</v>
      </c>
      <c r="M70" s="218">
        <f t="shared" si="59"/>
        <v>10086</v>
      </c>
      <c r="N70" s="218">
        <f t="shared" si="59"/>
        <v>11217</v>
      </c>
      <c r="O70" s="218">
        <f t="shared" si="59"/>
        <v>10192</v>
      </c>
      <c r="Q70" s="218">
        <f t="shared" si="59"/>
        <v>11119</v>
      </c>
    </row>
    <row r="71" spans="1:17">
      <c r="A71" t="s">
        <v>139</v>
      </c>
      <c r="B71" s="219" t="e">
        <f>+B69-B70</f>
        <v>#REF!</v>
      </c>
      <c r="C71" s="219" t="e">
        <f t="shared" ref="C71" si="60">+C69-C70</f>
        <v>#REF!</v>
      </c>
      <c r="D71" s="219" t="e">
        <f t="shared" ref="D71" si="61">+D69-D70</f>
        <v>#REF!</v>
      </c>
      <c r="E71" s="219" t="e">
        <f t="shared" ref="E71" si="62">+E69-E70</f>
        <v>#REF!</v>
      </c>
      <c r="G71" s="219" t="e">
        <f>+G69-G70</f>
        <v>#REF!</v>
      </c>
      <c r="H71" s="219" t="e">
        <f t="shared" ref="H71" si="63">+H69-H70</f>
        <v>#REF!</v>
      </c>
      <c r="I71" s="219" t="e">
        <f t="shared" ref="I71" si="64">+I69-I70</f>
        <v>#REF!</v>
      </c>
      <c r="J71" s="219" t="e">
        <f t="shared" ref="J71" si="65">+J69-J70</f>
        <v>#REF!</v>
      </c>
      <c r="L71" s="219" t="e">
        <f>+L69-L70</f>
        <v>#REF!</v>
      </c>
      <c r="M71" s="219" t="e">
        <f t="shared" ref="M71" si="66">+M69-M70</f>
        <v>#REF!</v>
      </c>
      <c r="N71" s="219" t="e">
        <f t="shared" ref="N71" si="67">+N69-N70</f>
        <v>#REF!</v>
      </c>
      <c r="O71" s="219" t="e">
        <f t="shared" ref="O71" si="68">+O69-O70</f>
        <v>#REF!</v>
      </c>
      <c r="Q71" s="219" t="e">
        <f>+Q69-Q70</f>
        <v>#REF!</v>
      </c>
    </row>
    <row r="73" spans="1:17">
      <c r="A73" t="s">
        <v>83</v>
      </c>
    </row>
    <row r="74" spans="1:17">
      <c r="A74" t="s">
        <v>153</v>
      </c>
      <c r="B74" s="218" t="e">
        <f>+'BG T07 (Product split - Assets)'!#REF!</f>
        <v>#REF!</v>
      </c>
      <c r="C74" s="218" t="e">
        <f>+'BG T07 (Product split - Assets)'!#REF!</f>
        <v>#REF!</v>
      </c>
      <c r="D74" s="218" t="e">
        <f>+'BG T07 (Product split - Assets)'!#REF!</f>
        <v>#REF!</v>
      </c>
      <c r="E74" s="218" t="e">
        <f>+'BG T07 (Product split - Assets)'!#REF!</f>
        <v>#REF!</v>
      </c>
      <c r="G74" s="218" t="e">
        <f>+'BG T07 (Product split - Assets)'!#REF!</f>
        <v>#REF!</v>
      </c>
      <c r="H74" s="218" t="e">
        <f>+'BG T07 (Product split - Assets)'!#REF!</f>
        <v>#REF!</v>
      </c>
      <c r="I74" s="218" t="e">
        <f>+'BG T07 (Product split - Assets)'!#REF!</f>
        <v>#REF!</v>
      </c>
      <c r="J74" s="218" t="e">
        <f>+'BG T07 (Product split - Assets)'!#REF!</f>
        <v>#REF!</v>
      </c>
      <c r="L74" s="218" t="e">
        <f>+'BG T07 (Product split - Assets)'!#REF!</f>
        <v>#REF!</v>
      </c>
      <c r="M74" s="218" t="e">
        <f>+'BG T07 (Product split - Assets)'!#REF!</f>
        <v>#REF!</v>
      </c>
      <c r="N74" s="218" t="e">
        <f>+'BG T07 (Product split - Assets)'!#REF!</f>
        <v>#REF!</v>
      </c>
      <c r="O74" s="218" t="e">
        <f>+'BG T07 (Product split - Assets)'!#REF!</f>
        <v>#REF!</v>
      </c>
      <c r="Q74" s="218" t="e">
        <f>+'BG T07 (Product split - Assets)'!#REF!</f>
        <v>#REF!</v>
      </c>
    </row>
    <row r="75" spans="1:17">
      <c r="A75" t="s">
        <v>138</v>
      </c>
      <c r="B75" s="218" t="e">
        <f>+B48</f>
        <v>#REF!</v>
      </c>
      <c r="C75" s="218" t="e">
        <f t="shared" ref="C75:E75" si="69">+C48</f>
        <v>#REF!</v>
      </c>
      <c r="D75" s="218" t="e">
        <f t="shared" si="69"/>
        <v>#REF!</v>
      </c>
      <c r="E75" s="218" t="e">
        <f t="shared" si="69"/>
        <v>#REF!</v>
      </c>
      <c r="G75" s="218">
        <f t="shared" ref="G75:J75" si="70">+G48</f>
        <v>3023</v>
      </c>
      <c r="H75" s="218">
        <f t="shared" si="70"/>
        <v>3094</v>
      </c>
      <c r="I75" s="218">
        <f t="shared" si="70"/>
        <v>2683</v>
      </c>
      <c r="J75" s="218">
        <f t="shared" si="70"/>
        <v>3280</v>
      </c>
      <c r="L75" s="218">
        <f t="shared" ref="L75:Q75" si="71">+L48</f>
        <v>3105</v>
      </c>
      <c r="M75" s="218">
        <f t="shared" si="71"/>
        <v>2852</v>
      </c>
      <c r="N75" s="218">
        <f t="shared" si="71"/>
        <v>2555</v>
      </c>
      <c r="O75" s="218">
        <f t="shared" si="71"/>
        <v>3434</v>
      </c>
      <c r="Q75" s="218">
        <f t="shared" si="71"/>
        <v>4686</v>
      </c>
    </row>
    <row r="76" spans="1:17">
      <c r="A76" t="s">
        <v>139</v>
      </c>
      <c r="B76" s="219" t="e">
        <f>+B74-B75</f>
        <v>#REF!</v>
      </c>
      <c r="C76" s="219" t="e">
        <f t="shared" ref="C76" si="72">+C74-C75</f>
        <v>#REF!</v>
      </c>
      <c r="D76" s="219" t="e">
        <f t="shared" ref="D76" si="73">+D74-D75</f>
        <v>#REF!</v>
      </c>
      <c r="E76" s="219" t="e">
        <f t="shared" ref="E76" si="74">+E74-E75</f>
        <v>#REF!</v>
      </c>
      <c r="G76" s="219" t="e">
        <f>+G74-G75</f>
        <v>#REF!</v>
      </c>
      <c r="H76" s="219" t="e">
        <f t="shared" ref="H76" si="75">+H74-H75</f>
        <v>#REF!</v>
      </c>
      <c r="I76" s="219" t="e">
        <f t="shared" ref="I76" si="76">+I74-I75</f>
        <v>#REF!</v>
      </c>
      <c r="J76" s="219" t="e">
        <f t="shared" ref="J76" si="77">+J74-J75</f>
        <v>#REF!</v>
      </c>
      <c r="L76" s="219" t="e">
        <f>+L74-L75</f>
        <v>#REF!</v>
      </c>
      <c r="M76" s="219" t="e">
        <f t="shared" ref="M76" si="78">+M74-M75</f>
        <v>#REF!</v>
      </c>
      <c r="N76" s="219" t="e">
        <f t="shared" ref="N76" si="79">+N74-N75</f>
        <v>#REF!</v>
      </c>
      <c r="O76" s="219" t="e">
        <f t="shared" ref="O76" si="80">+O74-O75</f>
        <v>#REF!</v>
      </c>
      <c r="Q76" s="219" t="e">
        <f>+Q74-Q75</f>
        <v>#REF!</v>
      </c>
    </row>
    <row r="78" spans="1:17">
      <c r="A78" t="s">
        <v>136</v>
      </c>
    </row>
    <row r="79" spans="1:17">
      <c r="A79" t="s">
        <v>153</v>
      </c>
      <c r="B79" s="218" t="e">
        <f>+'BG T07 (Product split - Assets)'!#REF!</f>
        <v>#REF!</v>
      </c>
      <c r="C79" s="218" t="e">
        <f>+'BG T07 (Product split - Assets)'!#REF!</f>
        <v>#REF!</v>
      </c>
      <c r="D79" s="218" t="e">
        <f>+'BG T07 (Product split - Assets)'!#REF!</f>
        <v>#REF!</v>
      </c>
      <c r="E79" s="218" t="e">
        <f>+'BG T07 (Product split - Assets)'!#REF!</f>
        <v>#REF!</v>
      </c>
      <c r="G79" s="218" t="e">
        <f>+'BG T07 (Product split - Assets)'!#REF!</f>
        <v>#REF!</v>
      </c>
      <c r="H79" s="218" t="e">
        <f>+'BG T07 (Product split - Assets)'!#REF!</f>
        <v>#REF!</v>
      </c>
      <c r="I79" s="218" t="e">
        <f>+'BG T07 (Product split - Assets)'!#REF!</f>
        <v>#REF!</v>
      </c>
      <c r="J79" s="218" t="e">
        <f>+'BG T07 (Product split - Assets)'!#REF!</f>
        <v>#REF!</v>
      </c>
      <c r="L79" s="218" t="e">
        <f>+'BG T07 (Product split - Assets)'!#REF!</f>
        <v>#REF!</v>
      </c>
      <c r="M79" s="218" t="e">
        <f>+'BG T07 (Product split - Assets)'!#REF!</f>
        <v>#REF!</v>
      </c>
      <c r="N79" s="218" t="e">
        <f>+'BG T07 (Product split - Assets)'!#REF!</f>
        <v>#REF!</v>
      </c>
      <c r="O79" s="218" t="e">
        <f>+'BG T07 (Product split - Assets)'!#REF!</f>
        <v>#REF!</v>
      </c>
      <c r="Q79" s="218" t="e">
        <f>+'BG T07 (Product split - Assets)'!#REF!</f>
        <v>#REF!</v>
      </c>
    </row>
    <row r="80" spans="1:17">
      <c r="A80" t="s">
        <v>147</v>
      </c>
      <c r="B80" s="218" t="e">
        <f>+B53</f>
        <v>#REF!</v>
      </c>
      <c r="C80" s="218" t="e">
        <f t="shared" ref="C80:E80" si="81">+C53</f>
        <v>#REF!</v>
      </c>
      <c r="D80" s="218" t="e">
        <f t="shared" si="81"/>
        <v>#REF!</v>
      </c>
      <c r="E80" s="218" t="e">
        <f t="shared" si="81"/>
        <v>#REF!</v>
      </c>
      <c r="G80" s="218">
        <f t="shared" ref="G80:J80" si="82">+G53</f>
        <v>40544</v>
      </c>
      <c r="H80" s="218">
        <f t="shared" si="82"/>
        <v>39717</v>
      </c>
      <c r="I80" s="218">
        <f t="shared" si="82"/>
        <v>38354</v>
      </c>
      <c r="J80" s="218">
        <f t="shared" si="82"/>
        <v>46056</v>
      </c>
      <c r="L80" s="218">
        <f t="shared" ref="L80:Q80" si="83">+L53</f>
        <v>44937</v>
      </c>
      <c r="M80" s="218">
        <f t="shared" si="83"/>
        <v>44270</v>
      </c>
      <c r="N80" s="218">
        <f t="shared" si="83"/>
        <v>44864</v>
      </c>
      <c r="O80" s="218">
        <f t="shared" si="83"/>
        <v>44698</v>
      </c>
      <c r="Q80" s="218">
        <f t="shared" si="83"/>
        <v>46588</v>
      </c>
    </row>
    <row r="81" spans="1:17">
      <c r="A81" t="s">
        <v>139</v>
      </c>
      <c r="B81" s="219" t="e">
        <f>+B79-B80</f>
        <v>#REF!</v>
      </c>
      <c r="C81" s="219" t="e">
        <f t="shared" ref="C81" si="84">+C79-C80</f>
        <v>#REF!</v>
      </c>
      <c r="D81" s="219" t="e">
        <f t="shared" ref="D81" si="85">+D79-D80</f>
        <v>#REF!</v>
      </c>
      <c r="E81" s="219" t="e">
        <f t="shared" ref="E81" si="86">+E79-E80</f>
        <v>#REF!</v>
      </c>
      <c r="G81" s="219" t="e">
        <f>+G79-G80</f>
        <v>#REF!</v>
      </c>
      <c r="H81" s="219" t="e">
        <f t="shared" ref="H81" si="87">+H79-H80</f>
        <v>#REF!</v>
      </c>
      <c r="I81" s="219" t="e">
        <f t="shared" ref="I81" si="88">+I79-I80</f>
        <v>#REF!</v>
      </c>
      <c r="J81" s="219" t="e">
        <f t="shared" ref="J81" si="89">+J79-J80</f>
        <v>#REF!</v>
      </c>
      <c r="L81" s="219" t="e">
        <f>+L79-L80</f>
        <v>#REF!</v>
      </c>
      <c r="M81" s="219" t="e">
        <f t="shared" ref="M81" si="90">+M79-M80</f>
        <v>#REF!</v>
      </c>
      <c r="N81" s="219" t="e">
        <f t="shared" ref="N81" si="91">+N79-N80</f>
        <v>#REF!</v>
      </c>
      <c r="O81" s="219" t="e">
        <f t="shared" ref="O81" si="92">+O79-O80</f>
        <v>#REF!</v>
      </c>
      <c r="Q81" s="219" t="e">
        <f>+Q79-Q80</f>
        <v>#REF!</v>
      </c>
    </row>
  </sheetData>
  <mergeCells count="9">
    <mergeCell ref="B56:E56"/>
    <mergeCell ref="G56:J56"/>
    <mergeCell ref="L56:O56"/>
    <mergeCell ref="B2:E2"/>
    <mergeCell ref="G2:J2"/>
    <mergeCell ref="L2:O2"/>
    <mergeCell ref="B29:E29"/>
    <mergeCell ref="G29:J29"/>
    <mergeCell ref="L29:O29"/>
  </mergeCells>
  <conditionalFormatting sqref="C3">
    <cfRule type="containsErrors" dxfId="311" priority="498">
      <formula>ISERROR(C3)</formula>
    </cfRule>
  </conditionalFormatting>
  <conditionalFormatting sqref="E3:F3">
    <cfRule type="containsErrors" dxfId="310" priority="497">
      <formula>ISERROR(E3)</formula>
    </cfRule>
  </conditionalFormatting>
  <conditionalFormatting sqref="K3">
    <cfRule type="containsErrors" dxfId="309" priority="496">
      <formula>ISERROR(K3)</formula>
    </cfRule>
  </conditionalFormatting>
  <conditionalFormatting sqref="R3">
    <cfRule type="containsErrors" dxfId="308" priority="495">
      <formula>ISERROR(R3)</formula>
    </cfRule>
  </conditionalFormatting>
  <conditionalFormatting sqref="H3">
    <cfRule type="containsErrors" dxfId="307" priority="494">
      <formula>ISERROR(H3)</formula>
    </cfRule>
  </conditionalFormatting>
  <conditionalFormatting sqref="J3">
    <cfRule type="containsErrors" dxfId="306" priority="493">
      <formula>ISERROR(J3)</formula>
    </cfRule>
  </conditionalFormatting>
  <conditionalFormatting sqref="M3">
    <cfRule type="containsErrors" dxfId="305" priority="492">
      <formula>ISERROR(M3)</formula>
    </cfRule>
  </conditionalFormatting>
  <conditionalFormatting sqref="O3">
    <cfRule type="containsErrors" dxfId="304" priority="491">
      <formula>ISERROR(O3)</formula>
    </cfRule>
  </conditionalFormatting>
  <conditionalFormatting sqref="B27">
    <cfRule type="cellIs" dxfId="303" priority="488" operator="between">
      <formula>-0.05</formula>
      <formula>0.05</formula>
    </cfRule>
    <cfRule type="cellIs" dxfId="302" priority="489" operator="lessThan">
      <formula>-0.05</formula>
    </cfRule>
    <cfRule type="cellIs" dxfId="301" priority="490" operator="greaterThan">
      <formula>0.05</formula>
    </cfRule>
  </conditionalFormatting>
  <conditionalFormatting sqref="C27:E27">
    <cfRule type="cellIs" dxfId="300" priority="485" operator="between">
      <formula>-0.05</formula>
      <formula>0.05</formula>
    </cfRule>
    <cfRule type="cellIs" dxfId="299" priority="486" operator="lessThan">
      <formula>-0.05</formula>
    </cfRule>
    <cfRule type="cellIs" dxfId="298" priority="487" operator="greaterThan">
      <formula>0.05</formula>
    </cfRule>
  </conditionalFormatting>
  <conditionalFormatting sqref="G27:J27">
    <cfRule type="cellIs" dxfId="297" priority="482" operator="between">
      <formula>-0.05</formula>
      <formula>0.05</formula>
    </cfRule>
    <cfRule type="cellIs" dxfId="296" priority="483" operator="lessThan">
      <formula>-0.05</formula>
    </cfRule>
    <cfRule type="cellIs" dxfId="295" priority="484" operator="greaterThan">
      <formula>0.05</formula>
    </cfRule>
  </conditionalFormatting>
  <conditionalFormatting sqref="L27:O27">
    <cfRule type="cellIs" dxfId="294" priority="479" operator="between">
      <formula>-0.05</formula>
      <formula>0.05</formula>
    </cfRule>
    <cfRule type="cellIs" dxfId="293" priority="480" operator="lessThan">
      <formula>-0.05</formula>
    </cfRule>
    <cfRule type="cellIs" dxfId="292" priority="481" operator="greaterThan">
      <formula>0.05</formula>
    </cfRule>
  </conditionalFormatting>
  <conditionalFormatting sqref="S27:U27">
    <cfRule type="cellIs" dxfId="291" priority="476" operator="between">
      <formula>-0.05</formula>
      <formula>0.05</formula>
    </cfRule>
    <cfRule type="cellIs" dxfId="290" priority="477" operator="lessThan">
      <formula>-0.05</formula>
    </cfRule>
    <cfRule type="cellIs" dxfId="289" priority="478" operator="greaterThan">
      <formula>0.05</formula>
    </cfRule>
  </conditionalFormatting>
  <conditionalFormatting sqref="B22">
    <cfRule type="cellIs" dxfId="288" priority="473" operator="between">
      <formula>-0.05</formula>
      <formula>0.05</formula>
    </cfRule>
    <cfRule type="cellIs" dxfId="287" priority="474" operator="lessThan">
      <formula>-0.05</formula>
    </cfRule>
    <cfRule type="cellIs" dxfId="286" priority="475" operator="greaterThan">
      <formula>0.05</formula>
    </cfRule>
  </conditionalFormatting>
  <conditionalFormatting sqref="C22:E22">
    <cfRule type="cellIs" dxfId="285" priority="470" operator="between">
      <formula>-0.05</formula>
      <formula>0.05</formula>
    </cfRule>
    <cfRule type="cellIs" dxfId="284" priority="471" operator="lessThan">
      <formula>-0.05</formula>
    </cfRule>
    <cfRule type="cellIs" dxfId="283" priority="472" operator="greaterThan">
      <formula>0.05</formula>
    </cfRule>
  </conditionalFormatting>
  <conditionalFormatting sqref="G22:J22">
    <cfRule type="cellIs" dxfId="282" priority="467" operator="between">
      <formula>-0.05</formula>
      <formula>0.05</formula>
    </cfRule>
    <cfRule type="cellIs" dxfId="281" priority="468" operator="lessThan">
      <formula>-0.05</formula>
    </cfRule>
    <cfRule type="cellIs" dxfId="280" priority="469" operator="greaterThan">
      <formula>0.05</formula>
    </cfRule>
  </conditionalFormatting>
  <conditionalFormatting sqref="L22:O22">
    <cfRule type="cellIs" dxfId="279" priority="464" operator="between">
      <formula>-0.05</formula>
      <formula>0.05</formula>
    </cfRule>
    <cfRule type="cellIs" dxfId="278" priority="465" operator="lessThan">
      <formula>-0.05</formula>
    </cfRule>
    <cfRule type="cellIs" dxfId="277" priority="466" operator="greaterThan">
      <formula>0.05</formula>
    </cfRule>
  </conditionalFormatting>
  <conditionalFormatting sqref="S22:U22">
    <cfRule type="cellIs" dxfId="276" priority="461" operator="between">
      <formula>-0.05</formula>
      <formula>0.05</formula>
    </cfRule>
    <cfRule type="cellIs" dxfId="275" priority="462" operator="lessThan">
      <formula>-0.05</formula>
    </cfRule>
    <cfRule type="cellIs" dxfId="274" priority="463" operator="greaterThan">
      <formula>0.05</formula>
    </cfRule>
  </conditionalFormatting>
  <conditionalFormatting sqref="B17">
    <cfRule type="cellIs" dxfId="273" priority="458" operator="between">
      <formula>-0.05</formula>
      <formula>0.05</formula>
    </cfRule>
    <cfRule type="cellIs" dxfId="272" priority="459" operator="lessThan">
      <formula>-0.05</formula>
    </cfRule>
    <cfRule type="cellIs" dxfId="271" priority="460" operator="greaterThan">
      <formula>0.05</formula>
    </cfRule>
  </conditionalFormatting>
  <conditionalFormatting sqref="C17:E17">
    <cfRule type="cellIs" dxfId="270" priority="455" operator="between">
      <formula>-0.05</formula>
      <formula>0.05</formula>
    </cfRule>
    <cfRule type="cellIs" dxfId="269" priority="456" operator="lessThan">
      <formula>-0.05</formula>
    </cfRule>
    <cfRule type="cellIs" dxfId="268" priority="457" operator="greaterThan">
      <formula>0.05</formula>
    </cfRule>
  </conditionalFormatting>
  <conditionalFormatting sqref="G17:J17">
    <cfRule type="cellIs" dxfId="267" priority="452" operator="between">
      <formula>-0.05</formula>
      <formula>0.05</formula>
    </cfRule>
    <cfRule type="cellIs" dxfId="266" priority="453" operator="lessThan">
      <formula>-0.05</formula>
    </cfRule>
    <cfRule type="cellIs" dxfId="265" priority="454" operator="greaterThan">
      <formula>0.05</formula>
    </cfRule>
  </conditionalFormatting>
  <conditionalFormatting sqref="L17:O17">
    <cfRule type="cellIs" dxfId="264" priority="449" operator="between">
      <formula>-0.05</formula>
      <formula>0.05</formula>
    </cfRule>
    <cfRule type="cellIs" dxfId="263" priority="450" operator="lessThan">
      <formula>-0.05</formula>
    </cfRule>
    <cfRule type="cellIs" dxfId="262" priority="451" operator="greaterThan">
      <formula>0.05</formula>
    </cfRule>
  </conditionalFormatting>
  <conditionalFormatting sqref="S17:U17">
    <cfRule type="cellIs" dxfId="261" priority="446" operator="between">
      <formula>-0.05</formula>
      <formula>0.05</formula>
    </cfRule>
    <cfRule type="cellIs" dxfId="260" priority="447" operator="lessThan">
      <formula>-0.05</formula>
    </cfRule>
    <cfRule type="cellIs" dxfId="259" priority="448" operator="greaterThan">
      <formula>0.05</formula>
    </cfRule>
  </conditionalFormatting>
  <conditionalFormatting sqref="B12">
    <cfRule type="cellIs" dxfId="258" priority="443" operator="between">
      <formula>-0.05</formula>
      <formula>0.05</formula>
    </cfRule>
    <cfRule type="cellIs" dxfId="257" priority="444" operator="lessThan">
      <formula>-0.05</formula>
    </cfRule>
    <cfRule type="cellIs" dxfId="256" priority="445" operator="greaterThan">
      <formula>0.05</formula>
    </cfRule>
  </conditionalFormatting>
  <conditionalFormatting sqref="C12:E12">
    <cfRule type="cellIs" dxfId="255" priority="440" operator="between">
      <formula>-0.05</formula>
      <formula>0.05</formula>
    </cfRule>
    <cfRule type="cellIs" dxfId="254" priority="441" operator="lessThan">
      <formula>-0.05</formula>
    </cfRule>
    <cfRule type="cellIs" dxfId="253" priority="442" operator="greaterThan">
      <formula>0.05</formula>
    </cfRule>
  </conditionalFormatting>
  <conditionalFormatting sqref="G12:J12">
    <cfRule type="cellIs" dxfId="252" priority="437" operator="between">
      <formula>-0.05</formula>
      <formula>0.05</formula>
    </cfRule>
    <cfRule type="cellIs" dxfId="251" priority="438" operator="lessThan">
      <formula>-0.05</formula>
    </cfRule>
    <cfRule type="cellIs" dxfId="250" priority="439" operator="greaterThan">
      <formula>0.05</formula>
    </cfRule>
  </conditionalFormatting>
  <conditionalFormatting sqref="L12:O12">
    <cfRule type="cellIs" dxfId="249" priority="434" operator="between">
      <formula>-0.05</formula>
      <formula>0.05</formula>
    </cfRule>
    <cfRule type="cellIs" dxfId="248" priority="435" operator="lessThan">
      <formula>-0.05</formula>
    </cfRule>
    <cfRule type="cellIs" dxfId="247" priority="436" operator="greaterThan">
      <formula>0.05</formula>
    </cfRule>
  </conditionalFormatting>
  <conditionalFormatting sqref="S12:U12">
    <cfRule type="cellIs" dxfId="246" priority="431" operator="between">
      <formula>-0.05</formula>
      <formula>0.05</formula>
    </cfRule>
    <cfRule type="cellIs" dxfId="245" priority="432" operator="lessThan">
      <formula>-0.05</formula>
    </cfRule>
    <cfRule type="cellIs" dxfId="244" priority="433" operator="greaterThan">
      <formula>0.05</formula>
    </cfRule>
  </conditionalFormatting>
  <conditionalFormatting sqref="B7">
    <cfRule type="cellIs" dxfId="243" priority="428" operator="between">
      <formula>-0.05</formula>
      <formula>0.05</formula>
    </cfRule>
    <cfRule type="cellIs" dxfId="242" priority="429" operator="lessThan">
      <formula>-0.05</formula>
    </cfRule>
    <cfRule type="cellIs" dxfId="241" priority="430" operator="greaterThan">
      <formula>0.05</formula>
    </cfRule>
  </conditionalFormatting>
  <conditionalFormatting sqref="C7:E7">
    <cfRule type="cellIs" dxfId="240" priority="425" operator="between">
      <formula>-0.05</formula>
      <formula>0.05</formula>
    </cfRule>
    <cfRule type="cellIs" dxfId="239" priority="426" operator="lessThan">
      <formula>-0.05</formula>
    </cfRule>
    <cfRule type="cellIs" dxfId="238" priority="427" operator="greaterThan">
      <formula>0.05</formula>
    </cfRule>
  </conditionalFormatting>
  <conditionalFormatting sqref="G7:J7">
    <cfRule type="cellIs" dxfId="237" priority="422" operator="between">
      <formula>-0.05</formula>
      <formula>0.05</formula>
    </cfRule>
    <cfRule type="cellIs" dxfId="236" priority="423" operator="lessThan">
      <formula>-0.05</formula>
    </cfRule>
    <cfRule type="cellIs" dxfId="235" priority="424" operator="greaterThan">
      <formula>0.05</formula>
    </cfRule>
  </conditionalFormatting>
  <conditionalFormatting sqref="L7:O7">
    <cfRule type="cellIs" dxfId="234" priority="419" operator="between">
      <formula>-0.05</formula>
      <formula>0.05</formula>
    </cfRule>
    <cfRule type="cellIs" dxfId="233" priority="420" operator="lessThan">
      <formula>-0.05</formula>
    </cfRule>
    <cfRule type="cellIs" dxfId="232" priority="421" operator="greaterThan">
      <formula>0.05</formula>
    </cfRule>
  </conditionalFormatting>
  <conditionalFormatting sqref="S7:U7">
    <cfRule type="cellIs" dxfId="231" priority="416" operator="between">
      <formula>-0.05</formula>
      <formula>0.05</formula>
    </cfRule>
    <cfRule type="cellIs" dxfId="230" priority="417" operator="lessThan">
      <formula>-0.05</formula>
    </cfRule>
    <cfRule type="cellIs" dxfId="229" priority="418" operator="greaterThan">
      <formula>0.05</formula>
    </cfRule>
  </conditionalFormatting>
  <conditionalFormatting sqref="Q27">
    <cfRule type="cellIs" dxfId="228" priority="398" operator="between">
      <formula>-0.05</formula>
      <formula>0.05</formula>
    </cfRule>
    <cfRule type="cellIs" dxfId="227" priority="399" operator="lessThan">
      <formula>-0.05</formula>
    </cfRule>
    <cfRule type="cellIs" dxfId="226" priority="400" operator="greaterThan">
      <formula>0.05</formula>
    </cfRule>
  </conditionalFormatting>
  <conditionalFormatting sqref="Q22">
    <cfRule type="cellIs" dxfId="225" priority="395" operator="between">
      <formula>-0.05</formula>
      <formula>0.05</formula>
    </cfRule>
    <cfRule type="cellIs" dxfId="224" priority="396" operator="lessThan">
      <formula>-0.05</formula>
    </cfRule>
    <cfRule type="cellIs" dxfId="223" priority="397" operator="greaterThan">
      <formula>0.05</formula>
    </cfRule>
  </conditionalFormatting>
  <conditionalFormatting sqref="Q17">
    <cfRule type="cellIs" dxfId="222" priority="392" operator="between">
      <formula>-0.05</formula>
      <formula>0.05</formula>
    </cfRule>
    <cfRule type="cellIs" dxfId="221" priority="393" operator="lessThan">
      <formula>-0.05</formula>
    </cfRule>
    <cfRule type="cellIs" dxfId="220" priority="394" operator="greaterThan">
      <formula>0.05</formula>
    </cfRule>
  </conditionalFormatting>
  <conditionalFormatting sqref="Q12">
    <cfRule type="cellIs" dxfId="219" priority="389" operator="between">
      <formula>-0.05</formula>
      <formula>0.05</formula>
    </cfRule>
    <cfRule type="cellIs" dxfId="218" priority="390" operator="lessThan">
      <formula>-0.05</formula>
    </cfRule>
    <cfRule type="cellIs" dxfId="217" priority="391" operator="greaterThan">
      <formula>0.05</formula>
    </cfRule>
  </conditionalFormatting>
  <conditionalFormatting sqref="Q7">
    <cfRule type="cellIs" dxfId="216" priority="386" operator="between">
      <formula>-0.05</formula>
      <formula>0.05</formula>
    </cfRule>
    <cfRule type="cellIs" dxfId="215" priority="387" operator="lessThan">
      <formula>-0.05</formula>
    </cfRule>
    <cfRule type="cellIs" dxfId="214" priority="388" operator="greaterThan">
      <formula>0.05</formula>
    </cfRule>
  </conditionalFormatting>
  <conditionalFormatting sqref="C30">
    <cfRule type="containsErrors" dxfId="213" priority="385">
      <formula>ISERROR(C30)</formula>
    </cfRule>
  </conditionalFormatting>
  <conditionalFormatting sqref="E30:F30">
    <cfRule type="containsErrors" dxfId="212" priority="384">
      <formula>ISERROR(E30)</formula>
    </cfRule>
  </conditionalFormatting>
  <conditionalFormatting sqref="K30">
    <cfRule type="containsErrors" dxfId="211" priority="383">
      <formula>ISERROR(K30)</formula>
    </cfRule>
  </conditionalFormatting>
  <conditionalFormatting sqref="R30">
    <cfRule type="containsErrors" dxfId="210" priority="382">
      <formula>ISERROR(R30)</formula>
    </cfRule>
  </conditionalFormatting>
  <conditionalFormatting sqref="H30">
    <cfRule type="containsErrors" dxfId="209" priority="381">
      <formula>ISERROR(H30)</formula>
    </cfRule>
  </conditionalFormatting>
  <conditionalFormatting sqref="J30">
    <cfRule type="containsErrors" dxfId="208" priority="380">
      <formula>ISERROR(J30)</formula>
    </cfRule>
  </conditionalFormatting>
  <conditionalFormatting sqref="M30">
    <cfRule type="containsErrors" dxfId="207" priority="379">
      <formula>ISERROR(M30)</formula>
    </cfRule>
  </conditionalFormatting>
  <conditionalFormatting sqref="O30">
    <cfRule type="containsErrors" dxfId="206" priority="378">
      <formula>ISERROR(O30)</formula>
    </cfRule>
  </conditionalFormatting>
  <conditionalFormatting sqref="L61:O61">
    <cfRule type="cellIs" dxfId="205" priority="88" operator="between">
      <formula>-0.05</formula>
      <formula>0.05</formula>
    </cfRule>
    <cfRule type="cellIs" dxfId="204" priority="89" operator="lessThan">
      <formula>-0.05</formula>
    </cfRule>
    <cfRule type="cellIs" dxfId="203" priority="90" operator="greaterThan">
      <formula>0.05</formula>
    </cfRule>
  </conditionalFormatting>
  <conditionalFormatting sqref="C71:E71">
    <cfRule type="cellIs" dxfId="202" priority="67" operator="between">
      <formula>-0.05</formula>
      <formula>0.05</formula>
    </cfRule>
    <cfRule type="cellIs" dxfId="201" priority="68" operator="lessThan">
      <formula>-0.05</formula>
    </cfRule>
    <cfRule type="cellIs" dxfId="200" priority="69" operator="greaterThan">
      <formula>0.05</formula>
    </cfRule>
  </conditionalFormatting>
  <conditionalFormatting sqref="C66:E66">
    <cfRule type="cellIs" dxfId="199" priority="70" operator="between">
      <formula>-0.05</formula>
      <formula>0.05</formula>
    </cfRule>
    <cfRule type="cellIs" dxfId="198" priority="71" operator="lessThan">
      <formula>-0.05</formula>
    </cfRule>
    <cfRule type="cellIs" dxfId="197" priority="72" operator="greaterThan">
      <formula>0.05</formula>
    </cfRule>
  </conditionalFormatting>
  <conditionalFormatting sqref="B81">
    <cfRule type="cellIs" dxfId="196" priority="73" operator="between">
      <formula>-0.05</formula>
      <formula>0.05</formula>
    </cfRule>
    <cfRule type="cellIs" dxfId="195" priority="74" operator="lessThan">
      <formula>-0.05</formula>
    </cfRule>
    <cfRule type="cellIs" dxfId="194" priority="75" operator="greaterThan">
      <formula>0.05</formula>
    </cfRule>
  </conditionalFormatting>
  <conditionalFormatting sqref="Q61">
    <cfRule type="cellIs" dxfId="193" priority="85" operator="between">
      <formula>-0.05</formula>
      <formula>0.05</formula>
    </cfRule>
    <cfRule type="cellIs" dxfId="192" priority="86" operator="lessThan">
      <formula>-0.05</formula>
    </cfRule>
    <cfRule type="cellIs" dxfId="191" priority="87" operator="greaterThan">
      <formula>0.05</formula>
    </cfRule>
  </conditionalFormatting>
  <conditionalFormatting sqref="H66:J66">
    <cfRule type="cellIs" dxfId="190" priority="46" operator="between">
      <formula>-0.05</formula>
      <formula>0.05</formula>
    </cfRule>
    <cfRule type="cellIs" dxfId="189" priority="47" operator="lessThan">
      <formula>-0.05</formula>
    </cfRule>
    <cfRule type="cellIs" dxfId="188" priority="48" operator="greaterThan">
      <formula>0.05</formula>
    </cfRule>
  </conditionalFormatting>
  <conditionalFormatting sqref="G66">
    <cfRule type="cellIs" dxfId="187" priority="58" operator="between">
      <formula>-0.05</formula>
      <formula>0.05</formula>
    </cfRule>
    <cfRule type="cellIs" dxfId="186" priority="59" operator="lessThan">
      <formula>-0.05</formula>
    </cfRule>
    <cfRule type="cellIs" dxfId="185" priority="60" operator="greaterThan">
      <formula>0.05</formula>
    </cfRule>
  </conditionalFormatting>
  <conditionalFormatting sqref="B61">
    <cfRule type="cellIs" dxfId="184" priority="97" operator="between">
      <formula>-0.05</formula>
      <formula>0.05</formula>
    </cfRule>
    <cfRule type="cellIs" dxfId="183" priority="98" operator="lessThan">
      <formula>-0.05</formula>
    </cfRule>
    <cfRule type="cellIs" dxfId="182" priority="99" operator="greaterThan">
      <formula>0.05</formula>
    </cfRule>
  </conditionalFormatting>
  <conditionalFormatting sqref="B34">
    <cfRule type="cellIs" dxfId="181" priority="315" operator="between">
      <formula>-0.05</formula>
      <formula>0.05</formula>
    </cfRule>
    <cfRule type="cellIs" dxfId="180" priority="316" operator="lessThan">
      <formula>-0.05</formula>
    </cfRule>
    <cfRule type="cellIs" dxfId="179" priority="317" operator="greaterThan">
      <formula>0.05</formula>
    </cfRule>
  </conditionalFormatting>
  <conditionalFormatting sqref="L81">
    <cfRule type="cellIs" dxfId="178" priority="25" operator="between">
      <formula>-0.05</formula>
      <formula>0.05</formula>
    </cfRule>
    <cfRule type="cellIs" dxfId="177" priority="26" operator="lessThan">
      <formula>-0.05</formula>
    </cfRule>
    <cfRule type="cellIs" dxfId="176" priority="27" operator="greaterThan">
      <formula>0.05</formula>
    </cfRule>
  </conditionalFormatting>
  <conditionalFormatting sqref="H71:J71">
    <cfRule type="cellIs" dxfId="175" priority="43" operator="between">
      <formula>-0.05</formula>
      <formula>0.05</formula>
    </cfRule>
    <cfRule type="cellIs" dxfId="174" priority="44" operator="lessThan">
      <formula>-0.05</formula>
    </cfRule>
    <cfRule type="cellIs" dxfId="173" priority="45" operator="greaterThan">
      <formula>0.05</formula>
    </cfRule>
  </conditionalFormatting>
  <conditionalFormatting sqref="G71">
    <cfRule type="cellIs" dxfId="172" priority="55" operator="between">
      <formula>-0.05</formula>
      <formula>0.05</formula>
    </cfRule>
    <cfRule type="cellIs" dxfId="171" priority="56" operator="lessThan">
      <formula>-0.05</formula>
    </cfRule>
    <cfRule type="cellIs" dxfId="170" priority="57" operator="greaterThan">
      <formula>0.05</formula>
    </cfRule>
  </conditionalFormatting>
  <conditionalFormatting sqref="B66">
    <cfRule type="cellIs" dxfId="169" priority="82" operator="between">
      <formula>-0.05</formula>
      <formula>0.05</formula>
    </cfRule>
    <cfRule type="cellIs" dxfId="168" priority="83" operator="lessThan">
      <formula>-0.05</formula>
    </cfRule>
    <cfRule type="cellIs" dxfId="167" priority="84" operator="greaterThan">
      <formula>0.05</formula>
    </cfRule>
  </conditionalFormatting>
  <conditionalFormatting sqref="C76:E76">
    <cfRule type="cellIs" dxfId="166" priority="64" operator="between">
      <formula>-0.05</formula>
      <formula>0.05</formula>
    </cfRule>
    <cfRule type="cellIs" dxfId="165" priority="65" operator="lessThan">
      <formula>-0.05</formula>
    </cfRule>
    <cfRule type="cellIs" dxfId="164" priority="66" operator="greaterThan">
      <formula>0.05</formula>
    </cfRule>
  </conditionalFormatting>
  <conditionalFormatting sqref="C81:E81">
    <cfRule type="cellIs" dxfId="163" priority="61" operator="between">
      <formula>-0.05</formula>
      <formula>0.05</formula>
    </cfRule>
    <cfRule type="cellIs" dxfId="162" priority="62" operator="lessThan">
      <formula>-0.05</formula>
    </cfRule>
    <cfRule type="cellIs" dxfId="161" priority="63" operator="greaterThan">
      <formula>0.05</formula>
    </cfRule>
  </conditionalFormatting>
  <conditionalFormatting sqref="G76">
    <cfRule type="cellIs" dxfId="160" priority="52" operator="between">
      <formula>-0.05</formula>
      <formula>0.05</formula>
    </cfRule>
    <cfRule type="cellIs" dxfId="159" priority="53" operator="lessThan">
      <formula>-0.05</formula>
    </cfRule>
    <cfRule type="cellIs" dxfId="158" priority="54" operator="greaterThan">
      <formula>0.05</formula>
    </cfRule>
  </conditionalFormatting>
  <conditionalFormatting sqref="M71:O71">
    <cfRule type="cellIs" dxfId="157" priority="19" operator="between">
      <formula>-0.05</formula>
      <formula>0.05</formula>
    </cfRule>
    <cfRule type="cellIs" dxfId="156" priority="20" operator="lessThan">
      <formula>-0.05</formula>
    </cfRule>
    <cfRule type="cellIs" dxfId="155" priority="21" operator="greaterThan">
      <formula>0.05</formula>
    </cfRule>
  </conditionalFormatting>
  <conditionalFormatting sqref="G61:J61">
    <cfRule type="cellIs" dxfId="154" priority="91" operator="between">
      <formula>-0.05</formula>
      <formula>0.05</formula>
    </cfRule>
    <cfRule type="cellIs" dxfId="153" priority="92" operator="lessThan">
      <formula>-0.05</formula>
    </cfRule>
    <cfRule type="cellIs" dxfId="152" priority="93" operator="greaterThan">
      <formula>0.05</formula>
    </cfRule>
  </conditionalFormatting>
  <conditionalFormatting sqref="M81:O81">
    <cfRule type="cellIs" dxfId="151" priority="13" operator="between">
      <formula>-0.05</formula>
      <formula>0.05</formula>
    </cfRule>
    <cfRule type="cellIs" dxfId="150" priority="14" operator="lessThan">
      <formula>-0.05</formula>
    </cfRule>
    <cfRule type="cellIs" dxfId="149" priority="15" operator="greaterThan">
      <formula>0.05</formula>
    </cfRule>
  </conditionalFormatting>
  <conditionalFormatting sqref="Q81">
    <cfRule type="cellIs" dxfId="148" priority="1" operator="between">
      <formula>-0.05</formula>
      <formula>0.05</formula>
    </cfRule>
    <cfRule type="cellIs" dxfId="147" priority="2" operator="lessThan">
      <formula>-0.05</formula>
    </cfRule>
    <cfRule type="cellIs" dxfId="146" priority="3" operator="greaterThan">
      <formula>0.05</formula>
    </cfRule>
  </conditionalFormatting>
  <conditionalFormatting sqref="B71">
    <cfRule type="cellIs" dxfId="145" priority="79" operator="between">
      <formula>-0.05</formula>
      <formula>0.05</formula>
    </cfRule>
    <cfRule type="cellIs" dxfId="144" priority="80" operator="lessThan">
      <formula>-0.05</formula>
    </cfRule>
    <cfRule type="cellIs" dxfId="143" priority="81" operator="greaterThan">
      <formula>0.05</formula>
    </cfRule>
  </conditionalFormatting>
  <conditionalFormatting sqref="B76">
    <cfRule type="cellIs" dxfId="142" priority="76" operator="between">
      <formula>-0.05</formula>
      <formula>0.05</formula>
    </cfRule>
    <cfRule type="cellIs" dxfId="141" priority="77" operator="lessThan">
      <formula>-0.05</formula>
    </cfRule>
    <cfRule type="cellIs" dxfId="140" priority="78" operator="greaterThan">
      <formula>0.05</formula>
    </cfRule>
  </conditionalFormatting>
  <conditionalFormatting sqref="G81">
    <cfRule type="cellIs" dxfId="139" priority="49" operator="between">
      <formula>-0.05</formula>
      <formula>0.05</formula>
    </cfRule>
    <cfRule type="cellIs" dxfId="138" priority="50" operator="lessThan">
      <formula>-0.05</formula>
    </cfRule>
    <cfRule type="cellIs" dxfId="137" priority="51" operator="greaterThan">
      <formula>0.05</formula>
    </cfRule>
  </conditionalFormatting>
  <conditionalFormatting sqref="H81:J81">
    <cfRule type="cellIs" dxfId="136" priority="37" operator="between">
      <formula>-0.05</formula>
      <formula>0.05</formula>
    </cfRule>
    <cfRule type="cellIs" dxfId="135" priority="38" operator="lessThan">
      <formula>-0.05</formula>
    </cfRule>
    <cfRule type="cellIs" dxfId="134" priority="39" operator="greaterThan">
      <formula>0.05</formula>
    </cfRule>
  </conditionalFormatting>
  <conditionalFormatting sqref="C61:E61">
    <cfRule type="cellIs" dxfId="133" priority="94" operator="between">
      <formula>-0.05</formula>
      <formula>0.05</formula>
    </cfRule>
    <cfRule type="cellIs" dxfId="132" priority="95" operator="lessThan">
      <formula>-0.05</formula>
    </cfRule>
    <cfRule type="cellIs" dxfId="131" priority="96" operator="greaterThan">
      <formula>0.05</formula>
    </cfRule>
  </conditionalFormatting>
  <conditionalFormatting sqref="C34:E34">
    <cfRule type="cellIs" dxfId="130" priority="216" operator="between">
      <formula>-0.05</formula>
      <formula>0.05</formula>
    </cfRule>
    <cfRule type="cellIs" dxfId="129" priority="217" operator="lessThan">
      <formula>-0.05</formula>
    </cfRule>
    <cfRule type="cellIs" dxfId="128" priority="218" operator="greaterThan">
      <formula>0.05</formula>
    </cfRule>
  </conditionalFormatting>
  <conditionalFormatting sqref="G34:J34">
    <cfRule type="cellIs" dxfId="127" priority="213" operator="between">
      <formula>-0.05</formula>
      <formula>0.05</formula>
    </cfRule>
    <cfRule type="cellIs" dxfId="126" priority="214" operator="lessThan">
      <formula>-0.05</formula>
    </cfRule>
    <cfRule type="cellIs" dxfId="125" priority="215" operator="greaterThan">
      <formula>0.05</formula>
    </cfRule>
  </conditionalFormatting>
  <conditionalFormatting sqref="L34:O34">
    <cfRule type="cellIs" dxfId="124" priority="210" operator="between">
      <formula>-0.05</formula>
      <formula>0.05</formula>
    </cfRule>
    <cfRule type="cellIs" dxfId="123" priority="211" operator="lessThan">
      <formula>-0.05</formula>
    </cfRule>
    <cfRule type="cellIs" dxfId="122" priority="212" operator="greaterThan">
      <formula>0.05</formula>
    </cfRule>
  </conditionalFormatting>
  <conditionalFormatting sqref="Q34">
    <cfRule type="cellIs" dxfId="121" priority="207" operator="between">
      <formula>-0.05</formula>
      <formula>0.05</formula>
    </cfRule>
    <cfRule type="cellIs" dxfId="120" priority="208" operator="lessThan">
      <formula>-0.05</formula>
    </cfRule>
    <cfRule type="cellIs" dxfId="119" priority="209" operator="greaterThan">
      <formula>0.05</formula>
    </cfRule>
  </conditionalFormatting>
  <conditionalFormatting sqref="B39">
    <cfRule type="cellIs" dxfId="118" priority="204" operator="between">
      <formula>-0.05</formula>
      <formula>0.05</formula>
    </cfRule>
    <cfRule type="cellIs" dxfId="117" priority="205" operator="lessThan">
      <formula>-0.05</formula>
    </cfRule>
    <cfRule type="cellIs" dxfId="116" priority="206" operator="greaterThan">
      <formula>0.05</formula>
    </cfRule>
  </conditionalFormatting>
  <conditionalFormatting sqref="B44">
    <cfRule type="cellIs" dxfId="115" priority="201" operator="between">
      <formula>-0.05</formula>
      <formula>0.05</formula>
    </cfRule>
    <cfRule type="cellIs" dxfId="114" priority="202" operator="lessThan">
      <formula>-0.05</formula>
    </cfRule>
    <cfRule type="cellIs" dxfId="113" priority="203" operator="greaterThan">
      <formula>0.05</formula>
    </cfRule>
  </conditionalFormatting>
  <conditionalFormatting sqref="B49">
    <cfRule type="cellIs" dxfId="112" priority="198" operator="between">
      <formula>-0.05</formula>
      <formula>0.05</formula>
    </cfRule>
    <cfRule type="cellIs" dxfId="111" priority="199" operator="lessThan">
      <formula>-0.05</formula>
    </cfRule>
    <cfRule type="cellIs" dxfId="110" priority="200" operator="greaterThan">
      <formula>0.05</formula>
    </cfRule>
  </conditionalFormatting>
  <conditionalFormatting sqref="B54">
    <cfRule type="cellIs" dxfId="109" priority="192" operator="between">
      <formula>-0.05</formula>
      <formula>0.05</formula>
    </cfRule>
    <cfRule type="cellIs" dxfId="108" priority="193" operator="lessThan">
      <formula>-0.05</formula>
    </cfRule>
    <cfRule type="cellIs" dxfId="107" priority="194" operator="greaterThan">
      <formula>0.05</formula>
    </cfRule>
  </conditionalFormatting>
  <conditionalFormatting sqref="C39:E39">
    <cfRule type="cellIs" dxfId="106" priority="189" operator="between">
      <formula>-0.05</formula>
      <formula>0.05</formula>
    </cfRule>
    <cfRule type="cellIs" dxfId="105" priority="190" operator="lessThan">
      <formula>-0.05</formula>
    </cfRule>
    <cfRule type="cellIs" dxfId="104" priority="191" operator="greaterThan">
      <formula>0.05</formula>
    </cfRule>
  </conditionalFormatting>
  <conditionalFormatting sqref="C44:E44">
    <cfRule type="cellIs" dxfId="103" priority="186" operator="between">
      <formula>-0.05</formula>
      <formula>0.05</formula>
    </cfRule>
    <cfRule type="cellIs" dxfId="102" priority="187" operator="lessThan">
      <formula>-0.05</formula>
    </cfRule>
    <cfRule type="cellIs" dxfId="101" priority="188" operator="greaterThan">
      <formula>0.05</formula>
    </cfRule>
  </conditionalFormatting>
  <conditionalFormatting sqref="C49:E49">
    <cfRule type="cellIs" dxfId="100" priority="183" operator="between">
      <formula>-0.05</formula>
      <formula>0.05</formula>
    </cfRule>
    <cfRule type="cellIs" dxfId="99" priority="184" operator="lessThan">
      <formula>-0.05</formula>
    </cfRule>
    <cfRule type="cellIs" dxfId="98" priority="185" operator="greaterThan">
      <formula>0.05</formula>
    </cfRule>
  </conditionalFormatting>
  <conditionalFormatting sqref="C54:E54">
    <cfRule type="cellIs" dxfId="97" priority="180" operator="between">
      <formula>-0.05</formula>
      <formula>0.05</formula>
    </cfRule>
    <cfRule type="cellIs" dxfId="96" priority="181" operator="lessThan">
      <formula>-0.05</formula>
    </cfRule>
    <cfRule type="cellIs" dxfId="95" priority="182" operator="greaterThan">
      <formula>0.05</formula>
    </cfRule>
  </conditionalFormatting>
  <conditionalFormatting sqref="G39">
    <cfRule type="cellIs" dxfId="94" priority="177" operator="between">
      <formula>-0.05</formula>
      <formula>0.05</formula>
    </cfRule>
    <cfRule type="cellIs" dxfId="93" priority="178" operator="lessThan">
      <formula>-0.05</formula>
    </cfRule>
    <cfRule type="cellIs" dxfId="92" priority="179" operator="greaterThan">
      <formula>0.05</formula>
    </cfRule>
  </conditionalFormatting>
  <conditionalFormatting sqref="G44">
    <cfRule type="cellIs" dxfId="91" priority="174" operator="between">
      <formula>-0.05</formula>
      <formula>0.05</formula>
    </cfRule>
    <cfRule type="cellIs" dxfId="90" priority="175" operator="lessThan">
      <formula>-0.05</formula>
    </cfRule>
    <cfRule type="cellIs" dxfId="89" priority="176" operator="greaterThan">
      <formula>0.05</formula>
    </cfRule>
  </conditionalFormatting>
  <conditionalFormatting sqref="G49">
    <cfRule type="cellIs" dxfId="88" priority="171" operator="between">
      <formula>-0.05</formula>
      <formula>0.05</formula>
    </cfRule>
    <cfRule type="cellIs" dxfId="87" priority="172" operator="lessThan">
      <formula>-0.05</formula>
    </cfRule>
    <cfRule type="cellIs" dxfId="86" priority="173" operator="greaterThan">
      <formula>0.05</formula>
    </cfRule>
  </conditionalFormatting>
  <conditionalFormatting sqref="G54">
    <cfRule type="cellIs" dxfId="85" priority="168" operator="between">
      <formula>-0.05</formula>
      <formula>0.05</formula>
    </cfRule>
    <cfRule type="cellIs" dxfId="84" priority="169" operator="lessThan">
      <formula>-0.05</formula>
    </cfRule>
    <cfRule type="cellIs" dxfId="83" priority="170" operator="greaterThan">
      <formula>0.05</formula>
    </cfRule>
  </conditionalFormatting>
  <conditionalFormatting sqref="H39:J39">
    <cfRule type="cellIs" dxfId="82" priority="165" operator="between">
      <formula>-0.05</formula>
      <formula>0.05</formula>
    </cfRule>
    <cfRule type="cellIs" dxfId="81" priority="166" operator="lessThan">
      <formula>-0.05</formula>
    </cfRule>
    <cfRule type="cellIs" dxfId="80" priority="167" operator="greaterThan">
      <formula>0.05</formula>
    </cfRule>
  </conditionalFormatting>
  <conditionalFormatting sqref="H44:J44">
    <cfRule type="cellIs" dxfId="79" priority="162" operator="between">
      <formula>-0.05</formula>
      <formula>0.05</formula>
    </cfRule>
    <cfRule type="cellIs" dxfId="78" priority="163" operator="lessThan">
      <formula>-0.05</formula>
    </cfRule>
    <cfRule type="cellIs" dxfId="77" priority="164" operator="greaterThan">
      <formula>0.05</formula>
    </cfRule>
  </conditionalFormatting>
  <conditionalFormatting sqref="H49:J49">
    <cfRule type="cellIs" dxfId="76" priority="159" operator="between">
      <formula>-0.05</formula>
      <formula>0.05</formula>
    </cfRule>
    <cfRule type="cellIs" dxfId="75" priority="160" operator="lessThan">
      <formula>-0.05</formula>
    </cfRule>
    <cfRule type="cellIs" dxfId="74" priority="161" operator="greaterThan">
      <formula>0.05</formula>
    </cfRule>
  </conditionalFormatting>
  <conditionalFormatting sqref="H54:J54">
    <cfRule type="cellIs" dxfId="73" priority="156" operator="between">
      <formula>-0.05</formula>
      <formula>0.05</formula>
    </cfRule>
    <cfRule type="cellIs" dxfId="72" priority="157" operator="lessThan">
      <formula>-0.05</formula>
    </cfRule>
    <cfRule type="cellIs" dxfId="71" priority="158" operator="greaterThan">
      <formula>0.05</formula>
    </cfRule>
  </conditionalFormatting>
  <conditionalFormatting sqref="L39">
    <cfRule type="cellIs" dxfId="70" priority="153" operator="between">
      <formula>-0.05</formula>
      <formula>0.05</formula>
    </cfRule>
    <cfRule type="cellIs" dxfId="69" priority="154" operator="lessThan">
      <formula>-0.05</formula>
    </cfRule>
    <cfRule type="cellIs" dxfId="68" priority="155" operator="greaterThan">
      <formula>0.05</formula>
    </cfRule>
  </conditionalFormatting>
  <conditionalFormatting sqref="L44">
    <cfRule type="cellIs" dxfId="67" priority="150" operator="between">
      <formula>-0.05</formula>
      <formula>0.05</formula>
    </cfRule>
    <cfRule type="cellIs" dxfId="66" priority="151" operator="lessThan">
      <formula>-0.05</formula>
    </cfRule>
    <cfRule type="cellIs" dxfId="65" priority="152" operator="greaterThan">
      <formula>0.05</formula>
    </cfRule>
  </conditionalFormatting>
  <conditionalFormatting sqref="L49">
    <cfRule type="cellIs" dxfId="64" priority="147" operator="between">
      <formula>-0.05</formula>
      <formula>0.05</formula>
    </cfRule>
    <cfRule type="cellIs" dxfId="63" priority="148" operator="lessThan">
      <formula>-0.05</formula>
    </cfRule>
    <cfRule type="cellIs" dxfId="62" priority="149" operator="greaterThan">
      <formula>0.05</formula>
    </cfRule>
  </conditionalFormatting>
  <conditionalFormatting sqref="L54">
    <cfRule type="cellIs" dxfId="61" priority="144" operator="between">
      <formula>-0.05</formula>
      <formula>0.05</formula>
    </cfRule>
    <cfRule type="cellIs" dxfId="60" priority="145" operator="lessThan">
      <formula>-0.05</formula>
    </cfRule>
    <cfRule type="cellIs" dxfId="59" priority="146" operator="greaterThan">
      <formula>0.05</formula>
    </cfRule>
  </conditionalFormatting>
  <conditionalFormatting sqref="M39:O39">
    <cfRule type="cellIs" dxfId="58" priority="141" operator="between">
      <formula>-0.05</formula>
      <formula>0.05</formula>
    </cfRule>
    <cfRule type="cellIs" dxfId="57" priority="142" operator="lessThan">
      <formula>-0.05</formula>
    </cfRule>
    <cfRule type="cellIs" dxfId="56" priority="143" operator="greaterThan">
      <formula>0.05</formula>
    </cfRule>
  </conditionalFormatting>
  <conditionalFormatting sqref="M44:O44">
    <cfRule type="cellIs" dxfId="55" priority="138" operator="between">
      <formula>-0.05</formula>
      <formula>0.05</formula>
    </cfRule>
    <cfRule type="cellIs" dxfId="54" priority="139" operator="lessThan">
      <formula>-0.05</formula>
    </cfRule>
    <cfRule type="cellIs" dxfId="53" priority="140" operator="greaterThan">
      <formula>0.05</formula>
    </cfRule>
  </conditionalFormatting>
  <conditionalFormatting sqref="M49:O49">
    <cfRule type="cellIs" dxfId="52" priority="135" operator="between">
      <formula>-0.05</formula>
      <formula>0.05</formula>
    </cfRule>
    <cfRule type="cellIs" dxfId="51" priority="136" operator="lessThan">
      <formula>-0.05</formula>
    </cfRule>
    <cfRule type="cellIs" dxfId="50" priority="137" operator="greaterThan">
      <formula>0.05</formula>
    </cfRule>
  </conditionalFormatting>
  <conditionalFormatting sqref="M54:O54">
    <cfRule type="cellIs" dxfId="49" priority="132" operator="between">
      <formula>-0.05</formula>
      <formula>0.05</formula>
    </cfRule>
    <cfRule type="cellIs" dxfId="48" priority="133" operator="lessThan">
      <formula>-0.05</formula>
    </cfRule>
    <cfRule type="cellIs" dxfId="47" priority="134" operator="greaterThan">
      <formula>0.05</formula>
    </cfRule>
  </conditionalFormatting>
  <conditionalFormatting sqref="Q39">
    <cfRule type="cellIs" dxfId="46" priority="129" operator="between">
      <formula>-0.05</formula>
      <formula>0.05</formula>
    </cfRule>
    <cfRule type="cellIs" dxfId="45" priority="130" operator="lessThan">
      <formula>-0.05</formula>
    </cfRule>
    <cfRule type="cellIs" dxfId="44" priority="131" operator="greaterThan">
      <formula>0.05</formula>
    </cfRule>
  </conditionalFormatting>
  <conditionalFormatting sqref="Q44">
    <cfRule type="cellIs" dxfId="43" priority="126" operator="between">
      <formula>-0.05</formula>
      <formula>0.05</formula>
    </cfRule>
    <cfRule type="cellIs" dxfId="42" priority="127" operator="lessThan">
      <formula>-0.05</formula>
    </cfRule>
    <cfRule type="cellIs" dxfId="41" priority="128" operator="greaterThan">
      <formula>0.05</formula>
    </cfRule>
  </conditionalFormatting>
  <conditionalFormatting sqref="Q49">
    <cfRule type="cellIs" dxfId="40" priority="123" operator="between">
      <formula>-0.05</formula>
      <formula>0.05</formula>
    </cfRule>
    <cfRule type="cellIs" dxfId="39" priority="124" operator="lessThan">
      <formula>-0.05</formula>
    </cfRule>
    <cfRule type="cellIs" dxfId="38" priority="125" operator="greaterThan">
      <formula>0.05</formula>
    </cfRule>
  </conditionalFormatting>
  <conditionalFormatting sqref="Q54">
    <cfRule type="cellIs" dxfId="37" priority="120" operator="between">
      <formula>-0.05</formula>
      <formula>0.05</formula>
    </cfRule>
    <cfRule type="cellIs" dxfId="36" priority="121" operator="lessThan">
      <formula>-0.05</formula>
    </cfRule>
    <cfRule type="cellIs" dxfId="35" priority="122" operator="greaterThan">
      <formula>0.05</formula>
    </cfRule>
  </conditionalFormatting>
  <conditionalFormatting sqref="Q66">
    <cfRule type="cellIs" dxfId="34" priority="10" operator="between">
      <formula>-0.05</formula>
      <formula>0.05</formula>
    </cfRule>
    <cfRule type="cellIs" dxfId="33" priority="11" operator="lessThan">
      <formula>-0.05</formula>
    </cfRule>
    <cfRule type="cellIs" dxfId="32" priority="12" operator="greaterThan">
      <formula>0.05</formula>
    </cfRule>
  </conditionalFormatting>
  <conditionalFormatting sqref="Q71">
    <cfRule type="cellIs" dxfId="31" priority="7" operator="between">
      <formula>-0.05</formula>
      <formula>0.05</formula>
    </cfRule>
    <cfRule type="cellIs" dxfId="30" priority="8" operator="lessThan">
      <formula>-0.05</formula>
    </cfRule>
    <cfRule type="cellIs" dxfId="29" priority="9" operator="greaterThan">
      <formula>0.05</formula>
    </cfRule>
  </conditionalFormatting>
  <conditionalFormatting sqref="Q76">
    <cfRule type="cellIs" dxfId="28" priority="4" operator="between">
      <formula>-0.05</formula>
      <formula>0.05</formula>
    </cfRule>
    <cfRule type="cellIs" dxfId="27" priority="5" operator="lessThan">
      <formula>-0.05</formula>
    </cfRule>
    <cfRule type="cellIs" dxfId="26" priority="6" operator="greaterThan">
      <formula>0.05</formula>
    </cfRule>
  </conditionalFormatting>
  <conditionalFormatting sqref="C57">
    <cfRule type="containsErrors" dxfId="25" priority="107">
      <formula>ISERROR(C57)</formula>
    </cfRule>
  </conditionalFormatting>
  <conditionalFormatting sqref="E57:F57">
    <cfRule type="containsErrors" dxfId="24" priority="106">
      <formula>ISERROR(E57)</formula>
    </cfRule>
  </conditionalFormatting>
  <conditionalFormatting sqref="K57">
    <cfRule type="containsErrors" dxfId="23" priority="105">
      <formula>ISERROR(K57)</formula>
    </cfRule>
  </conditionalFormatting>
  <conditionalFormatting sqref="R57">
    <cfRule type="containsErrors" dxfId="22" priority="104">
      <formula>ISERROR(R57)</formula>
    </cfRule>
  </conditionalFormatting>
  <conditionalFormatting sqref="H57">
    <cfRule type="containsErrors" dxfId="21" priority="103">
      <formula>ISERROR(H57)</formula>
    </cfRule>
  </conditionalFormatting>
  <conditionalFormatting sqref="J57">
    <cfRule type="containsErrors" dxfId="20" priority="102">
      <formula>ISERROR(J57)</formula>
    </cfRule>
  </conditionalFormatting>
  <conditionalFormatting sqref="M57">
    <cfRule type="containsErrors" dxfId="19" priority="101">
      <formula>ISERROR(M57)</formula>
    </cfRule>
  </conditionalFormatting>
  <conditionalFormatting sqref="O57">
    <cfRule type="containsErrors" dxfId="18" priority="100">
      <formula>ISERROR(O57)</formula>
    </cfRule>
  </conditionalFormatting>
  <conditionalFormatting sqref="H76:J76">
    <cfRule type="cellIs" dxfId="17" priority="40" operator="between">
      <formula>-0.05</formula>
      <formula>0.05</formula>
    </cfRule>
    <cfRule type="cellIs" dxfId="16" priority="41" operator="lessThan">
      <formula>-0.05</formula>
    </cfRule>
    <cfRule type="cellIs" dxfId="15" priority="42" operator="greaterThan">
      <formula>0.05</formula>
    </cfRule>
  </conditionalFormatting>
  <conditionalFormatting sqref="L66">
    <cfRule type="cellIs" dxfId="14" priority="34" operator="between">
      <formula>-0.05</formula>
      <formula>0.05</formula>
    </cfRule>
    <cfRule type="cellIs" dxfId="13" priority="35" operator="lessThan">
      <formula>-0.05</formula>
    </cfRule>
    <cfRule type="cellIs" dxfId="12" priority="36" operator="greaterThan">
      <formula>0.05</formula>
    </cfRule>
  </conditionalFormatting>
  <conditionalFormatting sqref="L71">
    <cfRule type="cellIs" dxfId="11" priority="31" operator="between">
      <formula>-0.05</formula>
      <formula>0.05</formula>
    </cfRule>
    <cfRule type="cellIs" dxfId="10" priority="32" operator="lessThan">
      <formula>-0.05</formula>
    </cfRule>
    <cfRule type="cellIs" dxfId="9" priority="33" operator="greaterThan">
      <formula>0.05</formula>
    </cfRule>
  </conditionalFormatting>
  <conditionalFormatting sqref="L76">
    <cfRule type="cellIs" dxfId="8" priority="28" operator="between">
      <formula>-0.05</formula>
      <formula>0.05</formula>
    </cfRule>
    <cfRule type="cellIs" dxfId="7" priority="29" operator="lessThan">
      <formula>-0.05</formula>
    </cfRule>
    <cfRule type="cellIs" dxfId="6" priority="30" operator="greaterThan">
      <formula>0.05</formula>
    </cfRule>
  </conditionalFormatting>
  <conditionalFormatting sqref="M66:O66">
    <cfRule type="cellIs" dxfId="5" priority="22" operator="between">
      <formula>-0.05</formula>
      <formula>0.05</formula>
    </cfRule>
    <cfRule type="cellIs" dxfId="4" priority="23" operator="lessThan">
      <formula>-0.05</formula>
    </cfRule>
    <cfRule type="cellIs" dxfId="3" priority="24" operator="greaterThan">
      <formula>0.05</formula>
    </cfRule>
  </conditionalFormatting>
  <conditionalFormatting sqref="M76:O76">
    <cfRule type="cellIs" dxfId="2" priority="16" operator="between">
      <formula>-0.05</formula>
      <formula>0.05</formula>
    </cfRule>
    <cfRule type="cellIs" dxfId="1" priority="17" operator="lessThan">
      <formula>-0.05</formula>
    </cfRule>
    <cfRule type="cellIs" dxfId="0" priority="18" operator="greaterThan">
      <formula>0.05</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
  <sheetViews>
    <sheetView showGridLines="0" zoomScaleNormal="100" workbookViewId="0">
      <pane xSplit="2" ySplit="5" topLeftCell="C6" activePane="bottomRight" state="frozen"/>
      <selection activeCell="B34" sqref="B34"/>
      <selection pane="topRight" activeCell="B34" sqref="B34"/>
      <selection pane="bottomLeft" activeCell="B34" sqref="B34"/>
      <selection pane="bottomRight" activeCell="B34" sqref="B34"/>
    </sheetView>
  </sheetViews>
  <sheetFormatPr baseColWidth="10" defaultColWidth="11.42578125" defaultRowHeight="15"/>
  <cols>
    <col min="1" max="1" width="1.7109375" customWidth="1"/>
    <col min="2" max="2" width="37.7109375" customWidth="1"/>
    <col min="3" max="8" width="10.85546875" customWidth="1"/>
    <col min="9" max="11" width="10.85546875" style="405" customWidth="1"/>
    <col min="12" max="12" width="1.85546875" style="113" customWidth="1"/>
    <col min="13" max="15" width="9.7109375" style="113" customWidth="1"/>
    <col min="16" max="17" width="11.42578125" style="83"/>
  </cols>
  <sheetData>
    <row r="1" spans="1:18" ht="17.25">
      <c r="A1" s="92" t="s">
        <v>96</v>
      </c>
      <c r="B1" s="93"/>
      <c r="C1" s="93"/>
      <c r="D1" s="93"/>
      <c r="E1" s="93"/>
      <c r="F1" s="93"/>
      <c r="G1" s="93"/>
      <c r="H1" s="93"/>
      <c r="I1" s="93"/>
      <c r="J1" s="93"/>
      <c r="K1" s="93"/>
    </row>
    <row r="2" spans="1:18">
      <c r="A2" s="93"/>
      <c r="B2" s="93"/>
      <c r="C2" s="93"/>
      <c r="D2" s="93"/>
      <c r="E2" s="93"/>
      <c r="F2" s="93"/>
      <c r="G2" s="93"/>
      <c r="H2" s="93"/>
      <c r="I2" s="93"/>
      <c r="J2" s="93"/>
      <c r="K2" s="93"/>
    </row>
    <row r="3" spans="1:18" ht="15.75" thickBot="1">
      <c r="A3" s="93"/>
      <c r="B3" s="93"/>
      <c r="C3" s="93"/>
      <c r="D3" s="93"/>
      <c r="E3" s="93"/>
      <c r="F3" s="93"/>
      <c r="G3" s="93"/>
      <c r="H3" s="93"/>
      <c r="I3" s="93"/>
      <c r="J3" s="93"/>
      <c r="K3" s="93"/>
    </row>
    <row r="4" spans="1:18" ht="18" thickTop="1">
      <c r="A4" s="92"/>
      <c r="B4" s="454"/>
      <c r="C4" s="453">
        <v>2017</v>
      </c>
      <c r="D4" s="601" t="s">
        <v>75</v>
      </c>
      <c r="E4" s="602"/>
      <c r="F4" s="602"/>
      <c r="G4" s="602"/>
      <c r="H4" s="603">
        <v>2019</v>
      </c>
      <c r="I4" s="604"/>
      <c r="J4" s="604"/>
      <c r="K4" s="605"/>
      <c r="L4" s="486"/>
      <c r="M4" s="488" t="s">
        <v>74</v>
      </c>
      <c r="N4" s="487" t="s">
        <v>75</v>
      </c>
      <c r="O4" s="487" t="s">
        <v>141</v>
      </c>
    </row>
    <row r="5" spans="1:18" ht="16.5">
      <c r="A5" s="91"/>
      <c r="B5" s="90"/>
      <c r="C5" s="297" t="s">
        <v>73</v>
      </c>
      <c r="D5" s="100" t="s">
        <v>70</v>
      </c>
      <c r="E5" s="100" t="s">
        <v>71</v>
      </c>
      <c r="F5" s="100" t="s">
        <v>72</v>
      </c>
      <c r="G5" s="100" t="s">
        <v>73</v>
      </c>
      <c r="H5" s="241" t="s">
        <v>70</v>
      </c>
      <c r="I5" s="241" t="s">
        <v>71</v>
      </c>
      <c r="J5" s="241" t="s">
        <v>72</v>
      </c>
      <c r="K5" s="241" t="s">
        <v>73</v>
      </c>
      <c r="L5" s="444"/>
      <c r="M5" s="125" t="s">
        <v>110</v>
      </c>
      <c r="N5" s="200" t="s">
        <v>110</v>
      </c>
      <c r="O5" s="200" t="s">
        <v>110</v>
      </c>
      <c r="Q5" s="89"/>
    </row>
    <row r="6" spans="1:18">
      <c r="A6" s="88"/>
      <c r="B6" s="10" t="s">
        <v>183</v>
      </c>
      <c r="C6" s="452">
        <v>1.218</v>
      </c>
      <c r="D6" s="108">
        <v>1.165</v>
      </c>
      <c r="E6" s="108">
        <v>1.53</v>
      </c>
      <c r="F6" s="156">
        <v>1.6060690344943778</v>
      </c>
      <c r="G6" s="156">
        <v>1.4352164311046323</v>
      </c>
      <c r="H6" s="457">
        <v>1.284950575868544</v>
      </c>
      <c r="I6" s="457">
        <v>1.6184363796619772</v>
      </c>
      <c r="J6" s="457">
        <v>1.6536018391924006</v>
      </c>
      <c r="K6" s="457">
        <v>1.5703011095259602</v>
      </c>
      <c r="L6" s="443"/>
      <c r="M6" s="108">
        <v>5.0039999999999996</v>
      </c>
      <c r="N6" s="201">
        <v>5.7478912593959643</v>
      </c>
      <c r="O6" s="201">
        <v>6.1699152177278132</v>
      </c>
      <c r="P6" s="86"/>
      <c r="Q6" s="85"/>
      <c r="R6" s="172"/>
    </row>
    <row r="7" spans="1:18">
      <c r="A7" s="87"/>
      <c r="B7" s="11" t="s">
        <v>184</v>
      </c>
      <c r="C7" s="452">
        <v>1.4790000000000001</v>
      </c>
      <c r="D7" s="108">
        <v>0.86599999999999999</v>
      </c>
      <c r="E7" s="108">
        <v>1.1640000000000001</v>
      </c>
      <c r="F7" s="156">
        <v>1.2486085324279856</v>
      </c>
      <c r="G7" s="156">
        <v>1.0899615693563851</v>
      </c>
      <c r="H7" s="457">
        <v>0.97939539955964605</v>
      </c>
      <c r="I7" s="457">
        <v>1.2310231712803914</v>
      </c>
      <c r="J7" s="457">
        <v>1.2581533259665727</v>
      </c>
      <c r="K7" s="457">
        <v>1.1874253513515549</v>
      </c>
      <c r="L7" s="443"/>
      <c r="M7" s="108">
        <v>4.4920000000000009</v>
      </c>
      <c r="N7" s="201">
        <v>4.3809228823578454</v>
      </c>
      <c r="O7" s="201">
        <v>4.6894622861201141</v>
      </c>
      <c r="P7" s="86"/>
      <c r="Q7" s="85"/>
      <c r="R7" s="172"/>
    </row>
    <row r="8" spans="1:18" s="350" customFormat="1">
      <c r="A8" s="349"/>
      <c r="B8" s="347" t="s">
        <v>163</v>
      </c>
      <c r="C8" s="451">
        <v>1.218</v>
      </c>
      <c r="D8" s="108">
        <v>1.165</v>
      </c>
      <c r="E8" s="331">
        <v>1.53</v>
      </c>
      <c r="F8" s="332">
        <v>1.6050677445726234</v>
      </c>
      <c r="G8" s="332">
        <v>1.3739939120155535</v>
      </c>
      <c r="H8" s="330">
        <v>1.284950575868544</v>
      </c>
      <c r="I8" s="330">
        <v>1.5435836971026107</v>
      </c>
      <c r="J8" s="330">
        <v>1.6536018391924006</v>
      </c>
      <c r="K8" s="330">
        <v>1.4937259578910791</v>
      </c>
      <c r="L8" s="442"/>
      <c r="M8" s="331">
        <v>5.0039999999999996</v>
      </c>
      <c r="N8" s="333">
        <v>5.6856650924529655</v>
      </c>
      <c r="O8" s="333">
        <v>6.0167649144580508</v>
      </c>
      <c r="P8" s="346"/>
      <c r="Q8" s="345"/>
      <c r="R8" s="346"/>
    </row>
    <row r="9" spans="1:18" s="350" customFormat="1">
      <c r="A9" s="349"/>
      <c r="B9" s="348" t="s">
        <v>179</v>
      </c>
      <c r="C9" s="451">
        <v>1.4790000000000001</v>
      </c>
      <c r="D9" s="108">
        <v>0.86599999999999999</v>
      </c>
      <c r="E9" s="331">
        <v>1.165</v>
      </c>
      <c r="F9" s="332">
        <v>1.2496098223497403</v>
      </c>
      <c r="G9" s="332">
        <v>1.0287390502673062</v>
      </c>
      <c r="H9" s="330">
        <v>0.97939539955964605</v>
      </c>
      <c r="I9" s="330">
        <v>1.1551589659837362</v>
      </c>
      <c r="J9" s="330">
        <v>1.2581533259665727</v>
      </c>
      <c r="K9" s="330">
        <v>1.1088081956730771</v>
      </c>
      <c r="L9" s="442"/>
      <c r="M9" s="331">
        <v>4.4910000000000005</v>
      </c>
      <c r="N9" s="333">
        <v>4.3186967154148475</v>
      </c>
      <c r="O9" s="333">
        <v>4.5342699788067549</v>
      </c>
      <c r="P9" s="346"/>
      <c r="Q9" s="345"/>
      <c r="R9" s="346"/>
    </row>
    <row r="10" spans="1:18">
      <c r="A10" s="87"/>
      <c r="B10" s="10" t="s">
        <v>95</v>
      </c>
      <c r="C10" s="450">
        <v>35.179000000000002</v>
      </c>
      <c r="D10" s="118">
        <v>34.230999999999995</v>
      </c>
      <c r="E10" s="450">
        <v>34.696999999999996</v>
      </c>
      <c r="F10" s="157">
        <v>35.127823243399376</v>
      </c>
      <c r="G10" s="157">
        <v>35.335834616471523</v>
      </c>
      <c r="H10" s="460">
        <v>35.856104424345091</v>
      </c>
      <c r="I10" s="450">
        <v>36.227581115959104</v>
      </c>
      <c r="J10" s="450">
        <v>36.759997300670186</v>
      </c>
      <c r="K10" s="450">
        <v>37.487009184857406</v>
      </c>
      <c r="L10" s="443"/>
      <c r="M10" s="118">
        <v>35.179000000000002</v>
      </c>
      <c r="N10" s="202">
        <v>35.335834616471523</v>
      </c>
      <c r="O10" s="202">
        <v>37.487009184857406</v>
      </c>
      <c r="P10" s="86"/>
      <c r="Q10" s="85"/>
      <c r="R10" s="172"/>
    </row>
    <row r="11" spans="1:18">
      <c r="A11" s="87"/>
      <c r="B11" s="10" t="s">
        <v>126</v>
      </c>
      <c r="C11" s="450">
        <v>30.314</v>
      </c>
      <c r="D11" s="118">
        <v>29.327999999999999</v>
      </c>
      <c r="E11" s="118">
        <v>29.735999999999997</v>
      </c>
      <c r="F11" s="157">
        <v>30.113883775834584</v>
      </c>
      <c r="G11" s="157">
        <v>30.22929535436614</v>
      </c>
      <c r="H11" s="460">
        <v>30.392259243602805</v>
      </c>
      <c r="I11" s="460">
        <v>30.454003325860175</v>
      </c>
      <c r="J11" s="460">
        <v>31.132176032621441</v>
      </c>
      <c r="K11" s="460">
        <v>31.016477340117873</v>
      </c>
      <c r="L11" s="443"/>
      <c r="M11" s="118">
        <v>30.314</v>
      </c>
      <c r="N11" s="202">
        <v>30.22929535436614</v>
      </c>
      <c r="O11" s="202">
        <v>31.016477340117873</v>
      </c>
      <c r="P11" s="86"/>
      <c r="Q11" s="85"/>
      <c r="R11" s="172"/>
    </row>
    <row r="12" spans="1:18">
      <c r="A12" s="87"/>
      <c r="B12" s="10" t="s">
        <v>128</v>
      </c>
      <c r="C12" s="450">
        <v>0.57999999999999996</v>
      </c>
      <c r="D12" s="174"/>
      <c r="E12" s="174"/>
      <c r="F12" s="175"/>
      <c r="G12" s="175">
        <v>2.1800000000000002</v>
      </c>
      <c r="H12" s="461"/>
      <c r="I12" s="461"/>
      <c r="J12" s="461"/>
      <c r="K12" s="460">
        <v>2.6103876712828815</v>
      </c>
      <c r="L12" s="443"/>
      <c r="M12" s="174">
        <v>0.57999999999999996</v>
      </c>
      <c r="N12" s="202">
        <v>2.1800000000000002</v>
      </c>
      <c r="O12" s="202">
        <v>2.6103876712828815</v>
      </c>
      <c r="P12" s="86"/>
      <c r="Q12" s="85"/>
      <c r="R12" s="172"/>
    </row>
    <row r="13" spans="1:18">
      <c r="A13" s="87"/>
      <c r="B13" s="10" t="s">
        <v>94</v>
      </c>
      <c r="C13" s="450">
        <v>48</v>
      </c>
      <c r="D13" s="109">
        <v>48.5</v>
      </c>
      <c r="E13" s="109">
        <v>44.32</v>
      </c>
      <c r="F13" s="109">
        <v>48.2</v>
      </c>
      <c r="G13" s="109">
        <v>48.2</v>
      </c>
      <c r="H13" s="460">
        <v>42.06</v>
      </c>
      <c r="I13" s="460">
        <v>44.88</v>
      </c>
      <c r="J13" s="460">
        <v>38.54</v>
      </c>
      <c r="K13" s="460">
        <v>40.659999999999997</v>
      </c>
      <c r="L13" s="443"/>
      <c r="M13" s="174">
        <v>48</v>
      </c>
      <c r="N13" s="109">
        <v>48.2</v>
      </c>
      <c r="O13" s="109">
        <v>44.88</v>
      </c>
      <c r="P13" s="86"/>
      <c r="Q13" s="85"/>
      <c r="R13" s="172"/>
    </row>
    <row r="14" spans="1:18">
      <c r="A14" s="87"/>
      <c r="B14" s="11" t="s">
        <v>93</v>
      </c>
      <c r="C14" s="449">
        <v>41.2</v>
      </c>
      <c r="D14" s="109">
        <v>43.08</v>
      </c>
      <c r="E14" s="109">
        <v>37.76</v>
      </c>
      <c r="F14" s="109">
        <v>37.76</v>
      </c>
      <c r="G14" s="109">
        <v>34.159999999999997</v>
      </c>
      <c r="H14" s="462">
        <v>36.1</v>
      </c>
      <c r="I14" s="462">
        <v>36.54</v>
      </c>
      <c r="J14" s="462">
        <v>32.5</v>
      </c>
      <c r="K14" s="462">
        <v>34.619999999999997</v>
      </c>
      <c r="L14" s="443"/>
      <c r="M14" s="198">
        <v>41.2</v>
      </c>
      <c r="N14" s="203">
        <v>34.159999999999997</v>
      </c>
      <c r="O14" s="203">
        <v>32.5</v>
      </c>
      <c r="P14" s="86"/>
      <c r="Q14" s="85"/>
      <c r="R14" s="172"/>
    </row>
    <row r="15" spans="1:18">
      <c r="A15" s="87"/>
      <c r="B15" s="10" t="s">
        <v>92</v>
      </c>
      <c r="C15" s="448">
        <v>44.46</v>
      </c>
      <c r="D15" s="109">
        <v>44.58</v>
      </c>
      <c r="E15" s="109">
        <v>40</v>
      </c>
      <c r="F15" s="109">
        <v>40</v>
      </c>
      <c r="G15" s="109">
        <v>35.840000000000003</v>
      </c>
      <c r="H15" s="463">
        <v>39.340000000000003</v>
      </c>
      <c r="I15" s="463">
        <v>36.86</v>
      </c>
      <c r="J15" s="463">
        <v>36.119999999999997</v>
      </c>
      <c r="K15" s="463">
        <v>40.6</v>
      </c>
      <c r="L15" s="443"/>
      <c r="M15" s="199">
        <v>44.46</v>
      </c>
      <c r="N15" s="109">
        <v>35.840000000000003</v>
      </c>
      <c r="O15" s="109">
        <v>40.6</v>
      </c>
      <c r="P15" s="86"/>
      <c r="Q15" s="85"/>
      <c r="R15" s="172"/>
    </row>
    <row r="16" spans="1:18">
      <c r="A16" s="87"/>
      <c r="B16" s="11" t="s">
        <v>89</v>
      </c>
      <c r="C16" s="449">
        <v>1.263822166633503</v>
      </c>
      <c r="D16" s="117">
        <v>1.3027088629788726</v>
      </c>
      <c r="E16" s="117">
        <v>1.1528374211026891</v>
      </c>
      <c r="F16" s="158">
        <v>1.1386985103757068</v>
      </c>
      <c r="G16" s="158">
        <v>1.0142678215754801</v>
      </c>
      <c r="H16" s="462">
        <v>1.0971632482554201</v>
      </c>
      <c r="I16" s="462">
        <v>1.0174568343941215</v>
      </c>
      <c r="J16" s="462">
        <v>0.9825898436434729</v>
      </c>
      <c r="K16" s="462">
        <v>1.083041855907781</v>
      </c>
      <c r="L16" s="443"/>
      <c r="M16" s="117">
        <v>1.263822166633503</v>
      </c>
      <c r="N16" s="204">
        <v>1.0142678215754801</v>
      </c>
      <c r="O16" s="204">
        <v>1.083041855907781</v>
      </c>
      <c r="P16" s="86"/>
      <c r="Q16" s="85"/>
      <c r="R16" s="172"/>
    </row>
    <row r="17" spans="1:18">
      <c r="A17" s="87"/>
      <c r="B17" s="10" t="s">
        <v>88</v>
      </c>
      <c r="C17" s="450">
        <v>1.466649073035561</v>
      </c>
      <c r="D17" s="118">
        <v>1.5200490998363339</v>
      </c>
      <c r="E17" s="118">
        <v>1.3451708366962605</v>
      </c>
      <c r="F17" s="157">
        <v>1.3282909736172492</v>
      </c>
      <c r="G17" s="157">
        <v>1.1856048769864391</v>
      </c>
      <c r="H17" s="460">
        <v>1.2944085428029044</v>
      </c>
      <c r="I17" s="460">
        <v>1.2103499039385781</v>
      </c>
      <c r="J17" s="460">
        <v>1.1602144341645806</v>
      </c>
      <c r="K17" s="460">
        <v>1.3089816601283226</v>
      </c>
      <c r="L17" s="443"/>
      <c r="M17" s="118">
        <v>1.466649073035561</v>
      </c>
      <c r="N17" s="202">
        <v>1.1856048769864391</v>
      </c>
      <c r="O17" s="202">
        <v>1.3089816601283226</v>
      </c>
      <c r="P17" s="86"/>
      <c r="Q17" s="85"/>
      <c r="R17" s="173"/>
    </row>
    <row r="18" spans="1:18">
      <c r="A18" s="87"/>
      <c r="B18" s="11" t="s">
        <v>199</v>
      </c>
      <c r="C18" s="447">
        <v>100000000</v>
      </c>
      <c r="D18" s="110">
        <v>100000000</v>
      </c>
      <c r="E18" s="110">
        <v>100000000</v>
      </c>
      <c r="F18" s="159">
        <v>99183487</v>
      </c>
      <c r="G18" s="159">
        <v>98794893</v>
      </c>
      <c r="H18" s="458">
        <v>98794893</v>
      </c>
      <c r="I18" s="458">
        <v>98794893</v>
      </c>
      <c r="J18" s="458">
        <v>98794893</v>
      </c>
      <c r="K18" s="458">
        <v>87937130</v>
      </c>
      <c r="L18" s="443"/>
      <c r="M18" s="110">
        <v>100000000</v>
      </c>
      <c r="N18" s="205">
        <v>98794893</v>
      </c>
      <c r="O18" s="205">
        <v>87937130</v>
      </c>
      <c r="P18" s="86"/>
      <c r="Q18" s="85"/>
      <c r="R18" s="172"/>
    </row>
    <row r="19" spans="1:18">
      <c r="A19" s="87"/>
      <c r="B19" s="10" t="s">
        <v>182</v>
      </c>
      <c r="C19" s="446">
        <v>100000000</v>
      </c>
      <c r="D19" s="111">
        <v>100000000</v>
      </c>
      <c r="E19" s="111">
        <v>100000000</v>
      </c>
      <c r="F19" s="160">
        <v>99871174</v>
      </c>
      <c r="G19" s="160">
        <v>99636540.455391988</v>
      </c>
      <c r="H19" s="459">
        <v>98836486.309332296</v>
      </c>
      <c r="I19" s="459">
        <v>98860852.370000005</v>
      </c>
      <c r="J19" s="459">
        <v>98875071.449999988</v>
      </c>
      <c r="K19" s="459">
        <v>97942999</v>
      </c>
      <c r="L19" s="443"/>
      <c r="M19" s="111">
        <v>100000000</v>
      </c>
      <c r="N19" s="206">
        <v>99636540.455391988</v>
      </c>
      <c r="O19" s="206">
        <v>97942999</v>
      </c>
      <c r="P19" s="86"/>
      <c r="Q19" s="85"/>
      <c r="R19" s="172"/>
    </row>
    <row r="20" spans="1:18">
      <c r="A20" s="87"/>
      <c r="B20" s="10" t="s">
        <v>91</v>
      </c>
      <c r="C20" s="445">
        <v>4.4459999999999997</v>
      </c>
      <c r="D20" s="114">
        <v>4.4580000000000002</v>
      </c>
      <c r="E20" s="114">
        <v>4</v>
      </c>
      <c r="F20" s="161">
        <v>3.9673394800000001</v>
      </c>
      <c r="G20" s="161">
        <v>3.5408089651200005</v>
      </c>
      <c r="H20" s="465">
        <v>3.8865910906200005</v>
      </c>
      <c r="I20" s="465">
        <v>3.6415797559800001</v>
      </c>
      <c r="J20" s="465">
        <v>3.56847153516</v>
      </c>
      <c r="K20" s="465">
        <v>3.5702474780000002</v>
      </c>
      <c r="L20" s="443"/>
      <c r="M20" s="114">
        <v>4.4459999999999997</v>
      </c>
      <c r="N20" s="207">
        <v>3.5408089651200005</v>
      </c>
      <c r="O20" s="207">
        <v>3.5702474780000002</v>
      </c>
      <c r="P20" s="86"/>
      <c r="Q20" s="85"/>
      <c r="R20" s="173"/>
    </row>
    <row r="21" spans="1:18">
      <c r="C21" s="84"/>
      <c r="D21" s="112"/>
      <c r="E21" s="464"/>
      <c r="F21" s="464"/>
      <c r="G21" s="464"/>
      <c r="H21" s="466"/>
      <c r="I21" s="466"/>
      <c r="J21" s="466"/>
      <c r="K21" s="466"/>
    </row>
    <row r="22" spans="1:18">
      <c r="B22" s="208" t="s">
        <v>178</v>
      </c>
      <c r="C22" s="84"/>
      <c r="H22" s="84"/>
      <c r="I22" s="84"/>
      <c r="J22" s="84"/>
      <c r="K22" s="84"/>
    </row>
    <row r="23" spans="1:18" ht="16.5">
      <c r="B23" s="363" t="s">
        <v>180</v>
      </c>
      <c r="C23" s="4"/>
      <c r="D23" s="1"/>
      <c r="E23" s="1"/>
      <c r="F23" s="1"/>
      <c r="G23" s="1"/>
      <c r="H23" s="4"/>
      <c r="I23" s="4"/>
      <c r="J23" s="4"/>
      <c r="K23" s="4"/>
    </row>
    <row r="24" spans="1:18" ht="16.5">
      <c r="B24" s="363" t="s">
        <v>181</v>
      </c>
      <c r="C24" s="4"/>
      <c r="D24" s="1"/>
      <c r="E24" s="1"/>
      <c r="F24" s="1"/>
      <c r="G24" s="1"/>
      <c r="H24" s="4"/>
      <c r="I24" s="4"/>
      <c r="J24" s="4"/>
      <c r="K24" s="4"/>
    </row>
    <row r="25" spans="1:18" ht="16.5">
      <c r="B25" s="4"/>
      <c r="C25" s="4"/>
      <c r="D25" s="1"/>
      <c r="E25" s="1"/>
      <c r="F25" s="1"/>
      <c r="G25" s="1"/>
      <c r="H25" s="4"/>
      <c r="I25" s="4"/>
      <c r="J25" s="4"/>
      <c r="K25" s="4"/>
    </row>
    <row r="26" spans="1:18" ht="16.5">
      <c r="B26" s="4"/>
      <c r="C26" s="4"/>
      <c r="D26" s="1"/>
      <c r="E26" s="1"/>
      <c r="F26" s="1"/>
      <c r="G26" s="1"/>
      <c r="H26" s="4"/>
      <c r="I26" s="4"/>
      <c r="J26" s="4"/>
      <c r="K26" s="4"/>
    </row>
    <row r="27" spans="1:18" ht="16.5">
      <c r="B27" s="4"/>
      <c r="C27" s="4"/>
      <c r="D27" s="1"/>
      <c r="E27" s="1"/>
      <c r="F27" s="1"/>
      <c r="G27" s="1"/>
      <c r="H27" s="4"/>
      <c r="I27" s="4"/>
      <c r="J27" s="4"/>
      <c r="K27" s="4"/>
    </row>
    <row r="28" spans="1:18" ht="16.5">
      <c r="B28" s="4"/>
      <c r="C28" s="4"/>
      <c r="D28" s="1"/>
      <c r="E28" s="1"/>
      <c r="F28" s="1"/>
      <c r="G28" s="1"/>
      <c r="H28" s="4"/>
      <c r="I28" s="4"/>
      <c r="J28" s="4"/>
      <c r="K28" s="4"/>
    </row>
    <row r="29" spans="1:18" ht="16.5">
      <c r="B29" s="4"/>
      <c r="C29" s="4"/>
      <c r="D29" s="1"/>
      <c r="E29" s="1"/>
      <c r="F29" s="1"/>
      <c r="G29" s="1"/>
      <c r="H29" s="4"/>
      <c r="I29" s="4"/>
      <c r="J29" s="4"/>
      <c r="K29" s="4"/>
    </row>
    <row r="34" spans="2:2">
      <c r="B34" s="5"/>
    </row>
  </sheetData>
  <mergeCells count="2">
    <mergeCell ref="D4:G4"/>
    <mergeCell ref="H4:K4"/>
  </mergeCells>
  <conditionalFormatting sqref="C5">
    <cfRule type="containsErrors" dxfId="1229" priority="17">
      <formula>ISERROR(C5)</formula>
    </cfRule>
  </conditionalFormatting>
  <conditionalFormatting sqref="H5">
    <cfRule type="containsErrors" dxfId="1228" priority="14">
      <formula>ISERROR(H5)</formula>
    </cfRule>
  </conditionalFormatting>
  <conditionalFormatting sqref="M5">
    <cfRule type="containsErrors" dxfId="1227" priority="13">
      <formula>ISERROR(M5)</formula>
    </cfRule>
  </conditionalFormatting>
  <conditionalFormatting sqref="M4">
    <cfRule type="containsErrors" dxfId="1226" priority="12">
      <formula>ISERROR(M4)</formula>
    </cfRule>
  </conditionalFormatting>
  <conditionalFormatting sqref="N4">
    <cfRule type="containsErrors" dxfId="1225" priority="11">
      <formula>ISERROR(N4)</formula>
    </cfRule>
  </conditionalFormatting>
  <conditionalFormatting sqref="I5">
    <cfRule type="containsErrors" dxfId="1224" priority="10">
      <formula>ISERROR(I5)</formula>
    </cfRule>
  </conditionalFormatting>
  <conditionalFormatting sqref="L5">
    <cfRule type="containsErrors" dxfId="1223" priority="9">
      <formula>ISERROR(L5)</formula>
    </cfRule>
  </conditionalFormatting>
  <conditionalFormatting sqref="J5">
    <cfRule type="containsErrors" dxfId="1222" priority="3">
      <formula>ISERROR(J5)</formula>
    </cfRule>
  </conditionalFormatting>
  <conditionalFormatting sqref="K5">
    <cfRule type="containsErrors" dxfId="1221" priority="2">
      <formula>ISERROR(K5)</formula>
    </cfRule>
  </conditionalFormatting>
  <conditionalFormatting sqref="O4">
    <cfRule type="containsErrors" dxfId="1220" priority="1">
      <formula>ISERROR(O4)</formula>
    </cfRule>
  </conditionalFormatting>
  <pageMargins left="0.19685039370078741" right="0.15748031496062992" top="0.19685039370078741" bottom="0.19685039370078741" header="0.11811023622047245" footer="0.11811023622047245"/>
  <pageSetup paperSize="9" scale="80" orientation="landscape" r:id="rId1"/>
  <headerFooter>
    <oddFooter>&amp;L&amp;"Segoe UI,Standard"&amp;8&amp;K00-049BAWAG Group AG&amp;R&amp;"Segoe UI,Standard"&amp;8&amp;K00-049&amp;D</oddFooter>
  </headerFooter>
  <ignoredErrors>
    <ignoredError sqref="D22:H27 D5:H5 D4:G4 P15:P27 N26:N27 M4:N5 M21:N22 P10:P14 P4:Q9 O4:O5 Q10:Q14 N25 N23:N2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1"/>
  <sheetViews>
    <sheetView showGridLines="0" zoomScaleNormal="100" workbookViewId="0">
      <pane xSplit="1" ySplit="2" topLeftCell="B17" activePane="bottomRight" state="frozen"/>
      <selection activeCell="B34" sqref="B34"/>
      <selection pane="topRight" activeCell="B34" sqref="B34"/>
      <selection pane="bottomLeft" activeCell="B34" sqref="B34"/>
      <selection pane="bottomRight" activeCell="B34" sqref="B34"/>
    </sheetView>
  </sheetViews>
  <sheetFormatPr baseColWidth="10" defaultColWidth="11.42578125" defaultRowHeight="16.5"/>
  <cols>
    <col min="1" max="1" width="33.5703125" style="1" customWidth="1"/>
    <col min="2" max="4" width="6.7109375" style="1" customWidth="1"/>
    <col min="5" max="5" width="6.7109375" customWidth="1"/>
    <col min="6" max="6" width="1.85546875" style="127" customWidth="1"/>
    <col min="7" max="10" width="6.7109375" customWidth="1"/>
    <col min="11" max="11" width="1.85546875" style="127" customWidth="1"/>
    <col min="12" max="12" width="6.7109375" customWidth="1"/>
    <col min="13" max="15" width="6.7109375" style="405" customWidth="1"/>
    <col min="16" max="16" width="1.85546875" style="127" customWidth="1"/>
    <col min="17" max="18" width="6.7109375" customWidth="1"/>
    <col min="19" max="19" width="6.7109375" style="405" customWidth="1"/>
  </cols>
  <sheetData>
    <row r="1" spans="1:19">
      <c r="A1" s="2" t="s">
        <v>23</v>
      </c>
    </row>
    <row r="2" spans="1:19">
      <c r="A2" s="6" t="s">
        <v>14</v>
      </c>
    </row>
    <row r="3" spans="1:19" ht="17.25" thickBot="1">
      <c r="B3" s="115"/>
      <c r="C3" s="115"/>
      <c r="D3" s="115"/>
      <c r="E3" s="115"/>
      <c r="F3" s="132"/>
      <c r="G3" s="115"/>
      <c r="H3" s="115"/>
      <c r="I3" s="115"/>
      <c r="J3" s="115"/>
      <c r="K3" s="132"/>
      <c r="L3" s="115"/>
      <c r="M3" s="115"/>
      <c r="N3" s="115"/>
      <c r="O3" s="115"/>
      <c r="P3" s="132"/>
      <c r="Q3" s="115"/>
      <c r="R3" s="115"/>
      <c r="S3" s="115"/>
    </row>
    <row r="4" spans="1:19" ht="15.75" thickTop="1">
      <c r="A4" s="7" t="s">
        <v>13</v>
      </c>
      <c r="B4" s="601" t="s">
        <v>74</v>
      </c>
      <c r="C4" s="607"/>
      <c r="D4" s="607"/>
      <c r="E4" s="608"/>
      <c r="F4" s="526"/>
      <c r="G4" s="601" t="s">
        <v>75</v>
      </c>
      <c r="H4" s="602"/>
      <c r="I4" s="602"/>
      <c r="J4" s="602"/>
      <c r="K4" s="526"/>
      <c r="L4" s="601" t="s">
        <v>141</v>
      </c>
      <c r="M4" s="602"/>
      <c r="N4" s="602"/>
      <c r="O4" s="606"/>
      <c r="P4" s="526"/>
      <c r="Q4" s="527" t="s">
        <v>74</v>
      </c>
      <c r="R4" s="528" t="s">
        <v>75</v>
      </c>
      <c r="S4" s="529" t="s">
        <v>141</v>
      </c>
    </row>
    <row r="5" spans="1:19" ht="15">
      <c r="A5" s="3"/>
      <c r="B5" s="530" t="s">
        <v>70</v>
      </c>
      <c r="C5" s="531" t="s">
        <v>71</v>
      </c>
      <c r="D5" s="532" t="s">
        <v>72</v>
      </c>
      <c r="E5" s="533" t="s">
        <v>73</v>
      </c>
      <c r="F5" s="129"/>
      <c r="G5" s="530" t="s">
        <v>70</v>
      </c>
      <c r="H5" s="531" t="s">
        <v>71</v>
      </c>
      <c r="I5" s="531" t="s">
        <v>72</v>
      </c>
      <c r="J5" s="531" t="s">
        <v>73</v>
      </c>
      <c r="K5" s="129"/>
      <c r="L5" s="530" t="s">
        <v>70</v>
      </c>
      <c r="M5" s="531" t="s">
        <v>71</v>
      </c>
      <c r="N5" s="534" t="s">
        <v>72</v>
      </c>
      <c r="O5" s="533" t="s">
        <v>73</v>
      </c>
      <c r="P5" s="129"/>
      <c r="Q5" s="535" t="s">
        <v>110</v>
      </c>
      <c r="R5" s="535" t="s">
        <v>110</v>
      </c>
      <c r="S5" s="533" t="s">
        <v>110</v>
      </c>
    </row>
    <row r="6" spans="1:19" ht="15">
      <c r="A6" s="10" t="s">
        <v>0</v>
      </c>
      <c r="B6" s="536">
        <v>196.2</v>
      </c>
      <c r="C6" s="537">
        <v>197.9</v>
      </c>
      <c r="D6" s="538">
        <v>196</v>
      </c>
      <c r="E6" s="539">
        <v>203.2</v>
      </c>
      <c r="F6" s="540"/>
      <c r="G6" s="541">
        <v>208</v>
      </c>
      <c r="H6" s="537">
        <v>203.1</v>
      </c>
      <c r="I6" s="538">
        <v>213</v>
      </c>
      <c r="J6" s="542">
        <v>216.3</v>
      </c>
      <c r="K6" s="540"/>
      <c r="L6" s="543">
        <v>214.5</v>
      </c>
      <c r="M6" s="542">
        <v>220.6</v>
      </c>
      <c r="N6" s="538">
        <v>220</v>
      </c>
      <c r="O6" s="542">
        <v>223.9</v>
      </c>
      <c r="P6" s="540"/>
      <c r="Q6" s="536">
        <v>793.1</v>
      </c>
      <c r="R6" s="544">
        <v>840.5</v>
      </c>
      <c r="S6" s="545">
        <v>879</v>
      </c>
    </row>
    <row r="7" spans="1:19" ht="15">
      <c r="A7" s="10" t="s">
        <v>1</v>
      </c>
      <c r="B7" s="119">
        <v>49.8</v>
      </c>
      <c r="C7" s="19">
        <v>56.3</v>
      </c>
      <c r="D7" s="20">
        <v>44.8</v>
      </c>
      <c r="E7" s="252">
        <v>66.099999999999994</v>
      </c>
      <c r="F7" s="130"/>
      <c r="G7" s="18">
        <v>74.5</v>
      </c>
      <c r="H7" s="19">
        <v>71.5</v>
      </c>
      <c r="I7" s="20">
        <v>66.599999999999994</v>
      </c>
      <c r="J7" s="162">
        <v>70.2</v>
      </c>
      <c r="K7" s="130"/>
      <c r="L7" s="242">
        <v>72.5</v>
      </c>
      <c r="M7" s="162">
        <v>70</v>
      </c>
      <c r="N7" s="414">
        <v>70.8</v>
      </c>
      <c r="O7" s="162">
        <v>70</v>
      </c>
      <c r="P7" s="130"/>
      <c r="Q7" s="119">
        <v>216.9</v>
      </c>
      <c r="R7" s="521">
        <v>282.8</v>
      </c>
      <c r="S7" s="507">
        <v>283.5</v>
      </c>
    </row>
    <row r="8" spans="1:19" ht="15">
      <c r="A8" s="13" t="s">
        <v>2</v>
      </c>
      <c r="B8" s="120">
        <v>246</v>
      </c>
      <c r="C8" s="73">
        <v>254.2</v>
      </c>
      <c r="D8" s="74">
        <v>240.79999999999998</v>
      </c>
      <c r="E8" s="253">
        <v>269.3</v>
      </c>
      <c r="F8" s="131"/>
      <c r="G8" s="72">
        <v>282.5</v>
      </c>
      <c r="H8" s="73">
        <v>274.59999999999997</v>
      </c>
      <c r="I8" s="74">
        <v>279.60000000000002</v>
      </c>
      <c r="J8" s="163">
        <v>286.5</v>
      </c>
      <c r="K8" s="131"/>
      <c r="L8" s="243">
        <v>287.10000000000002</v>
      </c>
      <c r="M8" s="163">
        <v>290.59999999999997</v>
      </c>
      <c r="N8" s="428">
        <v>290.8</v>
      </c>
      <c r="O8" s="163">
        <v>293.89999999999998</v>
      </c>
      <c r="P8" s="131"/>
      <c r="Q8" s="120">
        <v>1010</v>
      </c>
      <c r="R8" s="522">
        <v>1123.3</v>
      </c>
      <c r="S8" s="508">
        <v>1162.5</v>
      </c>
    </row>
    <row r="9" spans="1:19" ht="21">
      <c r="A9" s="14" t="s">
        <v>9</v>
      </c>
      <c r="B9" s="119">
        <v>18.399999999999999</v>
      </c>
      <c r="C9" s="19">
        <v>1.3</v>
      </c>
      <c r="D9" s="20">
        <v>9.3000000000000007</v>
      </c>
      <c r="E9" s="252">
        <v>81.2</v>
      </c>
      <c r="F9" s="130"/>
      <c r="G9" s="18">
        <v>15.3</v>
      </c>
      <c r="H9" s="19">
        <v>9.8000000000000007</v>
      </c>
      <c r="I9" s="20">
        <v>18.899999999999999</v>
      </c>
      <c r="J9" s="162">
        <v>3.4</v>
      </c>
      <c r="K9" s="130"/>
      <c r="L9" s="242">
        <v>11.2</v>
      </c>
      <c r="M9" s="162">
        <v>22.4</v>
      </c>
      <c r="N9" s="414">
        <v>24.1</v>
      </c>
      <c r="O9" s="162">
        <v>20.399999999999999</v>
      </c>
      <c r="P9" s="130"/>
      <c r="Q9" s="119">
        <v>110.39999999999999</v>
      </c>
      <c r="R9" s="521">
        <v>47.4</v>
      </c>
      <c r="S9" s="507">
        <v>78</v>
      </c>
    </row>
    <row r="10" spans="1:19" ht="15">
      <c r="A10" s="13" t="s">
        <v>3</v>
      </c>
      <c r="B10" s="120">
        <v>264.3</v>
      </c>
      <c r="C10" s="73">
        <v>255.5</v>
      </c>
      <c r="D10" s="74">
        <v>250.1</v>
      </c>
      <c r="E10" s="253">
        <v>350.6</v>
      </c>
      <c r="F10" s="131"/>
      <c r="G10" s="72">
        <v>297.89999999999998</v>
      </c>
      <c r="H10" s="73">
        <v>284.39999999999998</v>
      </c>
      <c r="I10" s="74">
        <v>298.5</v>
      </c>
      <c r="J10" s="163">
        <v>289.89999999999998</v>
      </c>
      <c r="K10" s="131"/>
      <c r="L10" s="243">
        <v>298.3</v>
      </c>
      <c r="M10" s="163">
        <v>313</v>
      </c>
      <c r="N10" s="428">
        <v>314.89999999999998</v>
      </c>
      <c r="O10" s="163">
        <v>314.3</v>
      </c>
      <c r="P10" s="131"/>
      <c r="Q10" s="120">
        <v>1120.4000000000001</v>
      </c>
      <c r="R10" s="522">
        <v>1170.7</v>
      </c>
      <c r="S10" s="508">
        <v>1240.5</v>
      </c>
    </row>
    <row r="11" spans="1:19" ht="15">
      <c r="A11" s="13" t="s">
        <v>4</v>
      </c>
      <c r="B11" s="120">
        <v>-107.4</v>
      </c>
      <c r="C11" s="73">
        <v>-110.5</v>
      </c>
      <c r="D11" s="74">
        <v>-103.1</v>
      </c>
      <c r="E11" s="253">
        <v>-207.5</v>
      </c>
      <c r="F11" s="131"/>
      <c r="G11" s="72">
        <v>-130</v>
      </c>
      <c r="H11" s="73">
        <v>-124.8</v>
      </c>
      <c r="I11" s="74">
        <v>-126.5</v>
      </c>
      <c r="J11" s="163">
        <v>-136.4</v>
      </c>
      <c r="K11" s="131"/>
      <c r="L11" s="243">
        <v>-126.4</v>
      </c>
      <c r="M11" s="163">
        <v>-136</v>
      </c>
      <c r="N11" s="428">
        <v>-133.4</v>
      </c>
      <c r="O11" s="163">
        <v>-133.9</v>
      </c>
      <c r="P11" s="131"/>
      <c r="Q11" s="120">
        <v>-528.5</v>
      </c>
      <c r="R11" s="522">
        <v>-517.9</v>
      </c>
      <c r="S11" s="508">
        <v>-529.70000000000005</v>
      </c>
    </row>
    <row r="12" spans="1:19" ht="15">
      <c r="A12" s="10" t="s">
        <v>5</v>
      </c>
      <c r="B12" s="119">
        <v>-25.2</v>
      </c>
      <c r="C12" s="19">
        <v>-2.9</v>
      </c>
      <c r="D12" s="20">
        <v>-1.7</v>
      </c>
      <c r="E12" s="252">
        <v>-4</v>
      </c>
      <c r="F12" s="130"/>
      <c r="G12" s="18">
        <v>-36.700000000000003</v>
      </c>
      <c r="H12" s="19">
        <v>-2.8</v>
      </c>
      <c r="I12" s="20">
        <v>-2.2000000000000002</v>
      </c>
      <c r="J12" s="162">
        <v>1.5</v>
      </c>
      <c r="K12" s="130"/>
      <c r="L12" s="242">
        <v>-34.200000000000003</v>
      </c>
      <c r="M12" s="162">
        <v>-2.9</v>
      </c>
      <c r="N12" s="414">
        <v>-2.1</v>
      </c>
      <c r="O12" s="162">
        <v>-3.2</v>
      </c>
      <c r="P12" s="130"/>
      <c r="Q12" s="119">
        <v>-33.799999999999997</v>
      </c>
      <c r="R12" s="521">
        <v>-40.1</v>
      </c>
      <c r="S12" s="507">
        <v>-42.4</v>
      </c>
    </row>
    <row r="13" spans="1:19" ht="15">
      <c r="A13" s="10" t="s">
        <v>10</v>
      </c>
      <c r="B13" s="119">
        <v>-11.1</v>
      </c>
      <c r="C13" s="19">
        <v>-15.600000000000001</v>
      </c>
      <c r="D13" s="20">
        <v>-17</v>
      </c>
      <c r="E13" s="252">
        <v>-18.2</v>
      </c>
      <c r="F13" s="130"/>
      <c r="G13" s="18">
        <v>-15.799999999999999</v>
      </c>
      <c r="H13" s="19">
        <v>-4.9000000000000004</v>
      </c>
      <c r="I13" s="20">
        <v>-11.2</v>
      </c>
      <c r="J13" s="162">
        <v>-13.200000000000001</v>
      </c>
      <c r="K13" s="130"/>
      <c r="L13" s="242">
        <v>-11.9</v>
      </c>
      <c r="M13" s="162">
        <v>-15.3</v>
      </c>
      <c r="N13" s="414">
        <v>-17.099999999999998</v>
      </c>
      <c r="O13" s="162">
        <v>-25</v>
      </c>
      <c r="P13" s="130"/>
      <c r="Q13" s="119">
        <v>-61.800000000000004</v>
      </c>
      <c r="R13" s="521">
        <v>-45.1</v>
      </c>
      <c r="S13" s="507">
        <v>-69.3</v>
      </c>
    </row>
    <row r="14" spans="1:19" ht="15">
      <c r="A14" s="13" t="s">
        <v>6</v>
      </c>
      <c r="B14" s="120">
        <v>121.8</v>
      </c>
      <c r="C14" s="73">
        <v>127.1</v>
      </c>
      <c r="D14" s="74">
        <v>129.6</v>
      </c>
      <c r="E14" s="253">
        <v>121.8</v>
      </c>
      <c r="F14" s="131"/>
      <c r="G14" s="72">
        <v>116.5</v>
      </c>
      <c r="H14" s="73">
        <v>153</v>
      </c>
      <c r="I14" s="74">
        <v>160.4</v>
      </c>
      <c r="J14" s="163">
        <v>143</v>
      </c>
      <c r="K14" s="131"/>
      <c r="L14" s="243">
        <v>127</v>
      </c>
      <c r="M14" s="163">
        <v>160</v>
      </c>
      <c r="N14" s="428">
        <v>163.5</v>
      </c>
      <c r="O14" s="163">
        <v>153.80000000000001</v>
      </c>
      <c r="P14" s="131"/>
      <c r="Q14" s="120">
        <v>500.4</v>
      </c>
      <c r="R14" s="522">
        <v>572.70000000000005</v>
      </c>
      <c r="S14" s="508">
        <v>604.29999999999995</v>
      </c>
    </row>
    <row r="15" spans="1:19" ht="15">
      <c r="A15" s="10" t="s">
        <v>7</v>
      </c>
      <c r="B15" s="119">
        <v>-26.3</v>
      </c>
      <c r="C15" s="19">
        <v>-20.399999999999999</v>
      </c>
      <c r="D15" s="20">
        <v>-30.8</v>
      </c>
      <c r="E15" s="252">
        <v>26.1</v>
      </c>
      <c r="F15" s="130"/>
      <c r="G15" s="18">
        <v>-29.9</v>
      </c>
      <c r="H15" s="19">
        <v>-36.5</v>
      </c>
      <c r="I15" s="20">
        <v>-35.5</v>
      </c>
      <c r="J15" s="162">
        <v>-34.4</v>
      </c>
      <c r="K15" s="130"/>
      <c r="L15" s="242">
        <v>-30.2</v>
      </c>
      <c r="M15" s="162">
        <v>-38.299999999999997</v>
      </c>
      <c r="N15" s="414">
        <v>-39.1</v>
      </c>
      <c r="O15" s="162">
        <v>-37.4</v>
      </c>
      <c r="P15" s="130"/>
      <c r="Q15" s="119">
        <v>-51.199999999999996</v>
      </c>
      <c r="R15" s="521">
        <v>-136.19999999999999</v>
      </c>
      <c r="S15" s="507">
        <v>-145</v>
      </c>
    </row>
    <row r="16" spans="1:19" ht="15">
      <c r="A16" s="13" t="s">
        <v>8</v>
      </c>
      <c r="B16" s="120">
        <v>95.5</v>
      </c>
      <c r="C16" s="73">
        <v>106.89999999999999</v>
      </c>
      <c r="D16" s="74">
        <v>98.7</v>
      </c>
      <c r="E16" s="253">
        <v>147.9</v>
      </c>
      <c r="F16" s="131"/>
      <c r="G16" s="72">
        <v>86.6</v>
      </c>
      <c r="H16" s="73">
        <v>116.4</v>
      </c>
      <c r="I16" s="74">
        <v>124.7</v>
      </c>
      <c r="J16" s="163">
        <v>108.60000000000001</v>
      </c>
      <c r="K16" s="131"/>
      <c r="L16" s="243">
        <v>96.8</v>
      </c>
      <c r="M16" s="163">
        <v>121.7</v>
      </c>
      <c r="N16" s="428">
        <v>124.4</v>
      </c>
      <c r="O16" s="163">
        <v>116.1</v>
      </c>
      <c r="P16" s="131"/>
      <c r="Q16" s="120">
        <v>449.1</v>
      </c>
      <c r="R16" s="522">
        <v>436.5</v>
      </c>
      <c r="S16" s="508">
        <v>459.1</v>
      </c>
    </row>
    <row r="17" spans="1:20" ht="15.75" thickBot="1">
      <c r="A17" s="4"/>
      <c r="B17" s="254"/>
      <c r="C17" s="254"/>
      <c r="D17" s="254"/>
      <c r="E17" s="244"/>
      <c r="F17" s="132"/>
      <c r="G17" s="115"/>
      <c r="H17" s="115"/>
      <c r="I17" s="115"/>
      <c r="J17" s="115"/>
      <c r="K17" s="132"/>
      <c r="L17" s="244"/>
      <c r="M17" s="254"/>
      <c r="N17" s="254"/>
      <c r="O17" s="244"/>
      <c r="P17" s="132"/>
      <c r="Q17" s="115"/>
      <c r="R17" s="520"/>
      <c r="S17" s="244"/>
    </row>
    <row r="18" spans="1:20" ht="15.75" thickTop="1">
      <c r="A18" s="7" t="s">
        <v>11</v>
      </c>
      <c r="B18" s="601" t="s">
        <v>74</v>
      </c>
      <c r="C18" s="607"/>
      <c r="D18" s="607"/>
      <c r="E18" s="608"/>
      <c r="F18" s="526"/>
      <c r="G18" s="601" t="s">
        <v>75</v>
      </c>
      <c r="H18" s="602"/>
      <c r="I18" s="602"/>
      <c r="J18" s="602"/>
      <c r="K18" s="526"/>
      <c r="L18" s="601" t="s">
        <v>141</v>
      </c>
      <c r="M18" s="602"/>
      <c r="N18" s="602"/>
      <c r="O18" s="606"/>
      <c r="P18" s="526"/>
      <c r="Q18" s="527" t="s">
        <v>74</v>
      </c>
      <c r="R18" s="528" t="s">
        <v>75</v>
      </c>
      <c r="S18" s="529" t="s">
        <v>141</v>
      </c>
    </row>
    <row r="19" spans="1:20" ht="15">
      <c r="A19" s="4"/>
      <c r="B19" s="546" t="s">
        <v>70</v>
      </c>
      <c r="C19" s="531" t="s">
        <v>71</v>
      </c>
      <c r="D19" s="532" t="s">
        <v>72</v>
      </c>
      <c r="E19" s="533" t="s">
        <v>73</v>
      </c>
      <c r="F19" s="129"/>
      <c r="G19" s="530" t="s">
        <v>70</v>
      </c>
      <c r="H19" s="531" t="s">
        <v>71</v>
      </c>
      <c r="I19" s="531" t="s">
        <v>72</v>
      </c>
      <c r="J19" s="531" t="s">
        <v>73</v>
      </c>
      <c r="K19" s="129"/>
      <c r="L19" s="530" t="s">
        <v>70</v>
      </c>
      <c r="M19" s="531" t="s">
        <v>71</v>
      </c>
      <c r="N19" s="534" t="s">
        <v>72</v>
      </c>
      <c r="O19" s="533" t="s">
        <v>73</v>
      </c>
      <c r="P19" s="129"/>
      <c r="Q19" s="535" t="s">
        <v>110</v>
      </c>
      <c r="R19" s="535" t="s">
        <v>110</v>
      </c>
      <c r="S19" s="533" t="s">
        <v>110</v>
      </c>
    </row>
    <row r="20" spans="1:20" ht="15">
      <c r="A20" s="10" t="s">
        <v>158</v>
      </c>
      <c r="B20" s="547">
        <v>0.12108916854217518</v>
      </c>
      <c r="C20" s="548">
        <v>0.13111939039909232</v>
      </c>
      <c r="D20" s="549">
        <v>0.11803396316670653</v>
      </c>
      <c r="E20" s="550">
        <v>0.17181441951644522</v>
      </c>
      <c r="F20" s="551"/>
      <c r="G20" s="552">
        <v>0.10161039570561145</v>
      </c>
      <c r="H20" s="548">
        <v>0.1351170956789228</v>
      </c>
      <c r="I20" s="549">
        <v>0.14346112916678652</v>
      </c>
      <c r="J20" s="553">
        <v>0.12455735401642988</v>
      </c>
      <c r="K20" s="551"/>
      <c r="L20" s="554">
        <v>0.11010322177040976</v>
      </c>
      <c r="M20" s="553">
        <v>0.13671277118584568</v>
      </c>
      <c r="N20" s="555">
        <v>0.1380151994230876</v>
      </c>
      <c r="O20" s="553">
        <v>0.13406079501169135</v>
      </c>
      <c r="P20" s="551"/>
      <c r="Q20" s="547">
        <v>0.13555689707214005</v>
      </c>
      <c r="R20" s="556">
        <v>0.12675872282963802</v>
      </c>
      <c r="S20" s="557">
        <v>0.1352780847145488</v>
      </c>
    </row>
    <row r="21" spans="1:20" ht="15">
      <c r="A21" s="10" t="s">
        <v>142</v>
      </c>
      <c r="B21" s="121">
        <v>0.13734090745667649</v>
      </c>
      <c r="C21" s="76">
        <v>0.14829200624241373</v>
      </c>
      <c r="D21" s="77">
        <v>0.13332657920064842</v>
      </c>
      <c r="E21" s="255">
        <v>0.19680311372066334</v>
      </c>
      <c r="F21" s="133"/>
      <c r="G21" s="75">
        <v>0.1186138885084235</v>
      </c>
      <c r="H21" s="76">
        <v>0.15765948801300286</v>
      </c>
      <c r="I21" s="77">
        <v>0.16737131736125094</v>
      </c>
      <c r="J21" s="164">
        <v>0.14544724021897446</v>
      </c>
      <c r="K21" s="133"/>
      <c r="L21" s="245">
        <v>0.12930156450885774</v>
      </c>
      <c r="M21" s="164">
        <v>0.16196163891337984</v>
      </c>
      <c r="N21" s="513">
        <v>0.16356584051015713</v>
      </c>
      <c r="O21" s="164">
        <v>0.16004962779156326</v>
      </c>
      <c r="P21" s="385"/>
      <c r="Q21" s="384">
        <v>0.15569962557204273</v>
      </c>
      <c r="R21" s="523">
        <v>0.14810416489948258</v>
      </c>
      <c r="S21" s="510">
        <v>0.1606930346517326</v>
      </c>
    </row>
    <row r="22" spans="1:20" ht="15">
      <c r="A22" s="10" t="s">
        <v>20</v>
      </c>
      <c r="B22" s="122">
        <v>2.2215365627892624E-2</v>
      </c>
      <c r="C22" s="80">
        <v>2.2216733837017409E-2</v>
      </c>
      <c r="D22" s="81">
        <v>2.2682559888901749E-2</v>
      </c>
      <c r="E22" s="256">
        <v>2.2491497892805655E-2</v>
      </c>
      <c r="F22" s="134"/>
      <c r="G22" s="79">
        <v>2.1505987814996807E-2</v>
      </c>
      <c r="H22" s="80">
        <v>2.1491836065226821E-2</v>
      </c>
      <c r="I22" s="81">
        <v>2.2844272844272845E-2</v>
      </c>
      <c r="J22" s="165">
        <v>2.2454122428429431E-2</v>
      </c>
      <c r="K22" s="134"/>
      <c r="L22" s="246">
        <v>2.2589052997393572E-2</v>
      </c>
      <c r="M22" s="165">
        <v>2.2984254327129701E-2</v>
      </c>
      <c r="N22" s="514">
        <v>2.2792022792022793E-2</v>
      </c>
      <c r="O22" s="165">
        <v>2.3599999999999999E-2</v>
      </c>
      <c r="P22" s="134"/>
      <c r="Q22" s="122">
        <v>2.2394497239160295E-2</v>
      </c>
      <c r="R22" s="524">
        <v>2.2072649348193744E-2</v>
      </c>
      <c r="S22" s="511">
        <v>2.3039813794269403E-2</v>
      </c>
    </row>
    <row r="23" spans="1:20" ht="15">
      <c r="A23" s="10" t="s">
        <v>109</v>
      </c>
      <c r="B23" s="121">
        <v>0.40635641316685583</v>
      </c>
      <c r="C23" s="76">
        <v>0.43248532289628178</v>
      </c>
      <c r="D23" s="77">
        <v>0.41223510595761692</v>
      </c>
      <c r="E23" s="255">
        <v>0.59184255561893895</v>
      </c>
      <c r="F23" s="133"/>
      <c r="G23" s="75">
        <v>0.43638804968110106</v>
      </c>
      <c r="H23" s="76">
        <v>0.43881856540084391</v>
      </c>
      <c r="I23" s="77">
        <v>0.42378559463986598</v>
      </c>
      <c r="J23" s="164">
        <v>0.47050707140393244</v>
      </c>
      <c r="K23" s="133"/>
      <c r="L23" s="245">
        <v>0.42373449547435466</v>
      </c>
      <c r="M23" s="164">
        <v>0.43450479233226835</v>
      </c>
      <c r="N23" s="513">
        <v>0.42362654811051131</v>
      </c>
      <c r="O23" s="164">
        <v>0.42602608972319439</v>
      </c>
      <c r="P23" s="385"/>
      <c r="Q23" s="384">
        <v>0.47170653338093532</v>
      </c>
      <c r="R23" s="523">
        <v>0.44238489792431873</v>
      </c>
      <c r="S23" s="510">
        <v>0.42700523982265221</v>
      </c>
      <c r="T23" s="506"/>
    </row>
    <row r="24" spans="1:20" ht="15">
      <c r="A24" s="10" t="s">
        <v>200</v>
      </c>
      <c r="B24" s="122">
        <v>1.2568326119755766E-3</v>
      </c>
      <c r="C24" s="80">
        <v>1.7512938244440203E-3</v>
      </c>
      <c r="D24" s="81">
        <v>1.9673648883231109E-3</v>
      </c>
      <c r="E24" s="256">
        <v>2.0144943978792464E-3</v>
      </c>
      <c r="F24" s="134"/>
      <c r="G24" s="79">
        <v>1.6336279205622574E-3</v>
      </c>
      <c r="H24" s="80">
        <v>5.1851303160813111E-4</v>
      </c>
      <c r="I24" s="81">
        <v>1.2012012012012011E-3</v>
      </c>
      <c r="J24" s="165">
        <v>1.3702931856461788E-3</v>
      </c>
      <c r="K24" s="134"/>
      <c r="L24" s="246">
        <v>1.2531922175710187E-3</v>
      </c>
      <c r="M24" s="165">
        <v>1.5941028613104464E-3</v>
      </c>
      <c r="N24" s="514">
        <v>1.7715617715617713E-3</v>
      </c>
      <c r="O24" s="165">
        <v>2.6580969620609821E-3</v>
      </c>
      <c r="P24" s="134"/>
      <c r="Q24" s="122">
        <v>1.7450257588956075E-3</v>
      </c>
      <c r="R24" s="524">
        <v>1.1843860625860058E-3</v>
      </c>
      <c r="S24" s="511">
        <v>1.8190706226647287E-3</v>
      </c>
    </row>
    <row r="25" spans="1:20" ht="15">
      <c r="A25" s="10" t="s">
        <v>104</v>
      </c>
      <c r="B25" s="123">
        <v>0.21592775041050905</v>
      </c>
      <c r="C25" s="96">
        <v>0.16050354051927615</v>
      </c>
      <c r="D25" s="97">
        <v>0.23765432098765435</v>
      </c>
      <c r="E25" s="257">
        <v>-0.2142857142857143</v>
      </c>
      <c r="F25" s="135"/>
      <c r="G25" s="95">
        <v>0.25665236051502144</v>
      </c>
      <c r="H25" s="96">
        <v>0.23856209150326799</v>
      </c>
      <c r="I25" s="97">
        <v>0.22132169576059849</v>
      </c>
      <c r="J25" s="166">
        <v>0.24055944055944056</v>
      </c>
      <c r="K25" s="135"/>
      <c r="L25" s="247">
        <v>0.23779527559055116</v>
      </c>
      <c r="M25" s="166">
        <v>0.23937499999999998</v>
      </c>
      <c r="N25" s="515">
        <v>0.23914373088685018</v>
      </c>
      <c r="O25" s="166">
        <v>0.24317295188556565</v>
      </c>
      <c r="P25" s="135"/>
      <c r="Q25" s="123">
        <v>0.10231814548361311</v>
      </c>
      <c r="R25" s="525">
        <v>0.23782084861183861</v>
      </c>
      <c r="S25" s="512">
        <v>0.23994704616912133</v>
      </c>
    </row>
    <row r="26" spans="1:20" ht="15.75" thickBot="1">
      <c r="A26" s="4"/>
      <c r="B26" s="258"/>
      <c r="C26" s="258"/>
      <c r="D26" s="258"/>
      <c r="E26" s="248"/>
      <c r="F26" s="136"/>
      <c r="G26" s="116"/>
      <c r="H26" s="116"/>
      <c r="I26" s="116"/>
      <c r="J26" s="116"/>
      <c r="K26" s="136"/>
      <c r="L26" s="248"/>
      <c r="M26" s="258"/>
      <c r="N26" s="258"/>
      <c r="O26" s="248"/>
      <c r="P26" s="136"/>
      <c r="Q26" s="116"/>
      <c r="R26" s="116"/>
      <c r="S26" s="116"/>
    </row>
    <row r="27" spans="1:20" ht="15.75" thickTop="1">
      <c r="A27" s="7" t="s">
        <v>12</v>
      </c>
      <c r="B27" s="601" t="s">
        <v>74</v>
      </c>
      <c r="C27" s="607"/>
      <c r="D27" s="607"/>
      <c r="E27" s="608"/>
      <c r="F27" s="526"/>
      <c r="G27" s="601" t="s">
        <v>75</v>
      </c>
      <c r="H27" s="602"/>
      <c r="I27" s="602"/>
      <c r="J27" s="602"/>
      <c r="K27" s="526"/>
      <c r="L27" s="601" t="s">
        <v>141</v>
      </c>
      <c r="M27" s="602"/>
      <c r="N27" s="602"/>
      <c r="O27" s="606"/>
      <c r="P27" s="128"/>
    </row>
    <row r="28" spans="1:20" ht="15">
      <c r="A28" s="4"/>
      <c r="B28" s="546" t="s">
        <v>76</v>
      </c>
      <c r="C28" s="531" t="s">
        <v>77</v>
      </c>
      <c r="D28" s="535" t="s">
        <v>78</v>
      </c>
      <c r="E28" s="558" t="s">
        <v>79</v>
      </c>
      <c r="F28" s="129"/>
      <c r="G28" s="530" t="s">
        <v>76</v>
      </c>
      <c r="H28" s="531" t="s">
        <v>77</v>
      </c>
      <c r="I28" s="531" t="s">
        <v>78</v>
      </c>
      <c r="J28" s="531" t="s">
        <v>79</v>
      </c>
      <c r="K28" s="129"/>
      <c r="L28" s="530" t="s">
        <v>76</v>
      </c>
      <c r="M28" s="531" t="s">
        <v>77</v>
      </c>
      <c r="N28" s="559" t="s">
        <v>78</v>
      </c>
      <c r="O28" s="560" t="s">
        <v>79</v>
      </c>
      <c r="P28" s="129"/>
    </row>
    <row r="29" spans="1:20" ht="15">
      <c r="A29" s="10" t="s">
        <v>16</v>
      </c>
      <c r="B29" s="561">
        <v>40544</v>
      </c>
      <c r="C29" s="562">
        <v>39717</v>
      </c>
      <c r="D29" s="563">
        <v>38354</v>
      </c>
      <c r="E29" s="564">
        <v>46056</v>
      </c>
      <c r="F29" s="565"/>
      <c r="G29" s="563">
        <v>44937</v>
      </c>
      <c r="H29" s="562">
        <v>44270</v>
      </c>
      <c r="I29" s="563">
        <v>44864</v>
      </c>
      <c r="J29" s="562">
        <v>44698</v>
      </c>
      <c r="K29" s="565"/>
      <c r="L29" s="566">
        <v>46588</v>
      </c>
      <c r="M29" s="562">
        <v>44463</v>
      </c>
      <c r="N29" s="567">
        <v>45970</v>
      </c>
      <c r="O29" s="562">
        <v>45662</v>
      </c>
      <c r="P29" s="433"/>
    </row>
    <row r="30" spans="1:20" ht="15">
      <c r="A30" s="10" t="s">
        <v>103</v>
      </c>
      <c r="B30" s="126">
        <v>28183</v>
      </c>
      <c r="C30" s="49">
        <v>27991</v>
      </c>
      <c r="D30" s="48">
        <v>27513</v>
      </c>
      <c r="E30" s="50">
        <v>30793</v>
      </c>
      <c r="F30" s="137"/>
      <c r="G30" s="48">
        <v>30473</v>
      </c>
      <c r="H30" s="49">
        <v>30191</v>
      </c>
      <c r="I30" s="48">
        <v>30305</v>
      </c>
      <c r="J30" s="49">
        <v>30482</v>
      </c>
      <c r="K30" s="137"/>
      <c r="L30" s="249">
        <v>30197</v>
      </c>
      <c r="M30" s="368">
        <v>31062</v>
      </c>
      <c r="N30" s="516">
        <v>30737</v>
      </c>
      <c r="O30" s="368">
        <v>30467</v>
      </c>
      <c r="P30" s="433"/>
    </row>
    <row r="31" spans="1:20" ht="15">
      <c r="A31" s="10" t="s">
        <v>18</v>
      </c>
      <c r="B31" s="126">
        <v>31654</v>
      </c>
      <c r="C31" s="49">
        <v>31356</v>
      </c>
      <c r="D31" s="48">
        <v>30399</v>
      </c>
      <c r="E31" s="50">
        <v>36611</v>
      </c>
      <c r="F31" s="137"/>
      <c r="G31" s="48">
        <v>35563</v>
      </c>
      <c r="H31" s="49">
        <v>34816</v>
      </c>
      <c r="I31" s="48">
        <v>35397</v>
      </c>
      <c r="J31" s="49">
        <v>34620</v>
      </c>
      <c r="K31" s="137"/>
      <c r="L31" s="249">
        <v>35282</v>
      </c>
      <c r="M31" s="368">
        <v>35286</v>
      </c>
      <c r="N31" s="516">
        <v>35408</v>
      </c>
      <c r="O31" s="368">
        <v>35827</v>
      </c>
      <c r="P31" s="433"/>
    </row>
    <row r="32" spans="1:20" ht="15">
      <c r="A32" s="104" t="s">
        <v>213</v>
      </c>
      <c r="B32" s="126">
        <v>3201.3</v>
      </c>
      <c r="C32" s="49">
        <v>3321</v>
      </c>
      <c r="D32" s="48">
        <v>3368.6</v>
      </c>
      <c r="E32" s="50">
        <v>3517.9</v>
      </c>
      <c r="F32" s="137"/>
      <c r="G32" s="48">
        <v>3422.1</v>
      </c>
      <c r="H32" s="368">
        <v>3469.7</v>
      </c>
      <c r="I32" s="48">
        <v>3484.1</v>
      </c>
      <c r="J32" s="49">
        <v>3491</v>
      </c>
      <c r="K32" s="137"/>
      <c r="L32" s="249">
        <v>3542.4</v>
      </c>
      <c r="M32" s="368">
        <v>3579.1</v>
      </c>
      <c r="N32" s="516">
        <v>3631.7</v>
      </c>
      <c r="O32" s="368">
        <v>3296.5</v>
      </c>
      <c r="P32" s="433"/>
      <c r="Q32" s="469"/>
    </row>
    <row r="33" spans="1:19" ht="15">
      <c r="A33" s="104" t="s">
        <v>214</v>
      </c>
      <c r="B33" s="126">
        <v>2825.4</v>
      </c>
      <c r="C33" s="49">
        <v>2941.6</v>
      </c>
      <c r="D33" s="48">
        <v>2980.7</v>
      </c>
      <c r="E33" s="50">
        <v>3031.4</v>
      </c>
      <c r="F33" s="137"/>
      <c r="G33" s="48">
        <v>2932.8</v>
      </c>
      <c r="H33" s="49">
        <v>2973.6</v>
      </c>
      <c r="I33" s="48">
        <v>2986.8</v>
      </c>
      <c r="J33" s="49">
        <v>2986.5</v>
      </c>
      <c r="K33" s="137"/>
      <c r="L33" s="249">
        <v>3002.6</v>
      </c>
      <c r="M33" s="368">
        <v>3008.7</v>
      </c>
      <c r="N33" s="516">
        <v>3075.7</v>
      </c>
      <c r="O33" s="368">
        <v>2727.5</v>
      </c>
      <c r="P33" s="433"/>
      <c r="Q33" s="469"/>
    </row>
    <row r="34" spans="1:19" ht="15">
      <c r="A34" s="10" t="s">
        <v>85</v>
      </c>
      <c r="B34" s="126">
        <v>2671.5</v>
      </c>
      <c r="C34" s="49">
        <v>2763.4</v>
      </c>
      <c r="D34" s="48">
        <v>2879.9</v>
      </c>
      <c r="E34" s="50">
        <v>2891.3</v>
      </c>
      <c r="F34" s="137"/>
      <c r="G34" s="48">
        <v>2956.6</v>
      </c>
      <c r="H34" s="49">
        <v>3060.5</v>
      </c>
      <c r="I34" s="48">
        <v>3093.1</v>
      </c>
      <c r="J34" s="49">
        <v>2969.5</v>
      </c>
      <c r="K34" s="137"/>
      <c r="L34" s="249">
        <v>3043</v>
      </c>
      <c r="M34" s="368">
        <v>3132</v>
      </c>
      <c r="N34" s="516">
        <v>3244</v>
      </c>
      <c r="O34" s="368">
        <v>2705</v>
      </c>
      <c r="P34" s="433"/>
      <c r="Q34" s="469"/>
    </row>
    <row r="35" spans="1:19" s="375" customFormat="1" ht="15">
      <c r="A35" s="365" t="s">
        <v>164</v>
      </c>
      <c r="B35" s="371">
        <v>3156.3</v>
      </c>
      <c r="C35" s="368">
        <v>3248.3</v>
      </c>
      <c r="D35" s="367">
        <v>3369</v>
      </c>
      <c r="E35" s="369">
        <v>3257.6</v>
      </c>
      <c r="F35" s="372"/>
      <c r="G35" s="419">
        <v>3288.7</v>
      </c>
      <c r="H35" s="368">
        <v>3462.4</v>
      </c>
      <c r="I35" s="419">
        <v>3490.3</v>
      </c>
      <c r="J35" s="368">
        <v>3343</v>
      </c>
      <c r="K35" s="372"/>
      <c r="L35" s="419">
        <v>3823</v>
      </c>
      <c r="M35" s="368">
        <v>3915</v>
      </c>
      <c r="N35" s="516">
        <v>4015</v>
      </c>
      <c r="O35" s="368">
        <v>3467</v>
      </c>
      <c r="P35" s="433"/>
      <c r="S35" s="411"/>
    </row>
    <row r="36" spans="1:19" s="375" customFormat="1" ht="15">
      <c r="A36" s="362" t="s">
        <v>165</v>
      </c>
      <c r="B36" s="371">
        <v>17345.278646670013</v>
      </c>
      <c r="C36" s="368">
        <v>16417.082348829979</v>
      </c>
      <c r="D36" s="367">
        <v>16185.383608989991</v>
      </c>
      <c r="E36" s="369">
        <v>19736.493999999999</v>
      </c>
      <c r="F36" s="372"/>
      <c r="G36" s="367">
        <v>19493.257003150011</v>
      </c>
      <c r="H36" s="368">
        <v>18420.615855149994</v>
      </c>
      <c r="I36" s="367">
        <v>18527.632249150018</v>
      </c>
      <c r="J36" s="368">
        <v>18593.441458999991</v>
      </c>
      <c r="K36" s="372"/>
      <c r="L36" s="419">
        <v>18560.094783000008</v>
      </c>
      <c r="M36" s="368">
        <v>18795.794383090004</v>
      </c>
      <c r="N36" s="516">
        <v>18734.431370999999</v>
      </c>
      <c r="O36" s="368">
        <v>18401.989950000003</v>
      </c>
      <c r="P36" s="433"/>
      <c r="S36" s="411"/>
    </row>
    <row r="37" spans="1:19" s="375" customFormat="1" ht="15">
      <c r="A37" s="362" t="s">
        <v>166</v>
      </c>
      <c r="B37" s="371">
        <v>39.970999999999997</v>
      </c>
      <c r="C37" s="368">
        <v>45.194000000000003</v>
      </c>
      <c r="D37" s="367">
        <v>50.22</v>
      </c>
      <c r="E37" s="369">
        <v>52.207999999999998</v>
      </c>
      <c r="F37" s="372"/>
      <c r="G37" s="367">
        <v>47.511000000000003</v>
      </c>
      <c r="H37" s="368">
        <v>52</v>
      </c>
      <c r="I37" s="367">
        <v>50.728639000000001</v>
      </c>
      <c r="J37" s="368">
        <v>51.255980000000001</v>
      </c>
      <c r="K37" s="372"/>
      <c r="L37" s="419">
        <v>48.136237999999999</v>
      </c>
      <c r="M37" s="368">
        <v>53.114600000000003</v>
      </c>
      <c r="N37" s="516">
        <v>1.722E-3</v>
      </c>
      <c r="O37" s="368">
        <v>0</v>
      </c>
      <c r="P37" s="433"/>
      <c r="S37" s="411"/>
    </row>
    <row r="38" spans="1:19" s="375" customFormat="1" ht="15">
      <c r="A38" s="362" t="s">
        <v>167</v>
      </c>
      <c r="B38" s="371">
        <v>1580.49200157</v>
      </c>
      <c r="C38" s="368">
        <v>1580.4920015700002</v>
      </c>
      <c r="D38" s="367">
        <v>1580.4920015700002</v>
      </c>
      <c r="E38" s="369">
        <v>1704.9870017200001</v>
      </c>
      <c r="F38" s="372"/>
      <c r="G38" s="367">
        <v>1715.9999985999998</v>
      </c>
      <c r="H38" s="368">
        <v>1715.7609986000002</v>
      </c>
      <c r="I38" s="367">
        <v>1726.30342159</v>
      </c>
      <c r="J38" s="368">
        <v>1820.5462875000001</v>
      </c>
      <c r="K38" s="372"/>
      <c r="L38" s="419">
        <v>1849.3014776299999</v>
      </c>
      <c r="M38" s="368">
        <v>1877.74985462</v>
      </c>
      <c r="N38" s="516">
        <v>1877.74985462</v>
      </c>
      <c r="O38" s="368">
        <v>1982.5352146199998</v>
      </c>
      <c r="P38" s="433"/>
      <c r="S38" s="411"/>
    </row>
    <row r="39" spans="1:19" s="375" customFormat="1" ht="15">
      <c r="A39" s="366" t="s">
        <v>168</v>
      </c>
      <c r="B39" s="373">
        <v>18966</v>
      </c>
      <c r="C39" s="376">
        <v>18043</v>
      </c>
      <c r="D39" s="370">
        <v>17816</v>
      </c>
      <c r="E39" s="377">
        <v>21494</v>
      </c>
      <c r="F39" s="374"/>
      <c r="G39" s="370">
        <v>21257</v>
      </c>
      <c r="H39" s="376">
        <v>20188</v>
      </c>
      <c r="I39" s="370">
        <v>20305</v>
      </c>
      <c r="J39" s="376">
        <v>20465</v>
      </c>
      <c r="K39" s="374"/>
      <c r="L39" s="423">
        <v>20458</v>
      </c>
      <c r="M39" s="376">
        <v>20727</v>
      </c>
      <c r="N39" s="517">
        <v>20612</v>
      </c>
      <c r="O39" s="376">
        <v>20385</v>
      </c>
      <c r="P39" s="374"/>
      <c r="Q39" s="361"/>
      <c r="R39" s="361"/>
      <c r="S39" s="361"/>
    </row>
    <row r="40" spans="1:19" ht="17.25" thickBot="1">
      <c r="B40" s="258"/>
      <c r="C40" s="258"/>
      <c r="D40" s="258"/>
      <c r="E40" s="248"/>
      <c r="F40" s="136"/>
      <c r="G40" s="116"/>
      <c r="H40" s="116"/>
      <c r="I40" s="116"/>
      <c r="J40" s="116"/>
      <c r="K40" s="136"/>
      <c r="L40" s="248"/>
      <c r="M40" s="258"/>
      <c r="N40" s="258"/>
      <c r="O40" s="248"/>
      <c r="P40" s="136"/>
      <c r="Q40" s="116"/>
      <c r="R40" s="116"/>
      <c r="S40" s="116"/>
    </row>
    <row r="41" spans="1:19" ht="17.25" thickTop="1">
      <c r="A41" s="2" t="s">
        <v>15</v>
      </c>
      <c r="B41" s="601" t="s">
        <v>74</v>
      </c>
      <c r="C41" s="607"/>
      <c r="D41" s="607"/>
      <c r="E41" s="608"/>
      <c r="F41" s="526"/>
      <c r="G41" s="601" t="s">
        <v>75</v>
      </c>
      <c r="H41" s="602"/>
      <c r="I41" s="602"/>
      <c r="J41" s="602"/>
      <c r="K41" s="526"/>
      <c r="L41" s="601" t="s">
        <v>141</v>
      </c>
      <c r="M41" s="602"/>
      <c r="N41" s="602"/>
      <c r="O41" s="606"/>
      <c r="P41" s="128"/>
    </row>
    <row r="42" spans="1:19">
      <c r="B42" s="546" t="s">
        <v>70</v>
      </c>
      <c r="C42" s="531" t="s">
        <v>71</v>
      </c>
      <c r="D42" s="532" t="s">
        <v>72</v>
      </c>
      <c r="E42" s="533" t="s">
        <v>73</v>
      </c>
      <c r="F42" s="129"/>
      <c r="G42" s="530" t="s">
        <v>70</v>
      </c>
      <c r="H42" s="531" t="s">
        <v>71</v>
      </c>
      <c r="I42" s="531" t="s">
        <v>72</v>
      </c>
      <c r="J42" s="531" t="s">
        <v>73</v>
      </c>
      <c r="K42" s="129"/>
      <c r="L42" s="530" t="s">
        <v>70</v>
      </c>
      <c r="M42" s="531" t="s">
        <v>71</v>
      </c>
      <c r="N42" s="534" t="s">
        <v>72</v>
      </c>
      <c r="O42" s="533" t="s">
        <v>73</v>
      </c>
      <c r="P42" s="129"/>
    </row>
    <row r="43" spans="1:19" ht="15">
      <c r="A43" s="10" t="s">
        <v>194</v>
      </c>
      <c r="B43" s="547">
        <v>0.14085732363176209</v>
      </c>
      <c r="C43" s="548">
        <v>0.15315634872249625</v>
      </c>
      <c r="D43" s="549">
        <v>0.16164683430624158</v>
      </c>
      <c r="E43" s="550">
        <v>0.13451660928631246</v>
      </c>
      <c r="F43" s="551"/>
      <c r="G43" s="552">
        <v>0.13908830032459896</v>
      </c>
      <c r="H43" s="548">
        <v>0.15159996037249851</v>
      </c>
      <c r="I43" s="552">
        <v>0.15233193794631864</v>
      </c>
      <c r="J43" s="568">
        <v>0.14510139262154897</v>
      </c>
      <c r="K43" s="551"/>
      <c r="L43" s="554">
        <v>0.14874376771922965</v>
      </c>
      <c r="M43" s="568">
        <v>0.15110725141120279</v>
      </c>
      <c r="N43" s="569">
        <v>0.15738404812730447</v>
      </c>
      <c r="O43" s="568">
        <v>0.13269560951680157</v>
      </c>
      <c r="P43" s="385"/>
    </row>
    <row r="44" spans="1:19" s="364" customFormat="1" ht="15">
      <c r="A44" s="379" t="s">
        <v>169</v>
      </c>
      <c r="B44" s="384">
        <v>0.16641885479278709</v>
      </c>
      <c r="C44" s="381">
        <v>0.18003103696724493</v>
      </c>
      <c r="D44" s="382">
        <v>0.18909968567579705</v>
      </c>
      <c r="E44" s="383">
        <v>0.15155857448590304</v>
      </c>
      <c r="F44" s="385"/>
      <c r="G44" s="380">
        <v>0.15471138918944347</v>
      </c>
      <c r="H44" s="381">
        <v>0.1715078264315435</v>
      </c>
      <c r="I44" s="380">
        <v>0.17189362226052698</v>
      </c>
      <c r="J44" s="386">
        <v>0.16335206450036649</v>
      </c>
      <c r="K44" s="385"/>
      <c r="L44" s="380">
        <v>0.18687066184377749</v>
      </c>
      <c r="M44" s="386">
        <v>0.18888406426400348</v>
      </c>
      <c r="N44" s="518">
        <v>0.19478944304288764</v>
      </c>
      <c r="O44" s="386">
        <v>0.17007603630120186</v>
      </c>
      <c r="P44" s="385"/>
      <c r="S44" s="405"/>
    </row>
    <row r="45" spans="1:19" ht="15">
      <c r="A45" s="10" t="s">
        <v>113</v>
      </c>
      <c r="B45" s="121">
        <v>6.6165783862213084E-2</v>
      </c>
      <c r="C45" s="76">
        <v>7.0355297173722769E-2</v>
      </c>
      <c r="D45" s="77">
        <v>7.5359444719881014E-2</v>
      </c>
      <c r="E45" s="255">
        <v>6.2230288661046393E-2</v>
      </c>
      <c r="F45" s="133"/>
      <c r="G45" s="75">
        <v>6.4784489476661572E-2</v>
      </c>
      <c r="H45" s="76">
        <v>7.4660767141269319E-2</v>
      </c>
      <c r="I45" s="75">
        <v>7.3978204598351208E-2</v>
      </c>
      <c r="J45" s="167">
        <v>7.1420077960275469E-2</v>
      </c>
      <c r="K45" s="133"/>
      <c r="L45" s="245">
        <v>6.9588173178458293E-2</v>
      </c>
      <c r="M45" s="386">
        <v>7.3751026477572854E-2</v>
      </c>
      <c r="N45" s="518">
        <v>7.1806870147825164E-2</v>
      </c>
      <c r="O45" s="386">
        <v>6.5001081548777845E-2</v>
      </c>
      <c r="P45" s="385"/>
    </row>
    <row r="46" spans="1:19" ht="15">
      <c r="A46" s="10" t="s">
        <v>198</v>
      </c>
      <c r="B46" s="196">
        <v>1.8496539178459199</v>
      </c>
      <c r="C46" s="193">
        <v>1.4602311055002488</v>
      </c>
      <c r="D46" s="194">
        <v>1.2663008392511297</v>
      </c>
      <c r="E46" s="259">
        <v>1.5048999999999999</v>
      </c>
      <c r="F46" s="195"/>
      <c r="G46" s="192">
        <v>1.6220000000000001</v>
      </c>
      <c r="H46" s="193">
        <v>1.8424700000000001</v>
      </c>
      <c r="I46" s="192">
        <v>1.5595878136200716</v>
      </c>
      <c r="J46" s="197">
        <v>1.79</v>
      </c>
      <c r="K46" s="195"/>
      <c r="L46" s="250">
        <v>2.0851999999999999</v>
      </c>
      <c r="M46" s="197">
        <v>1.4797</v>
      </c>
      <c r="N46" s="519">
        <v>1.43</v>
      </c>
      <c r="O46" s="197">
        <v>1.4601</v>
      </c>
      <c r="P46" s="385"/>
    </row>
    <row r="47" spans="1:19" ht="15">
      <c r="A47" s="10" t="s">
        <v>22</v>
      </c>
      <c r="B47" s="121">
        <v>1.8139612798238686E-2</v>
      </c>
      <c r="C47" s="76">
        <v>1.9280582571721813E-2</v>
      </c>
      <c r="D47" s="77">
        <v>2.0346550980541389E-2</v>
      </c>
      <c r="E47" s="255">
        <v>1.8190474301243775E-2</v>
      </c>
      <c r="F47" s="133"/>
      <c r="G47" s="75">
        <v>1.7557651991614256E-2</v>
      </c>
      <c r="H47" s="76">
        <v>1.7592592592592594E-2</v>
      </c>
      <c r="I47" s="75">
        <v>1.7232344405030634E-2</v>
      </c>
      <c r="J47" s="167">
        <v>1.6921673928462864E-2</v>
      </c>
      <c r="K47" s="133"/>
      <c r="L47" s="245">
        <v>1.7560242798270367E-2</v>
      </c>
      <c r="M47" s="386">
        <v>1.7734826066262442E-2</v>
      </c>
      <c r="N47" s="518">
        <v>1.8982929307013525E-2</v>
      </c>
      <c r="O47" s="386">
        <v>1.6936402081977879E-2</v>
      </c>
      <c r="P47" s="385"/>
    </row>
    <row r="48" spans="1:19" s="405" customFormat="1" ht="15">
      <c r="A48" s="455" t="s">
        <v>202</v>
      </c>
      <c r="B48" s="384">
        <v>0</v>
      </c>
      <c r="C48" s="381">
        <v>0</v>
      </c>
      <c r="D48" s="382">
        <v>0</v>
      </c>
      <c r="E48" s="255">
        <v>1.9975798932772609E-2</v>
      </c>
      <c r="F48" s="385"/>
      <c r="G48" s="380">
        <v>1.9593613933236574E-2</v>
      </c>
      <c r="H48" s="381">
        <v>1.9609053497942387E-2</v>
      </c>
      <c r="I48" s="380">
        <v>1.9449371170590132E-2</v>
      </c>
      <c r="J48" s="386">
        <v>1.862397406018847E-2</v>
      </c>
      <c r="K48" s="385"/>
      <c r="L48" s="245">
        <v>1.9224913213828944E-2</v>
      </c>
      <c r="M48" s="386">
        <v>1.9286882023053203E-2</v>
      </c>
      <c r="N48" s="518">
        <v>1.9799613568910225E-2</v>
      </c>
      <c r="O48" s="386">
        <v>1.9559206245933637E-2</v>
      </c>
      <c r="P48" s="385"/>
    </row>
    <row r="50" spans="1:15">
      <c r="A50" s="208" t="s">
        <v>215</v>
      </c>
      <c r="B50" s="223"/>
      <c r="C50" s="223"/>
      <c r="D50" s="223"/>
      <c r="E50" s="223"/>
      <c r="G50" s="223"/>
      <c r="H50" s="223"/>
      <c r="I50" s="223"/>
      <c r="J50" s="223"/>
      <c r="K50" s="223"/>
      <c r="L50" s="223"/>
      <c r="M50" s="223"/>
      <c r="N50" s="223"/>
      <c r="O50" s="223"/>
    </row>
    <row r="51" spans="1:15">
      <c r="A51" s="4"/>
      <c r="B51" s="223"/>
      <c r="C51" s="223"/>
      <c r="D51" s="223"/>
      <c r="E51" s="223"/>
      <c r="G51" s="223"/>
      <c r="H51" s="223"/>
      <c r="I51" s="223"/>
      <c r="J51" s="223"/>
      <c r="K51" s="223"/>
      <c r="L51" s="223"/>
      <c r="M51" s="223"/>
      <c r="N51" s="223"/>
      <c r="O51" s="223"/>
    </row>
  </sheetData>
  <mergeCells count="12">
    <mergeCell ref="L4:O4"/>
    <mergeCell ref="L18:O18"/>
    <mergeCell ref="L27:O27"/>
    <mergeCell ref="L41:O41"/>
    <mergeCell ref="B27:E27"/>
    <mergeCell ref="B41:E41"/>
    <mergeCell ref="B4:E4"/>
    <mergeCell ref="B18:E18"/>
    <mergeCell ref="G4:J4"/>
    <mergeCell ref="G18:J18"/>
    <mergeCell ref="G27:J27"/>
    <mergeCell ref="G41:J41"/>
  </mergeCells>
  <conditionalFormatting sqref="C21:C24 H21:H24 E21:F24 K21:K24">
    <cfRule type="containsErrors" dxfId="1219" priority="216">
      <formula>ISERROR(C21)</formula>
    </cfRule>
  </conditionalFormatting>
  <conditionalFormatting sqref="C5">
    <cfRule type="containsErrors" dxfId="1218" priority="214">
      <formula>ISERROR(C5)</formula>
    </cfRule>
  </conditionalFormatting>
  <conditionalFormatting sqref="E5">
    <cfRule type="containsErrors" dxfId="1217" priority="213">
      <formula>ISERROR(E5)</formula>
    </cfRule>
  </conditionalFormatting>
  <conditionalFormatting sqref="C19">
    <cfRule type="containsErrors" dxfId="1216" priority="206">
      <formula>ISERROR(C19)</formula>
    </cfRule>
  </conditionalFormatting>
  <conditionalFormatting sqref="E19">
    <cfRule type="containsErrors" dxfId="1215" priority="205">
      <formula>ISERROR(E19)</formula>
    </cfRule>
  </conditionalFormatting>
  <conditionalFormatting sqref="C28">
    <cfRule type="containsErrors" dxfId="1214" priority="198">
      <formula>ISERROR(C28)</formula>
    </cfRule>
  </conditionalFormatting>
  <conditionalFormatting sqref="E28">
    <cfRule type="containsErrors" dxfId="1213" priority="197">
      <formula>ISERROR(E28)</formula>
    </cfRule>
  </conditionalFormatting>
  <conditionalFormatting sqref="E42">
    <cfRule type="containsErrors" dxfId="1212" priority="177">
      <formula>ISERROR(E42)</formula>
    </cfRule>
  </conditionalFormatting>
  <conditionalFormatting sqref="C42">
    <cfRule type="containsErrors" dxfId="1211" priority="178">
      <formula>ISERROR(C42)</formula>
    </cfRule>
  </conditionalFormatting>
  <conditionalFormatting sqref="E43:E44 C43:C44">
    <cfRule type="containsErrors" dxfId="1210" priority="149">
      <formula>ISERROR(C43)</formula>
    </cfRule>
  </conditionalFormatting>
  <conditionalFormatting sqref="E46 C46">
    <cfRule type="containsErrors" dxfId="1209" priority="145">
      <formula>ISERROR(C46)</formula>
    </cfRule>
  </conditionalFormatting>
  <conditionalFormatting sqref="E20 C20">
    <cfRule type="containsErrors" dxfId="1208" priority="155">
      <formula>ISERROR(C20)</formula>
    </cfRule>
  </conditionalFormatting>
  <conditionalFormatting sqref="E25 C25">
    <cfRule type="containsErrors" dxfId="1207" priority="151">
      <formula>ISERROR(C25)</formula>
    </cfRule>
  </conditionalFormatting>
  <conditionalFormatting sqref="E45 C45">
    <cfRule type="containsErrors" dxfId="1206" priority="147">
      <formula>ISERROR(C45)</formula>
    </cfRule>
  </conditionalFormatting>
  <conditionalFormatting sqref="E47 C47">
    <cfRule type="containsErrors" dxfId="1205" priority="143">
      <formula>ISERROR(C47)</formula>
    </cfRule>
  </conditionalFormatting>
  <conditionalFormatting sqref="E6:E16 C6:C16">
    <cfRule type="containsErrors" dxfId="1204" priority="142">
      <formula>ISERROR(C6)</formula>
    </cfRule>
  </conditionalFormatting>
  <conditionalFormatting sqref="H5">
    <cfRule type="containsErrors" dxfId="1203" priority="141">
      <formula>ISERROR(H5)</formula>
    </cfRule>
  </conditionalFormatting>
  <conditionalFormatting sqref="H6:H16">
    <cfRule type="containsErrors" dxfId="1202" priority="140">
      <formula>ISERROR(H6)</formula>
    </cfRule>
  </conditionalFormatting>
  <conditionalFormatting sqref="H20">
    <cfRule type="containsErrors" dxfId="1201" priority="138">
      <formula>ISERROR(H20)</formula>
    </cfRule>
  </conditionalFormatting>
  <conditionalFormatting sqref="H25">
    <cfRule type="containsErrors" dxfId="1200" priority="136">
      <formula>ISERROR(H25)</formula>
    </cfRule>
  </conditionalFormatting>
  <conditionalFormatting sqref="H47">
    <cfRule type="containsErrors" dxfId="1199" priority="127">
      <formula>ISERROR(H47)</formula>
    </cfRule>
  </conditionalFormatting>
  <conditionalFormatting sqref="H28">
    <cfRule type="containsErrors" dxfId="1198" priority="124">
      <formula>ISERROR(H28)</formula>
    </cfRule>
  </conditionalFormatting>
  <conditionalFormatting sqref="H45">
    <cfRule type="containsErrors" dxfId="1197" priority="129">
      <formula>ISERROR(H45)</formula>
    </cfRule>
  </conditionalFormatting>
  <conditionalFormatting sqref="H43:H44">
    <cfRule type="containsErrors" dxfId="1196" priority="130">
      <formula>ISERROR(H43)</formula>
    </cfRule>
  </conditionalFormatting>
  <conditionalFormatting sqref="H46">
    <cfRule type="containsErrors" dxfId="1195" priority="128">
      <formula>ISERROR(H46)</formula>
    </cfRule>
  </conditionalFormatting>
  <conditionalFormatting sqref="F5">
    <cfRule type="containsErrors" dxfId="1194" priority="111">
      <formula>ISERROR(F5)</formula>
    </cfRule>
  </conditionalFormatting>
  <conditionalFormatting sqref="F19">
    <cfRule type="containsErrors" dxfId="1193" priority="110">
      <formula>ISERROR(F19)</formula>
    </cfRule>
  </conditionalFormatting>
  <conditionalFormatting sqref="F28">
    <cfRule type="containsErrors" dxfId="1192" priority="109">
      <formula>ISERROR(F28)</formula>
    </cfRule>
  </conditionalFormatting>
  <conditionalFormatting sqref="F42">
    <cfRule type="containsErrors" dxfId="1191" priority="108">
      <formula>ISERROR(F42)</formula>
    </cfRule>
  </conditionalFormatting>
  <conditionalFormatting sqref="F20">
    <cfRule type="containsErrors" dxfId="1190" priority="107">
      <formula>ISERROR(F20)</formula>
    </cfRule>
  </conditionalFormatting>
  <conditionalFormatting sqref="F25">
    <cfRule type="containsErrors" dxfId="1189" priority="105">
      <formula>ISERROR(F25)</formula>
    </cfRule>
  </conditionalFormatting>
  <conditionalFormatting sqref="F45">
    <cfRule type="containsErrors" dxfId="1188" priority="103">
      <formula>ISERROR(F45)</formula>
    </cfRule>
  </conditionalFormatting>
  <conditionalFormatting sqref="F47">
    <cfRule type="containsErrors" dxfId="1187" priority="101">
      <formula>ISERROR(F47)</formula>
    </cfRule>
  </conditionalFormatting>
  <conditionalFormatting sqref="F43:F44">
    <cfRule type="containsErrors" dxfId="1186" priority="104">
      <formula>ISERROR(F43)</formula>
    </cfRule>
  </conditionalFormatting>
  <conditionalFormatting sqref="F46">
    <cfRule type="containsErrors" dxfId="1185" priority="102">
      <formula>ISERROR(F46)</formula>
    </cfRule>
  </conditionalFormatting>
  <conditionalFormatting sqref="F6:F16">
    <cfRule type="containsErrors" dxfId="1184" priority="100">
      <formula>ISERROR(F6)</formula>
    </cfRule>
  </conditionalFormatting>
  <conditionalFormatting sqref="I5">
    <cfRule type="containsErrors" dxfId="1183" priority="75">
      <formula>ISERROR(I5)</formula>
    </cfRule>
  </conditionalFormatting>
  <conditionalFormatting sqref="H42">
    <cfRule type="containsErrors" dxfId="1182" priority="61">
      <formula>ISERROR(H42)</formula>
    </cfRule>
  </conditionalFormatting>
  <conditionalFormatting sqref="I28">
    <cfRule type="containsErrors" dxfId="1181" priority="64">
      <formula>ISERROR(I28)</formula>
    </cfRule>
  </conditionalFormatting>
  <conditionalFormatting sqref="H19">
    <cfRule type="containsErrors" dxfId="1180" priority="63">
      <formula>ISERROR(H19)</formula>
    </cfRule>
  </conditionalFormatting>
  <conditionalFormatting sqref="I19">
    <cfRule type="containsErrors" dxfId="1179" priority="62">
      <formula>ISERROR(I19)</formula>
    </cfRule>
  </conditionalFormatting>
  <conditionalFormatting sqref="I42">
    <cfRule type="containsErrors" dxfId="1178" priority="60">
      <formula>ISERROR(I42)</formula>
    </cfRule>
  </conditionalFormatting>
  <conditionalFormatting sqref="J5">
    <cfRule type="containsErrors" dxfId="1177" priority="59">
      <formula>ISERROR(J5)</formula>
    </cfRule>
  </conditionalFormatting>
  <conditionalFormatting sqref="J28">
    <cfRule type="containsErrors" dxfId="1176" priority="58">
      <formula>ISERROR(J28)</formula>
    </cfRule>
  </conditionalFormatting>
  <conditionalFormatting sqref="J19">
    <cfRule type="containsErrors" dxfId="1175" priority="57">
      <formula>ISERROR(J19)</formula>
    </cfRule>
  </conditionalFormatting>
  <conditionalFormatting sqref="J42">
    <cfRule type="containsErrors" dxfId="1174" priority="56">
      <formula>ISERROR(J42)</formula>
    </cfRule>
  </conditionalFormatting>
  <conditionalFormatting sqref="K5">
    <cfRule type="containsErrors" dxfId="1173" priority="55">
      <formula>ISERROR(K5)</formula>
    </cfRule>
  </conditionalFormatting>
  <conditionalFormatting sqref="K19">
    <cfRule type="containsErrors" dxfId="1172" priority="54">
      <formula>ISERROR(K19)</formula>
    </cfRule>
  </conditionalFormatting>
  <conditionalFormatting sqref="K28">
    <cfRule type="containsErrors" dxfId="1171" priority="53">
      <formula>ISERROR(K28)</formula>
    </cfRule>
  </conditionalFormatting>
  <conditionalFormatting sqref="K42">
    <cfRule type="containsErrors" dxfId="1170" priority="52">
      <formula>ISERROR(K42)</formula>
    </cfRule>
  </conditionalFormatting>
  <conditionalFormatting sqref="K20">
    <cfRule type="containsErrors" dxfId="1169" priority="51">
      <formula>ISERROR(K20)</formula>
    </cfRule>
  </conditionalFormatting>
  <conditionalFormatting sqref="K25">
    <cfRule type="containsErrors" dxfId="1168" priority="49">
      <formula>ISERROR(K25)</formula>
    </cfRule>
  </conditionalFormatting>
  <conditionalFormatting sqref="K45">
    <cfRule type="containsErrors" dxfId="1167" priority="47">
      <formula>ISERROR(K45)</formula>
    </cfRule>
  </conditionalFormatting>
  <conditionalFormatting sqref="K47">
    <cfRule type="containsErrors" dxfId="1166" priority="45">
      <formula>ISERROR(K47)</formula>
    </cfRule>
  </conditionalFormatting>
  <conditionalFormatting sqref="K43:K44">
    <cfRule type="containsErrors" dxfId="1165" priority="48">
      <formula>ISERROR(K43)</formula>
    </cfRule>
  </conditionalFormatting>
  <conditionalFormatting sqref="K46">
    <cfRule type="containsErrors" dxfId="1164" priority="46">
      <formula>ISERROR(K46)</formula>
    </cfRule>
  </conditionalFormatting>
  <conditionalFormatting sqref="K6:K16">
    <cfRule type="containsErrors" dxfId="1163" priority="44">
      <formula>ISERROR(K6)</formula>
    </cfRule>
  </conditionalFormatting>
  <conditionalFormatting sqref="P21:P24">
    <cfRule type="containsErrors" dxfId="1162" priority="43">
      <formula>ISERROR(P21)</formula>
    </cfRule>
  </conditionalFormatting>
  <conditionalFormatting sqref="P5">
    <cfRule type="containsErrors" dxfId="1161" priority="42">
      <formula>ISERROR(P5)</formula>
    </cfRule>
  </conditionalFormatting>
  <conditionalFormatting sqref="P19">
    <cfRule type="containsErrors" dxfId="1160" priority="41">
      <formula>ISERROR(P19)</formula>
    </cfRule>
  </conditionalFormatting>
  <conditionalFormatting sqref="P28">
    <cfRule type="containsErrors" dxfId="1159" priority="40">
      <formula>ISERROR(P28)</formula>
    </cfRule>
  </conditionalFormatting>
  <conditionalFormatting sqref="P42">
    <cfRule type="containsErrors" dxfId="1158" priority="39">
      <formula>ISERROR(P42)</formula>
    </cfRule>
  </conditionalFormatting>
  <conditionalFormatting sqref="P20">
    <cfRule type="containsErrors" dxfId="1157" priority="38">
      <formula>ISERROR(P20)</formula>
    </cfRule>
  </conditionalFormatting>
  <conditionalFormatting sqref="P25">
    <cfRule type="containsErrors" dxfId="1156" priority="37">
      <formula>ISERROR(P25)</formula>
    </cfRule>
  </conditionalFormatting>
  <conditionalFormatting sqref="P45">
    <cfRule type="containsErrors" dxfId="1155" priority="35">
      <formula>ISERROR(P45)</formula>
    </cfRule>
  </conditionalFormatting>
  <conditionalFormatting sqref="P47">
    <cfRule type="containsErrors" dxfId="1154" priority="33">
      <formula>ISERROR(P47)</formula>
    </cfRule>
  </conditionalFormatting>
  <conditionalFormatting sqref="P43:P44">
    <cfRule type="containsErrors" dxfId="1153" priority="36">
      <formula>ISERROR(P43)</formula>
    </cfRule>
  </conditionalFormatting>
  <conditionalFormatting sqref="P46">
    <cfRule type="containsErrors" dxfId="1152" priority="34">
      <formula>ISERROR(P46)</formula>
    </cfRule>
  </conditionalFormatting>
  <conditionalFormatting sqref="P6:P16">
    <cfRule type="containsErrors" dxfId="1151" priority="32">
      <formula>ISERROR(P6)</formula>
    </cfRule>
  </conditionalFormatting>
  <conditionalFormatting sqref="M5">
    <cfRule type="containsErrors" dxfId="1150" priority="31">
      <formula>ISERROR(M5)</formula>
    </cfRule>
  </conditionalFormatting>
  <conditionalFormatting sqref="M28">
    <cfRule type="containsErrors" dxfId="1149" priority="25">
      <formula>ISERROR(M28)</formula>
    </cfRule>
  </conditionalFormatting>
  <conditionalFormatting sqref="N5">
    <cfRule type="containsErrors" dxfId="1148" priority="23">
      <formula>ISERROR(N5)</formula>
    </cfRule>
  </conditionalFormatting>
  <conditionalFormatting sqref="N28">
    <cfRule type="containsErrors" dxfId="1147" priority="21">
      <formula>ISERROR(N28)</formula>
    </cfRule>
  </conditionalFormatting>
  <conditionalFormatting sqref="O28">
    <cfRule type="containsErrors" dxfId="1146" priority="14">
      <formula>ISERROR(O28)</formula>
    </cfRule>
  </conditionalFormatting>
  <conditionalFormatting sqref="O5">
    <cfRule type="containsErrors" dxfId="1145" priority="15">
      <formula>ISERROR(O5)</formula>
    </cfRule>
  </conditionalFormatting>
  <conditionalFormatting sqref="N42">
    <cfRule type="containsErrors" dxfId="1144" priority="7">
      <formula>ISERROR(N42)</formula>
    </cfRule>
  </conditionalFormatting>
  <conditionalFormatting sqref="O19">
    <cfRule type="containsErrors" dxfId="1143" priority="9">
      <formula>ISERROR(O19)</formula>
    </cfRule>
  </conditionalFormatting>
  <conditionalFormatting sqref="M19">
    <cfRule type="containsErrors" dxfId="1142" priority="11">
      <formula>ISERROR(M19)</formula>
    </cfRule>
  </conditionalFormatting>
  <conditionalFormatting sqref="N19">
    <cfRule type="containsErrors" dxfId="1141" priority="10">
      <formula>ISERROR(N19)</formula>
    </cfRule>
  </conditionalFormatting>
  <conditionalFormatting sqref="M42">
    <cfRule type="containsErrors" dxfId="1140" priority="8">
      <formula>ISERROR(M42)</formula>
    </cfRule>
  </conditionalFormatting>
  <conditionalFormatting sqref="O42">
    <cfRule type="containsErrors" dxfId="1139" priority="6">
      <formula>ISERROR(O42)</formula>
    </cfRule>
  </conditionalFormatting>
  <conditionalFormatting sqref="E48 C48">
    <cfRule type="containsErrors" dxfId="1138" priority="5">
      <formula>ISERROR(C48)</formula>
    </cfRule>
  </conditionalFormatting>
  <conditionalFormatting sqref="H48">
    <cfRule type="containsErrors" dxfId="1137" priority="4">
      <formula>ISERROR(H48)</formula>
    </cfRule>
  </conditionalFormatting>
  <conditionalFormatting sqref="F48">
    <cfRule type="containsErrors" dxfId="1136" priority="3">
      <formula>ISERROR(F48)</formula>
    </cfRule>
  </conditionalFormatting>
  <conditionalFormatting sqref="K48">
    <cfRule type="containsErrors" dxfId="1135" priority="2">
      <formula>ISERROR(K48)</formula>
    </cfRule>
  </conditionalFormatting>
  <conditionalFormatting sqref="P48">
    <cfRule type="containsErrors" dxfId="1134" priority="1">
      <formula>ISERROR(P48)</formula>
    </cfRule>
  </conditionalFormatting>
  <pageMargins left="0.19685039370078741" right="0.15748031496062992" top="0.19685039370078741" bottom="0.19685039370078741" header="0.11811023622047245" footer="0.11811023622047245"/>
  <pageSetup paperSize="9" scale="66" orientation="portrait" r:id="rId1"/>
  <headerFooter>
    <oddFooter>&amp;L&amp;"Segoe UI,Standard"&amp;8&amp;K00-049BAWAG Group AG&amp;R&amp;"Segoe UI,Standard"&amp;8&amp;K00-049&amp;D</oddFooter>
  </headerFooter>
  <ignoredErrors>
    <ignoredError sqref="B5:K5 B42:K42 B41:K41 B4:K4 B18:K18 B27:K27 L5:M5 L4 B26:L26 B51:L51 L27 B28:N28 B40:N40 V31:W31 V32:X40 B17:K17 T31:U40 T51:X51 M26:N26 B19:K19 L18:O19 T30:W30 P4:S5 P19:R19 S19 T4:X29 Q51:R51 P41:X47 L41:O42 B49:X50 L17:M17 P17:S18 P26:R40 S26:S3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6"/>
  <sheetViews>
    <sheetView showGridLines="0" zoomScaleNormal="100" workbookViewId="0">
      <pane xSplit="1" ySplit="5" topLeftCell="B6" activePane="bottomRight" state="frozen"/>
      <selection activeCell="B34" sqref="B34"/>
      <selection pane="topRight" activeCell="B34" sqref="B34"/>
      <selection pane="bottomLeft" activeCell="B34" sqref="B34"/>
      <selection pane="bottomRight" activeCell="B34" sqref="B34"/>
    </sheetView>
  </sheetViews>
  <sheetFormatPr baseColWidth="10" defaultColWidth="11.42578125" defaultRowHeight="15"/>
  <cols>
    <col min="1" max="1" width="38.42578125" customWidth="1"/>
    <col min="2" max="5" width="6.7109375" customWidth="1"/>
    <col min="6" max="6" width="1.85546875" style="143" customWidth="1"/>
    <col min="7" max="10" width="6.7109375" customWidth="1"/>
    <col min="11" max="11" width="1.85546875" style="143" customWidth="1"/>
    <col min="12" max="12" width="6.7109375" customWidth="1"/>
    <col min="13" max="15" width="6.7109375" style="405" customWidth="1"/>
    <col min="16" max="16" width="1.85546875" style="143" customWidth="1"/>
    <col min="17" max="18" width="6.7109375" customWidth="1"/>
    <col min="19" max="19" width="6.7109375" style="405" customWidth="1"/>
  </cols>
  <sheetData>
    <row r="1" spans="1:22" ht="16.5">
      <c r="A1" s="2" t="s">
        <v>39</v>
      </c>
    </row>
    <row r="2" spans="1:22">
      <c r="A2" s="6" t="s">
        <v>14</v>
      </c>
    </row>
    <row r="3" spans="1:22" ht="15.75" thickBot="1">
      <c r="A3" s="6"/>
      <c r="B3" s="115"/>
      <c r="C3" s="115"/>
      <c r="D3" s="115"/>
      <c r="E3" s="115"/>
      <c r="F3" s="132"/>
      <c r="G3" s="115"/>
      <c r="H3" s="115"/>
      <c r="I3" s="115"/>
      <c r="J3" s="115"/>
      <c r="K3" s="132"/>
      <c r="L3" s="115"/>
      <c r="M3" s="115"/>
      <c r="N3" s="115"/>
      <c r="O3" s="115"/>
      <c r="P3" s="132"/>
      <c r="Q3" s="115"/>
      <c r="R3" s="115"/>
      <c r="S3" s="115"/>
    </row>
    <row r="4" spans="1:22" ht="15.75" thickTop="1">
      <c r="B4" s="609" t="s">
        <v>74</v>
      </c>
      <c r="C4" s="610"/>
      <c r="D4" s="610"/>
      <c r="E4" s="611"/>
      <c r="F4" s="128"/>
      <c r="G4" s="612" t="s">
        <v>75</v>
      </c>
      <c r="H4" s="613"/>
      <c r="I4" s="613"/>
      <c r="J4" s="614"/>
      <c r="K4" s="128"/>
      <c r="L4" s="612" t="s">
        <v>141</v>
      </c>
      <c r="M4" s="613"/>
      <c r="N4" s="613"/>
      <c r="O4" s="614"/>
      <c r="P4" s="128"/>
      <c r="Q4" s="124" t="s">
        <v>74</v>
      </c>
      <c r="R4" s="124" t="s">
        <v>75</v>
      </c>
      <c r="S4" s="344" t="s">
        <v>141</v>
      </c>
    </row>
    <row r="5" spans="1:22">
      <c r="B5" s="39" t="s">
        <v>70</v>
      </c>
      <c r="C5" s="40" t="s">
        <v>71</v>
      </c>
      <c r="D5" s="41" t="s">
        <v>72</v>
      </c>
      <c r="E5" s="251" t="s">
        <v>73</v>
      </c>
      <c r="F5" s="129"/>
      <c r="G5" s="39" t="s">
        <v>70</v>
      </c>
      <c r="H5" s="40" t="s">
        <v>71</v>
      </c>
      <c r="I5" s="40" t="s">
        <v>72</v>
      </c>
      <c r="J5" s="44" t="s">
        <v>73</v>
      </c>
      <c r="K5" s="129"/>
      <c r="L5" s="39" t="s">
        <v>70</v>
      </c>
      <c r="M5" s="415" t="s">
        <v>71</v>
      </c>
      <c r="N5" s="509" t="s">
        <v>72</v>
      </c>
      <c r="O5" s="251" t="s">
        <v>73</v>
      </c>
      <c r="P5" s="129"/>
      <c r="Q5" s="43" t="s">
        <v>110</v>
      </c>
      <c r="R5" s="578" t="s">
        <v>110</v>
      </c>
      <c r="S5" s="343" t="s">
        <v>110</v>
      </c>
    </row>
    <row r="6" spans="1:22">
      <c r="A6" s="10" t="s">
        <v>30</v>
      </c>
      <c r="B6" s="119">
        <v>280.5</v>
      </c>
      <c r="C6" s="19">
        <v>265.29999999999995</v>
      </c>
      <c r="D6" s="20">
        <v>268.8</v>
      </c>
      <c r="E6" s="252">
        <v>270.5</v>
      </c>
      <c r="F6" s="130"/>
      <c r="G6" s="18">
        <v>293</v>
      </c>
      <c r="H6" s="19">
        <v>283.89999999999998</v>
      </c>
      <c r="I6" s="18">
        <v>286.3</v>
      </c>
      <c r="J6" s="269">
        <v>278.2</v>
      </c>
      <c r="K6" s="130"/>
      <c r="L6" s="242">
        <v>289</v>
      </c>
      <c r="M6" s="269">
        <v>286.3</v>
      </c>
      <c r="N6" s="242">
        <v>297.8</v>
      </c>
      <c r="O6" s="269">
        <v>281.10000000000002</v>
      </c>
      <c r="P6" s="130"/>
      <c r="Q6" s="18">
        <v>1084.9000000000001</v>
      </c>
      <c r="R6" s="570">
        <v>1141.4000000000001</v>
      </c>
      <c r="S6" s="242">
        <v>1154.0999999999999</v>
      </c>
      <c r="U6" s="468"/>
      <c r="V6" s="468"/>
    </row>
    <row r="7" spans="1:22">
      <c r="A7" s="11" t="s">
        <v>31</v>
      </c>
      <c r="B7" s="139">
        <v>-84.3</v>
      </c>
      <c r="C7" s="22">
        <v>-74.2</v>
      </c>
      <c r="D7" s="23">
        <v>-72.8</v>
      </c>
      <c r="E7" s="260">
        <v>-68.5</v>
      </c>
      <c r="F7" s="130"/>
      <c r="G7" s="21">
        <v>-86.2</v>
      </c>
      <c r="H7" s="22">
        <v>-85.5</v>
      </c>
      <c r="I7" s="21">
        <v>-75.7</v>
      </c>
      <c r="J7" s="270">
        <v>-62.2</v>
      </c>
      <c r="K7" s="130"/>
      <c r="L7" s="277">
        <v>-74.8</v>
      </c>
      <c r="M7" s="270">
        <v>-67.8</v>
      </c>
      <c r="N7" s="277">
        <v>-77.8</v>
      </c>
      <c r="O7" s="270">
        <v>-58.3</v>
      </c>
      <c r="P7" s="130"/>
      <c r="Q7" s="21">
        <v>-299.8</v>
      </c>
      <c r="R7" s="571">
        <v>-309.5</v>
      </c>
      <c r="S7" s="277">
        <v>-278.7</v>
      </c>
      <c r="U7" s="468"/>
      <c r="V7" s="468"/>
    </row>
    <row r="8" spans="1:22">
      <c r="A8" s="10" t="s">
        <v>32</v>
      </c>
      <c r="B8" s="140">
        <v>0</v>
      </c>
      <c r="C8" s="25">
        <v>6.8</v>
      </c>
      <c r="D8" s="26">
        <v>0</v>
      </c>
      <c r="E8" s="261">
        <v>1.3</v>
      </c>
      <c r="F8" s="130"/>
      <c r="G8" s="24">
        <v>1.3</v>
      </c>
      <c r="H8" s="25">
        <v>4.7</v>
      </c>
      <c r="I8" s="24">
        <v>2.2999999999999998</v>
      </c>
      <c r="J8" s="271">
        <v>0.3</v>
      </c>
      <c r="K8" s="130"/>
      <c r="L8" s="278">
        <v>0.3</v>
      </c>
      <c r="M8" s="271">
        <v>2.1</v>
      </c>
      <c r="N8" s="278">
        <v>0</v>
      </c>
      <c r="O8" s="271">
        <v>1.2</v>
      </c>
      <c r="P8" s="130"/>
      <c r="Q8" s="24">
        <v>8</v>
      </c>
      <c r="R8" s="572">
        <v>8.6</v>
      </c>
      <c r="S8" s="278">
        <v>3.6</v>
      </c>
    </row>
    <row r="9" spans="1:22">
      <c r="A9" s="12" t="s">
        <v>0</v>
      </c>
      <c r="B9" s="141">
        <v>196.2</v>
      </c>
      <c r="C9" s="28">
        <v>197.9</v>
      </c>
      <c r="D9" s="29">
        <v>196</v>
      </c>
      <c r="E9" s="262">
        <v>203.2</v>
      </c>
      <c r="F9" s="131"/>
      <c r="G9" s="27">
        <v>208</v>
      </c>
      <c r="H9" s="28">
        <v>203.1</v>
      </c>
      <c r="I9" s="27">
        <v>213</v>
      </c>
      <c r="J9" s="272">
        <v>216.3</v>
      </c>
      <c r="K9" s="131"/>
      <c r="L9" s="279">
        <v>214.5</v>
      </c>
      <c r="M9" s="272">
        <v>220.6</v>
      </c>
      <c r="N9" s="279">
        <v>220</v>
      </c>
      <c r="O9" s="272">
        <v>223.9</v>
      </c>
      <c r="P9" s="131"/>
      <c r="Q9" s="27">
        <v>793.1</v>
      </c>
      <c r="R9" s="573">
        <v>840.5</v>
      </c>
      <c r="S9" s="279">
        <v>879</v>
      </c>
    </row>
    <row r="10" spans="1:22">
      <c r="A10" s="10" t="s">
        <v>33</v>
      </c>
      <c r="B10" s="140">
        <v>71.8</v>
      </c>
      <c r="C10" s="25">
        <v>71</v>
      </c>
      <c r="D10" s="26">
        <v>67.400000000000006</v>
      </c>
      <c r="E10" s="261">
        <v>93.4</v>
      </c>
      <c r="F10" s="130"/>
      <c r="G10" s="24">
        <v>95.7</v>
      </c>
      <c r="H10" s="25">
        <v>93.300000000000011</v>
      </c>
      <c r="I10" s="24">
        <v>90.5</v>
      </c>
      <c r="J10" s="271">
        <v>93.5</v>
      </c>
      <c r="K10" s="130"/>
      <c r="L10" s="278">
        <v>93.5</v>
      </c>
      <c r="M10" s="271">
        <v>93</v>
      </c>
      <c r="N10" s="278">
        <v>95.1</v>
      </c>
      <c r="O10" s="271">
        <v>93</v>
      </c>
      <c r="P10" s="130"/>
      <c r="Q10" s="24">
        <v>303.60000000000002</v>
      </c>
      <c r="R10" s="572">
        <v>372.90000000000003</v>
      </c>
      <c r="S10" s="278">
        <v>374.7</v>
      </c>
    </row>
    <row r="11" spans="1:22">
      <c r="A11" s="11" t="s">
        <v>34</v>
      </c>
      <c r="B11" s="139">
        <v>-22</v>
      </c>
      <c r="C11" s="22">
        <v>-14.700000000000001</v>
      </c>
      <c r="D11" s="23">
        <v>-22.6</v>
      </c>
      <c r="E11" s="260">
        <v>-27.3</v>
      </c>
      <c r="F11" s="130"/>
      <c r="G11" s="21">
        <v>-21.200000000000003</v>
      </c>
      <c r="H11" s="22">
        <v>-21.799999999999997</v>
      </c>
      <c r="I11" s="21">
        <v>-23.900000000000002</v>
      </c>
      <c r="J11" s="270">
        <v>-23.3</v>
      </c>
      <c r="K11" s="130"/>
      <c r="L11" s="277">
        <v>-21</v>
      </c>
      <c r="M11" s="270">
        <v>-23</v>
      </c>
      <c r="N11" s="277">
        <v>-24.3</v>
      </c>
      <c r="O11" s="270">
        <v>-23</v>
      </c>
      <c r="P11" s="130"/>
      <c r="Q11" s="21">
        <v>-86.699999999999989</v>
      </c>
      <c r="R11" s="571">
        <v>-90.1</v>
      </c>
      <c r="S11" s="277">
        <v>-91.2</v>
      </c>
    </row>
    <row r="12" spans="1:22">
      <c r="A12" s="13" t="s">
        <v>1</v>
      </c>
      <c r="B12" s="142">
        <v>49.8</v>
      </c>
      <c r="C12" s="31">
        <v>56.3</v>
      </c>
      <c r="D12" s="32">
        <v>44.8</v>
      </c>
      <c r="E12" s="263">
        <v>66.099999999999994</v>
      </c>
      <c r="F12" s="131"/>
      <c r="G12" s="30">
        <v>74.5</v>
      </c>
      <c r="H12" s="31">
        <v>71.5</v>
      </c>
      <c r="I12" s="30">
        <v>66.599999999999994</v>
      </c>
      <c r="J12" s="273">
        <v>70.2</v>
      </c>
      <c r="K12" s="131"/>
      <c r="L12" s="280">
        <v>72.5</v>
      </c>
      <c r="M12" s="273">
        <v>70</v>
      </c>
      <c r="N12" s="280">
        <v>70.8</v>
      </c>
      <c r="O12" s="273">
        <v>70</v>
      </c>
      <c r="P12" s="131"/>
      <c r="Q12" s="30">
        <v>216.9</v>
      </c>
      <c r="R12" s="574">
        <v>282.8</v>
      </c>
      <c r="S12" s="280">
        <v>283.5</v>
      </c>
    </row>
    <row r="13" spans="1:22">
      <c r="A13" s="12" t="s">
        <v>2</v>
      </c>
      <c r="B13" s="229">
        <v>246</v>
      </c>
      <c r="C13" s="230">
        <v>254.2</v>
      </c>
      <c r="D13" s="231">
        <v>240.79999999999998</v>
      </c>
      <c r="E13" s="264">
        <v>269.3</v>
      </c>
      <c r="F13" s="131"/>
      <c r="G13" s="238">
        <v>282.5</v>
      </c>
      <c r="H13" s="230">
        <v>274.59999999999997</v>
      </c>
      <c r="I13" s="238">
        <v>279.60000000000002</v>
      </c>
      <c r="J13" s="274">
        <v>286.5</v>
      </c>
      <c r="K13" s="131"/>
      <c r="L13" s="281">
        <v>287.10000000000002</v>
      </c>
      <c r="M13" s="274">
        <v>290.59999999999997</v>
      </c>
      <c r="N13" s="281">
        <v>290.8</v>
      </c>
      <c r="O13" s="274">
        <v>293.89999999999998</v>
      </c>
      <c r="P13" s="131"/>
      <c r="Q13" s="238">
        <v>1010</v>
      </c>
      <c r="R13" s="575">
        <v>1123.3</v>
      </c>
      <c r="S13" s="281">
        <v>1162.5</v>
      </c>
    </row>
    <row r="14" spans="1:22" ht="21">
      <c r="A14" s="14" t="s">
        <v>9</v>
      </c>
      <c r="B14" s="235">
        <v>18.399999999999999</v>
      </c>
      <c r="C14" s="236">
        <v>1.3</v>
      </c>
      <c r="D14" s="237">
        <v>9.3000000000000007</v>
      </c>
      <c r="E14" s="265">
        <v>81.2</v>
      </c>
      <c r="F14" s="130"/>
      <c r="G14" s="240">
        <v>15.3</v>
      </c>
      <c r="H14" s="236">
        <v>9.8000000000000007</v>
      </c>
      <c r="I14" s="240">
        <v>18.899999999999999</v>
      </c>
      <c r="J14" s="275">
        <v>3.4</v>
      </c>
      <c r="K14" s="130"/>
      <c r="L14" s="282">
        <v>11.2</v>
      </c>
      <c r="M14" s="275">
        <v>22.4</v>
      </c>
      <c r="N14" s="282">
        <v>24.1</v>
      </c>
      <c r="O14" s="275">
        <v>20.399999999999999</v>
      </c>
      <c r="P14" s="130"/>
      <c r="Q14" s="240">
        <v>110.39999999999999</v>
      </c>
      <c r="R14" s="576">
        <v>47.4</v>
      </c>
      <c r="S14" s="282">
        <v>78</v>
      </c>
    </row>
    <row r="15" spans="1:22">
      <c r="A15" s="12" t="s">
        <v>3</v>
      </c>
      <c r="B15" s="232">
        <v>264.3</v>
      </c>
      <c r="C15" s="233">
        <v>255.5</v>
      </c>
      <c r="D15" s="234">
        <v>250.1</v>
      </c>
      <c r="E15" s="266">
        <v>350.6</v>
      </c>
      <c r="F15" s="131"/>
      <c r="G15" s="239">
        <v>297.89999999999998</v>
      </c>
      <c r="H15" s="233">
        <v>284.39999999999998</v>
      </c>
      <c r="I15" s="239">
        <v>298.5</v>
      </c>
      <c r="J15" s="276">
        <v>289.89999999999998</v>
      </c>
      <c r="K15" s="131"/>
      <c r="L15" s="283">
        <v>298.3</v>
      </c>
      <c r="M15" s="276">
        <v>313</v>
      </c>
      <c r="N15" s="283">
        <v>314.89999999999998</v>
      </c>
      <c r="O15" s="276">
        <v>314.3</v>
      </c>
      <c r="P15" s="131"/>
      <c r="Q15" s="239">
        <v>1120.4000000000001</v>
      </c>
      <c r="R15" s="577">
        <v>1170.7</v>
      </c>
      <c r="S15" s="283">
        <v>1240.5</v>
      </c>
    </row>
    <row r="16" spans="1:22">
      <c r="A16" s="13" t="s">
        <v>4</v>
      </c>
      <c r="B16" s="142">
        <v>-107.4</v>
      </c>
      <c r="C16" s="31">
        <v>-110.5</v>
      </c>
      <c r="D16" s="32">
        <v>-103.1</v>
      </c>
      <c r="E16" s="263">
        <v>-207.5</v>
      </c>
      <c r="F16" s="131"/>
      <c r="G16" s="30">
        <v>-130</v>
      </c>
      <c r="H16" s="31">
        <v>-124.8</v>
      </c>
      <c r="I16" s="30">
        <v>-126.5</v>
      </c>
      <c r="J16" s="273">
        <v>-136.4</v>
      </c>
      <c r="K16" s="131"/>
      <c r="L16" s="280">
        <v>-126.4</v>
      </c>
      <c r="M16" s="273">
        <v>-136</v>
      </c>
      <c r="N16" s="280">
        <v>-133.4</v>
      </c>
      <c r="O16" s="273">
        <v>-133.9</v>
      </c>
      <c r="P16" s="131"/>
      <c r="Q16" s="30">
        <v>-528.5</v>
      </c>
      <c r="R16" s="574">
        <v>-517.9</v>
      </c>
      <c r="S16" s="280">
        <v>-529.70000000000005</v>
      </c>
    </row>
    <row r="17" spans="1:19">
      <c r="A17" s="10" t="s">
        <v>5</v>
      </c>
      <c r="B17" s="140">
        <v>-25.2</v>
      </c>
      <c r="C17" s="25">
        <v>-2.9</v>
      </c>
      <c r="D17" s="26">
        <v>-1.7</v>
      </c>
      <c r="E17" s="261">
        <v>-4</v>
      </c>
      <c r="F17" s="130"/>
      <c r="G17" s="24">
        <v>-36.700000000000003</v>
      </c>
      <c r="H17" s="25">
        <v>-2.8</v>
      </c>
      <c r="I17" s="24">
        <v>-2.2000000000000002</v>
      </c>
      <c r="J17" s="271">
        <v>1.5</v>
      </c>
      <c r="K17" s="130"/>
      <c r="L17" s="278">
        <v>-34.200000000000003</v>
      </c>
      <c r="M17" s="271">
        <v>-2.9</v>
      </c>
      <c r="N17" s="278">
        <v>-2.1</v>
      </c>
      <c r="O17" s="271">
        <v>-3.2</v>
      </c>
      <c r="P17" s="130"/>
      <c r="Q17" s="24">
        <v>-33.799999999999997</v>
      </c>
      <c r="R17" s="572">
        <v>-40.1</v>
      </c>
      <c r="S17" s="278">
        <v>-42.4</v>
      </c>
    </row>
    <row r="18" spans="1:19">
      <c r="A18" s="12" t="s">
        <v>35</v>
      </c>
      <c r="B18" s="141">
        <v>131.9</v>
      </c>
      <c r="C18" s="28">
        <v>142.1</v>
      </c>
      <c r="D18" s="29">
        <v>145.4</v>
      </c>
      <c r="E18" s="262">
        <v>139</v>
      </c>
      <c r="F18" s="131"/>
      <c r="G18" s="27">
        <v>131.19999999999999</v>
      </c>
      <c r="H18" s="28">
        <v>156.80000000000001</v>
      </c>
      <c r="I18" s="27">
        <v>169.9</v>
      </c>
      <c r="J18" s="272">
        <v>155</v>
      </c>
      <c r="K18" s="131"/>
      <c r="L18" s="279">
        <v>137.69999999999999</v>
      </c>
      <c r="M18" s="272">
        <v>174.1</v>
      </c>
      <c r="N18" s="279">
        <v>179.4</v>
      </c>
      <c r="O18" s="272">
        <v>177.2</v>
      </c>
      <c r="P18" s="131"/>
      <c r="Q18" s="27">
        <v>558.1</v>
      </c>
      <c r="R18" s="573">
        <v>612.70000000000005</v>
      </c>
      <c r="S18" s="279">
        <v>668.4</v>
      </c>
    </row>
    <row r="19" spans="1:19">
      <c r="A19" s="14" t="s">
        <v>10</v>
      </c>
      <c r="B19" s="140">
        <v>-11.1</v>
      </c>
      <c r="C19" s="25">
        <v>-15.600000000000001</v>
      </c>
      <c r="D19" s="26">
        <v>-17</v>
      </c>
      <c r="E19" s="261">
        <v>-18.2</v>
      </c>
      <c r="F19" s="130"/>
      <c r="G19" s="24">
        <v>-15.799999999999999</v>
      </c>
      <c r="H19" s="25">
        <v>-4.9000000000000004</v>
      </c>
      <c r="I19" s="24">
        <v>-11.2</v>
      </c>
      <c r="J19" s="271">
        <v>-13.200000000000001</v>
      </c>
      <c r="K19" s="130"/>
      <c r="L19" s="278">
        <v>-11.9</v>
      </c>
      <c r="M19" s="271">
        <v>-15.3</v>
      </c>
      <c r="N19" s="278">
        <v>-17.099999999999998</v>
      </c>
      <c r="O19" s="271">
        <v>-25</v>
      </c>
      <c r="P19" s="130"/>
      <c r="Q19" s="24">
        <v>-61.800000000000004</v>
      </c>
      <c r="R19" s="572">
        <v>-45.1</v>
      </c>
      <c r="S19" s="278">
        <v>-69.3</v>
      </c>
    </row>
    <row r="20" spans="1:19" ht="21">
      <c r="A20" s="15" t="s">
        <v>36</v>
      </c>
      <c r="B20" s="139">
        <v>1.0999999999999999</v>
      </c>
      <c r="C20" s="22">
        <v>0.7</v>
      </c>
      <c r="D20" s="23">
        <v>1.2</v>
      </c>
      <c r="E20" s="260">
        <v>1.1000000000000001</v>
      </c>
      <c r="F20" s="130"/>
      <c r="G20" s="21">
        <v>1.0999999999999999</v>
      </c>
      <c r="H20" s="22">
        <v>1</v>
      </c>
      <c r="I20" s="21">
        <v>1.8</v>
      </c>
      <c r="J20" s="270">
        <v>1.2</v>
      </c>
      <c r="K20" s="130"/>
      <c r="L20" s="277">
        <v>1.2</v>
      </c>
      <c r="M20" s="270">
        <v>1.2</v>
      </c>
      <c r="N20" s="277">
        <v>1.2</v>
      </c>
      <c r="O20" s="270">
        <v>1.6</v>
      </c>
      <c r="P20" s="130"/>
      <c r="Q20" s="21">
        <v>4.0999999999999996</v>
      </c>
      <c r="R20" s="571">
        <v>5.0999999999999996</v>
      </c>
      <c r="S20" s="277">
        <v>5.2</v>
      </c>
    </row>
    <row r="21" spans="1:19">
      <c r="A21" s="16" t="s">
        <v>6</v>
      </c>
      <c r="B21" s="34">
        <v>121.8</v>
      </c>
      <c r="C21" s="34">
        <v>127.1</v>
      </c>
      <c r="D21" s="35">
        <v>129.6</v>
      </c>
      <c r="E21" s="267">
        <v>121.8</v>
      </c>
      <c r="F21" s="131"/>
      <c r="G21" s="34">
        <v>116.5</v>
      </c>
      <c r="H21" s="34">
        <v>153</v>
      </c>
      <c r="I21" s="35">
        <v>160.4</v>
      </c>
      <c r="J21" s="267">
        <v>143</v>
      </c>
      <c r="K21" s="131"/>
      <c r="L21" s="267">
        <v>127</v>
      </c>
      <c r="M21" s="267">
        <v>160</v>
      </c>
      <c r="N21" s="267">
        <v>163.5</v>
      </c>
      <c r="O21" s="267">
        <v>153.80000000000001</v>
      </c>
      <c r="P21" s="131"/>
      <c r="Q21" s="33">
        <v>500.4</v>
      </c>
      <c r="R21" s="342">
        <v>572.70000000000005</v>
      </c>
      <c r="S21" s="342">
        <v>604.29999999999995</v>
      </c>
    </row>
    <row r="22" spans="1:19">
      <c r="A22" s="10" t="s">
        <v>7</v>
      </c>
      <c r="B22" s="140">
        <v>-26.3</v>
      </c>
      <c r="C22" s="25">
        <v>-20.399999999999999</v>
      </c>
      <c r="D22" s="26">
        <v>-30.8</v>
      </c>
      <c r="E22" s="261">
        <v>26.1</v>
      </c>
      <c r="F22" s="130"/>
      <c r="G22" s="140">
        <v>-29.9</v>
      </c>
      <c r="H22" s="25">
        <v>-36.5</v>
      </c>
      <c r="I22" s="26">
        <v>-35.5</v>
      </c>
      <c r="J22" s="261">
        <v>-34.4</v>
      </c>
      <c r="K22" s="130"/>
      <c r="L22" s="284">
        <v>-30.2</v>
      </c>
      <c r="M22" s="261">
        <v>-38.299999999999997</v>
      </c>
      <c r="N22" s="284">
        <v>-39.1</v>
      </c>
      <c r="O22" s="261">
        <v>-37.4</v>
      </c>
      <c r="P22" s="130"/>
      <c r="Q22" s="24">
        <v>-51.199999999999996</v>
      </c>
      <c r="R22" s="572">
        <v>-136.19999999999999</v>
      </c>
      <c r="S22" s="278">
        <v>-145</v>
      </c>
    </row>
    <row r="23" spans="1:19">
      <c r="A23" s="17" t="s">
        <v>37</v>
      </c>
      <c r="B23" s="37">
        <v>95.5</v>
      </c>
      <c r="C23" s="37">
        <v>106.89999999999999</v>
      </c>
      <c r="D23" s="38">
        <v>98.800000000000011</v>
      </c>
      <c r="E23" s="268">
        <v>147.9</v>
      </c>
      <c r="F23" s="131"/>
      <c r="G23" s="37">
        <v>86.6</v>
      </c>
      <c r="H23" s="37">
        <v>116.4</v>
      </c>
      <c r="I23" s="38">
        <v>124.8</v>
      </c>
      <c r="J23" s="268">
        <v>108.60000000000001</v>
      </c>
      <c r="K23" s="131"/>
      <c r="L23" s="268">
        <v>96.8</v>
      </c>
      <c r="M23" s="268">
        <v>121.7</v>
      </c>
      <c r="N23" s="268">
        <v>124.4</v>
      </c>
      <c r="O23" s="268">
        <v>116.3</v>
      </c>
      <c r="P23" s="131"/>
      <c r="Q23" s="36">
        <v>449.20000000000005</v>
      </c>
      <c r="R23" s="341">
        <v>436.5</v>
      </c>
      <c r="S23" s="341">
        <v>459.3</v>
      </c>
    </row>
    <row r="24" spans="1:19">
      <c r="A24" s="10" t="s">
        <v>38</v>
      </c>
      <c r="B24" s="140">
        <v>0</v>
      </c>
      <c r="C24" s="25">
        <v>0</v>
      </c>
      <c r="D24" s="26">
        <v>-0.1</v>
      </c>
      <c r="E24" s="261">
        <v>0</v>
      </c>
      <c r="F24" s="130"/>
      <c r="G24" s="140">
        <v>0</v>
      </c>
      <c r="H24" s="25">
        <v>0</v>
      </c>
      <c r="I24" s="26">
        <v>-0.1</v>
      </c>
      <c r="J24" s="261">
        <v>0</v>
      </c>
      <c r="K24" s="130"/>
      <c r="L24" s="284">
        <v>0</v>
      </c>
      <c r="M24" s="261">
        <v>0</v>
      </c>
      <c r="N24" s="284">
        <v>0</v>
      </c>
      <c r="O24" s="261">
        <v>-0.2</v>
      </c>
      <c r="P24" s="130"/>
      <c r="Q24" s="24">
        <v>-0.1</v>
      </c>
      <c r="R24" s="572">
        <v>0</v>
      </c>
      <c r="S24" s="278">
        <v>-0.2</v>
      </c>
    </row>
    <row r="25" spans="1:19">
      <c r="A25" s="16" t="s">
        <v>8</v>
      </c>
      <c r="B25" s="34">
        <v>95.5</v>
      </c>
      <c r="C25" s="34">
        <v>106.89999999999999</v>
      </c>
      <c r="D25" s="35">
        <v>98.7</v>
      </c>
      <c r="E25" s="267">
        <v>147.9</v>
      </c>
      <c r="F25" s="131"/>
      <c r="G25" s="34">
        <v>86.6</v>
      </c>
      <c r="H25" s="34">
        <v>116.4</v>
      </c>
      <c r="I25" s="35">
        <v>124.7</v>
      </c>
      <c r="J25" s="267">
        <v>108.60000000000001</v>
      </c>
      <c r="K25" s="131"/>
      <c r="L25" s="267">
        <v>96.8</v>
      </c>
      <c r="M25" s="267">
        <v>121.7</v>
      </c>
      <c r="N25" s="267">
        <v>124.4</v>
      </c>
      <c r="O25" s="267">
        <v>116.1</v>
      </c>
      <c r="P25" s="131"/>
      <c r="Q25" s="33">
        <v>449.1</v>
      </c>
      <c r="R25" s="342">
        <v>436.5</v>
      </c>
      <c r="S25" s="342">
        <v>459.1</v>
      </c>
    </row>
    <row r="26" spans="1:19">
      <c r="A26" s="224"/>
    </row>
  </sheetData>
  <mergeCells count="3">
    <mergeCell ref="B4:E4"/>
    <mergeCell ref="G4:J4"/>
    <mergeCell ref="L4:O4"/>
  </mergeCells>
  <conditionalFormatting sqref="C5">
    <cfRule type="containsErrors" dxfId="1133" priority="361">
      <formula>ISERROR(C5)</formula>
    </cfRule>
  </conditionalFormatting>
  <conditionalFormatting sqref="E5">
    <cfRule type="containsErrors" dxfId="1132" priority="360">
      <formula>ISERROR(E5)</formula>
    </cfRule>
  </conditionalFormatting>
  <conditionalFormatting sqref="E6:E7 C6:C7">
    <cfRule type="containsErrors" dxfId="1131" priority="340">
      <formula>ISERROR(C6)</formula>
    </cfRule>
  </conditionalFormatting>
  <conditionalFormatting sqref="E8 C8">
    <cfRule type="containsErrors" dxfId="1130" priority="339">
      <formula>ISERROR(C8)</formula>
    </cfRule>
  </conditionalFormatting>
  <conditionalFormatting sqref="E9 E11 C9 C11 C13 E13 E15 C15">
    <cfRule type="containsErrors" dxfId="1129" priority="338">
      <formula>ISERROR(C9)</formula>
    </cfRule>
  </conditionalFormatting>
  <conditionalFormatting sqref="E10 E12 E16 C10 C12 C16">
    <cfRule type="containsErrors" dxfId="1128" priority="337">
      <formula>ISERROR(C10)</formula>
    </cfRule>
  </conditionalFormatting>
  <conditionalFormatting sqref="E18 C18">
    <cfRule type="containsErrors" dxfId="1127" priority="336">
      <formula>ISERROR(C18)</formula>
    </cfRule>
  </conditionalFormatting>
  <conditionalFormatting sqref="E17 E19 C17 C19">
    <cfRule type="containsErrors" dxfId="1126" priority="335">
      <formula>ISERROR(C17)</formula>
    </cfRule>
  </conditionalFormatting>
  <conditionalFormatting sqref="E20 C20">
    <cfRule type="containsErrors" dxfId="1125" priority="329">
      <formula>ISERROR(C20)</formula>
    </cfRule>
  </conditionalFormatting>
  <conditionalFormatting sqref="E21 C21">
    <cfRule type="containsErrors" dxfId="1124" priority="328">
      <formula>ISERROR(C21)</formula>
    </cfRule>
  </conditionalFormatting>
  <conditionalFormatting sqref="E23 C23">
    <cfRule type="containsErrors" dxfId="1123" priority="327">
      <formula>ISERROR(C23)</formula>
    </cfRule>
  </conditionalFormatting>
  <conditionalFormatting sqref="E22 E24 C22 C24">
    <cfRule type="containsErrors" dxfId="1122" priority="326">
      <formula>ISERROR(C22)</formula>
    </cfRule>
  </conditionalFormatting>
  <conditionalFormatting sqref="E25 C25">
    <cfRule type="containsErrors" dxfId="1121" priority="325">
      <formula>ISERROR(C25)</formula>
    </cfRule>
  </conditionalFormatting>
  <conditionalFormatting sqref="H5">
    <cfRule type="containsErrors" dxfId="1120" priority="324">
      <formula>ISERROR(H5)</formula>
    </cfRule>
  </conditionalFormatting>
  <conditionalFormatting sqref="H6:H7">
    <cfRule type="containsErrors" dxfId="1119" priority="323">
      <formula>ISERROR(H6)</formula>
    </cfRule>
  </conditionalFormatting>
  <conditionalFormatting sqref="H8">
    <cfRule type="containsErrors" dxfId="1118" priority="322">
      <formula>ISERROR(H8)</formula>
    </cfRule>
  </conditionalFormatting>
  <conditionalFormatting sqref="H9 H11 H13 H15">
    <cfRule type="containsErrors" dxfId="1117" priority="321">
      <formula>ISERROR(H9)</formula>
    </cfRule>
  </conditionalFormatting>
  <conditionalFormatting sqref="H10 H12 H16">
    <cfRule type="containsErrors" dxfId="1116" priority="320">
      <formula>ISERROR(H10)</formula>
    </cfRule>
  </conditionalFormatting>
  <conditionalFormatting sqref="H18">
    <cfRule type="containsErrors" dxfId="1115" priority="319">
      <formula>ISERROR(H18)</formula>
    </cfRule>
  </conditionalFormatting>
  <conditionalFormatting sqref="H17 H19">
    <cfRule type="containsErrors" dxfId="1114" priority="318">
      <formula>ISERROR(H17)</formula>
    </cfRule>
  </conditionalFormatting>
  <conditionalFormatting sqref="H20">
    <cfRule type="containsErrors" dxfId="1113" priority="317">
      <formula>ISERROR(H20)</formula>
    </cfRule>
  </conditionalFormatting>
  <conditionalFormatting sqref="F5">
    <cfRule type="containsErrors" dxfId="1112" priority="279">
      <formula>ISERROR(F5)</formula>
    </cfRule>
  </conditionalFormatting>
  <conditionalFormatting sqref="F6:F7">
    <cfRule type="containsErrors" dxfId="1111" priority="278">
      <formula>ISERROR(F6)</formula>
    </cfRule>
  </conditionalFormatting>
  <conditionalFormatting sqref="F8">
    <cfRule type="containsErrors" dxfId="1110" priority="277">
      <formula>ISERROR(F8)</formula>
    </cfRule>
  </conditionalFormatting>
  <conditionalFormatting sqref="F9 F11 F13 F15">
    <cfRule type="containsErrors" dxfId="1109" priority="276">
      <formula>ISERROR(F9)</formula>
    </cfRule>
  </conditionalFormatting>
  <conditionalFormatting sqref="F10 F12 F16">
    <cfRule type="containsErrors" dxfId="1108" priority="275">
      <formula>ISERROR(F10)</formula>
    </cfRule>
  </conditionalFormatting>
  <conditionalFormatting sqref="F18">
    <cfRule type="containsErrors" dxfId="1107" priority="274">
      <formula>ISERROR(F18)</formula>
    </cfRule>
  </conditionalFormatting>
  <conditionalFormatting sqref="F17 F19">
    <cfRule type="containsErrors" dxfId="1106" priority="273">
      <formula>ISERROR(F17)</formula>
    </cfRule>
  </conditionalFormatting>
  <conditionalFormatting sqref="F20">
    <cfRule type="containsErrors" dxfId="1105" priority="272">
      <formula>ISERROR(F20)</formula>
    </cfRule>
  </conditionalFormatting>
  <conditionalFormatting sqref="F21">
    <cfRule type="containsErrors" dxfId="1104" priority="271">
      <formula>ISERROR(F21)</formula>
    </cfRule>
  </conditionalFormatting>
  <conditionalFormatting sqref="F23">
    <cfRule type="containsErrors" dxfId="1103" priority="270">
      <formula>ISERROR(F23)</formula>
    </cfRule>
  </conditionalFormatting>
  <conditionalFormatting sqref="F22 F24">
    <cfRule type="containsErrors" dxfId="1102" priority="269">
      <formula>ISERROR(F22)</formula>
    </cfRule>
  </conditionalFormatting>
  <conditionalFormatting sqref="F25">
    <cfRule type="containsErrors" dxfId="1101" priority="268">
      <formula>ISERROR(F25)</formula>
    </cfRule>
  </conditionalFormatting>
  <conditionalFormatting sqref="I5">
    <cfRule type="containsErrors" dxfId="1100" priority="243">
      <formula>ISERROR(I5)</formula>
    </cfRule>
  </conditionalFormatting>
  <conditionalFormatting sqref="J5">
    <cfRule type="containsErrors" dxfId="1099" priority="231">
      <formula>ISERROR(J5)</formula>
    </cfRule>
  </conditionalFormatting>
  <conditionalFormatting sqref="J21 H21">
    <cfRule type="containsErrors" dxfId="1098" priority="230">
      <formula>ISERROR(H21)</formula>
    </cfRule>
  </conditionalFormatting>
  <conditionalFormatting sqref="J23 H23">
    <cfRule type="containsErrors" dxfId="1097" priority="229">
      <formula>ISERROR(H23)</formula>
    </cfRule>
  </conditionalFormatting>
  <conditionalFormatting sqref="J22 J24 H22 H24">
    <cfRule type="containsErrors" dxfId="1096" priority="228">
      <formula>ISERROR(H22)</formula>
    </cfRule>
  </conditionalFormatting>
  <conditionalFormatting sqref="J25 H25">
    <cfRule type="containsErrors" dxfId="1095" priority="227">
      <formula>ISERROR(H25)</formula>
    </cfRule>
  </conditionalFormatting>
  <conditionalFormatting sqref="K5">
    <cfRule type="containsErrors" dxfId="1094" priority="226">
      <formula>ISERROR(K5)</formula>
    </cfRule>
  </conditionalFormatting>
  <conditionalFormatting sqref="K6:K7">
    <cfRule type="containsErrors" dxfId="1093" priority="225">
      <formula>ISERROR(K6)</formula>
    </cfRule>
  </conditionalFormatting>
  <conditionalFormatting sqref="K8">
    <cfRule type="containsErrors" dxfId="1092" priority="224">
      <formula>ISERROR(K8)</formula>
    </cfRule>
  </conditionalFormatting>
  <conditionalFormatting sqref="K9 K11 K13 K15">
    <cfRule type="containsErrors" dxfId="1091" priority="223">
      <formula>ISERROR(K9)</formula>
    </cfRule>
  </conditionalFormatting>
  <conditionalFormatting sqref="K10 K12 K16">
    <cfRule type="containsErrors" dxfId="1090" priority="222">
      <formula>ISERROR(K10)</formula>
    </cfRule>
  </conditionalFormatting>
  <conditionalFormatting sqref="K18">
    <cfRule type="containsErrors" dxfId="1089" priority="221">
      <formula>ISERROR(K18)</formula>
    </cfRule>
  </conditionalFormatting>
  <conditionalFormatting sqref="K17 K19">
    <cfRule type="containsErrors" dxfId="1088" priority="220">
      <formula>ISERROR(K17)</formula>
    </cfRule>
  </conditionalFormatting>
  <conditionalFormatting sqref="K20">
    <cfRule type="containsErrors" dxfId="1087" priority="219">
      <formula>ISERROR(K20)</formula>
    </cfRule>
  </conditionalFormatting>
  <conditionalFormatting sqref="K21">
    <cfRule type="containsErrors" dxfId="1086" priority="218">
      <formula>ISERROR(K21)</formula>
    </cfRule>
  </conditionalFormatting>
  <conditionalFormatting sqref="K23">
    <cfRule type="containsErrors" dxfId="1085" priority="217">
      <formula>ISERROR(K23)</formula>
    </cfRule>
  </conditionalFormatting>
  <conditionalFormatting sqref="K22 K24">
    <cfRule type="containsErrors" dxfId="1084" priority="216">
      <formula>ISERROR(K22)</formula>
    </cfRule>
  </conditionalFormatting>
  <conditionalFormatting sqref="K25">
    <cfRule type="containsErrors" dxfId="1083" priority="215">
      <formula>ISERROR(K25)</formula>
    </cfRule>
  </conditionalFormatting>
  <conditionalFormatting sqref="E14 C14">
    <cfRule type="containsErrors" dxfId="1082" priority="43">
      <formula>ISERROR(C14)</formula>
    </cfRule>
  </conditionalFormatting>
  <conditionalFormatting sqref="H14">
    <cfRule type="containsErrors" dxfId="1081" priority="42">
      <formula>ISERROR(H14)</formula>
    </cfRule>
  </conditionalFormatting>
  <conditionalFormatting sqref="F14">
    <cfRule type="containsErrors" dxfId="1080" priority="41">
      <formula>ISERROR(F14)</formula>
    </cfRule>
  </conditionalFormatting>
  <conditionalFormatting sqref="K14">
    <cfRule type="containsErrors" dxfId="1079" priority="39">
      <formula>ISERROR(K14)</formula>
    </cfRule>
  </conditionalFormatting>
  <conditionalFormatting sqref="P5">
    <cfRule type="containsErrors" dxfId="1078" priority="38">
      <formula>ISERROR(P5)</formula>
    </cfRule>
  </conditionalFormatting>
  <conditionalFormatting sqref="P6:P7">
    <cfRule type="containsErrors" dxfId="1077" priority="37">
      <formula>ISERROR(P6)</formula>
    </cfRule>
  </conditionalFormatting>
  <conditionalFormatting sqref="P8">
    <cfRule type="containsErrors" dxfId="1076" priority="36">
      <formula>ISERROR(P8)</formula>
    </cfRule>
  </conditionalFormatting>
  <conditionalFormatting sqref="P9 P11 P13 P15">
    <cfRule type="containsErrors" dxfId="1075" priority="35">
      <formula>ISERROR(P9)</formula>
    </cfRule>
  </conditionalFormatting>
  <conditionalFormatting sqref="P10 P12 P16">
    <cfRule type="containsErrors" dxfId="1074" priority="34">
      <formula>ISERROR(P10)</formula>
    </cfRule>
  </conditionalFormatting>
  <conditionalFormatting sqref="P18">
    <cfRule type="containsErrors" dxfId="1073" priority="33">
      <formula>ISERROR(P18)</formula>
    </cfRule>
  </conditionalFormatting>
  <conditionalFormatting sqref="P17 P19">
    <cfRule type="containsErrors" dxfId="1072" priority="32">
      <formula>ISERROR(P17)</formula>
    </cfRule>
  </conditionalFormatting>
  <conditionalFormatting sqref="P20">
    <cfRule type="containsErrors" dxfId="1071" priority="31">
      <formula>ISERROR(P20)</formula>
    </cfRule>
  </conditionalFormatting>
  <conditionalFormatting sqref="P21">
    <cfRule type="containsErrors" dxfId="1070" priority="30">
      <formula>ISERROR(P21)</formula>
    </cfRule>
  </conditionalFormatting>
  <conditionalFormatting sqref="P23">
    <cfRule type="containsErrors" dxfId="1069" priority="29">
      <formula>ISERROR(P23)</formula>
    </cfRule>
  </conditionalFormatting>
  <conditionalFormatting sqref="P22 P24">
    <cfRule type="containsErrors" dxfId="1068" priority="28">
      <formula>ISERROR(P22)</formula>
    </cfRule>
  </conditionalFormatting>
  <conditionalFormatting sqref="P25">
    <cfRule type="containsErrors" dxfId="1067" priority="27">
      <formula>ISERROR(P25)</formula>
    </cfRule>
  </conditionalFormatting>
  <conditionalFormatting sqref="P14">
    <cfRule type="containsErrors" dxfId="1066" priority="26">
      <formula>ISERROR(P14)</formula>
    </cfRule>
  </conditionalFormatting>
  <conditionalFormatting sqref="M21">
    <cfRule type="containsErrors" dxfId="1065" priority="24">
      <formula>ISERROR(M21)</formula>
    </cfRule>
  </conditionalFormatting>
  <conditionalFormatting sqref="M23">
    <cfRule type="containsErrors" dxfId="1064" priority="23">
      <formula>ISERROR(M23)</formula>
    </cfRule>
  </conditionalFormatting>
  <conditionalFormatting sqref="M22 M24">
    <cfRule type="containsErrors" dxfId="1063" priority="22">
      <formula>ISERROR(M22)</formula>
    </cfRule>
  </conditionalFormatting>
  <conditionalFormatting sqref="M25">
    <cfRule type="containsErrors" dxfId="1062" priority="21">
      <formula>ISERROR(M25)</formula>
    </cfRule>
  </conditionalFormatting>
  <conditionalFormatting sqref="M5">
    <cfRule type="containsErrors" dxfId="1061" priority="15">
      <formula>ISERROR(M5)</formula>
    </cfRule>
  </conditionalFormatting>
  <conditionalFormatting sqref="N21">
    <cfRule type="containsErrors" dxfId="1060" priority="14">
      <formula>ISERROR(N21)</formula>
    </cfRule>
  </conditionalFormatting>
  <conditionalFormatting sqref="N23">
    <cfRule type="containsErrors" dxfId="1059" priority="13">
      <formula>ISERROR(N23)</formula>
    </cfRule>
  </conditionalFormatting>
  <conditionalFormatting sqref="N22 N24">
    <cfRule type="containsErrors" dxfId="1058" priority="12">
      <formula>ISERROR(N22)</formula>
    </cfRule>
  </conditionalFormatting>
  <conditionalFormatting sqref="N25">
    <cfRule type="containsErrors" dxfId="1057" priority="11">
      <formula>ISERROR(N25)</formula>
    </cfRule>
  </conditionalFormatting>
  <conditionalFormatting sqref="N5">
    <cfRule type="containsErrors" dxfId="1056" priority="10">
      <formula>ISERROR(N5)</formula>
    </cfRule>
  </conditionalFormatting>
  <conditionalFormatting sqref="O5">
    <cfRule type="containsErrors" dxfId="1055" priority="5">
      <formula>ISERROR(O5)</formula>
    </cfRule>
  </conditionalFormatting>
  <conditionalFormatting sqref="O21">
    <cfRule type="containsErrors" dxfId="1054" priority="4">
      <formula>ISERROR(O21)</formula>
    </cfRule>
  </conditionalFormatting>
  <conditionalFormatting sqref="O23">
    <cfRule type="containsErrors" dxfId="1053" priority="3">
      <formula>ISERROR(O23)</formula>
    </cfRule>
  </conditionalFormatting>
  <conditionalFormatting sqref="O22 O24">
    <cfRule type="containsErrors" dxfId="1052" priority="2">
      <formula>ISERROR(O22)</formula>
    </cfRule>
  </conditionalFormatting>
  <conditionalFormatting sqref="O25">
    <cfRule type="containsErrors" dxfId="1051" priority="1">
      <formula>ISERROR(O25)</formula>
    </cfRule>
  </conditionalFormatting>
  <pageMargins left="0.19685039370078741" right="0.15748031496062992" top="0.19685039370078741" bottom="0.19685039370078741" header="0.11811023622047245" footer="0.11811023622047245"/>
  <pageSetup paperSize="9" scale="99" orientation="landscape" r:id="rId1"/>
  <headerFooter>
    <oddFooter>&amp;L&amp;"Segoe UI,Standard"&amp;8&amp;K00-049BAWAG Group AG&amp;R&amp;"Segoe UI,Standard"&amp;8&amp;K00-049&amp;D</oddFooter>
  </headerFooter>
  <ignoredErrors>
    <ignoredError sqref="U23:U26 B4:L5 T17:X22 B26:L26 Q4:R5 W4:X16 T4:V16 S4:S5 Q26:R2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2"/>
  <sheetViews>
    <sheetView showGridLines="0" zoomScaleNormal="100" workbookViewId="0">
      <pane xSplit="1" ySplit="3" topLeftCell="B4" activePane="bottomRight" state="frozen"/>
      <selection activeCell="B34" sqref="B34"/>
      <selection pane="topRight" activeCell="B34" sqref="B34"/>
      <selection pane="bottomLeft" activeCell="B34" sqref="B34"/>
      <selection pane="bottomRight" activeCell="B34" sqref="B34"/>
    </sheetView>
  </sheetViews>
  <sheetFormatPr baseColWidth="10" defaultColWidth="11.42578125" defaultRowHeight="15"/>
  <cols>
    <col min="1" max="1" width="38.42578125" customWidth="1"/>
    <col min="2" max="5" width="6.7109375" customWidth="1"/>
    <col min="6" max="6" width="1.85546875" style="143" customWidth="1"/>
    <col min="7" max="10" width="6.7109375" customWidth="1"/>
    <col min="11" max="11" width="1.85546875" style="143" customWidth="1"/>
    <col min="12" max="12" width="6.7109375" customWidth="1"/>
    <col min="13" max="15" width="6.7109375" style="405" customWidth="1"/>
  </cols>
  <sheetData>
    <row r="1" spans="1:15" ht="16.5">
      <c r="A1" s="2" t="s">
        <v>40</v>
      </c>
    </row>
    <row r="2" spans="1:15">
      <c r="A2" s="6" t="s">
        <v>14</v>
      </c>
    </row>
    <row r="3" spans="1:15" ht="15.75" thickBot="1">
      <c r="A3" s="6"/>
      <c r="B3" s="116"/>
      <c r="C3" s="116"/>
      <c r="D3" s="116"/>
      <c r="E3" s="116"/>
      <c r="F3" s="136"/>
      <c r="G3" s="116"/>
      <c r="H3" s="116"/>
      <c r="I3" s="116"/>
      <c r="J3" s="116"/>
      <c r="K3" s="136"/>
      <c r="L3" s="116"/>
      <c r="M3" s="116"/>
      <c r="N3" s="116"/>
      <c r="O3" s="116"/>
    </row>
    <row r="4" spans="1:15" ht="15.75" thickTop="1">
      <c r="A4" s="7" t="s">
        <v>16</v>
      </c>
      <c r="B4" s="619" t="s">
        <v>74</v>
      </c>
      <c r="C4" s="610"/>
      <c r="D4" s="610"/>
      <c r="E4" s="611"/>
      <c r="F4" s="128"/>
      <c r="G4" s="620" t="s">
        <v>75</v>
      </c>
      <c r="H4" s="613"/>
      <c r="I4" s="613"/>
      <c r="J4" s="614"/>
      <c r="K4" s="128"/>
      <c r="L4" s="615" t="s">
        <v>141</v>
      </c>
      <c r="M4" s="616"/>
      <c r="N4" s="616"/>
      <c r="O4" s="616"/>
    </row>
    <row r="5" spans="1:15">
      <c r="B5" s="297" t="s">
        <v>76</v>
      </c>
      <c r="C5" s="415" t="s">
        <v>77</v>
      </c>
      <c r="D5" s="417" t="s">
        <v>78</v>
      </c>
      <c r="E5" s="418" t="s">
        <v>79</v>
      </c>
      <c r="F5" s="129"/>
      <c r="G5" s="297" t="s">
        <v>76</v>
      </c>
      <c r="H5" s="40" t="s">
        <v>77</v>
      </c>
      <c r="I5" s="40" t="s">
        <v>78</v>
      </c>
      <c r="J5" s="44" t="s">
        <v>79</v>
      </c>
      <c r="K5" s="129"/>
      <c r="L5" s="297" t="s">
        <v>76</v>
      </c>
      <c r="M5" s="415" t="s">
        <v>77</v>
      </c>
      <c r="N5" s="489" t="s">
        <v>78</v>
      </c>
      <c r="O5" s="489" t="s">
        <v>79</v>
      </c>
    </row>
    <row r="6" spans="1:15">
      <c r="A6" s="10" t="s">
        <v>42</v>
      </c>
      <c r="B6" s="298">
        <v>760</v>
      </c>
      <c r="C6" s="368">
        <v>887</v>
      </c>
      <c r="D6" s="419">
        <v>717</v>
      </c>
      <c r="E6" s="369">
        <v>1180</v>
      </c>
      <c r="F6" s="137"/>
      <c r="G6" s="298">
        <v>1108</v>
      </c>
      <c r="H6" s="49">
        <v>937</v>
      </c>
      <c r="I6" s="126">
        <v>751</v>
      </c>
      <c r="J6" s="50">
        <v>1069</v>
      </c>
      <c r="K6" s="137"/>
      <c r="L6" s="335">
        <v>2342</v>
      </c>
      <c r="M6" s="369">
        <v>803</v>
      </c>
      <c r="N6" s="249">
        <v>750</v>
      </c>
      <c r="O6" s="579">
        <v>1424</v>
      </c>
    </row>
    <row r="7" spans="1:15" s="171" customFormat="1">
      <c r="A7" s="11" t="s">
        <v>17</v>
      </c>
      <c r="B7" s="299"/>
      <c r="C7" s="53"/>
      <c r="D7" s="52"/>
      <c r="E7" s="285"/>
      <c r="F7" s="137"/>
      <c r="G7" s="299"/>
      <c r="H7" s="53"/>
      <c r="I7" s="150"/>
      <c r="J7" s="285"/>
      <c r="K7" s="137"/>
      <c r="L7" s="475"/>
      <c r="M7" s="285"/>
      <c r="N7" s="498"/>
      <c r="O7" s="580"/>
    </row>
    <row r="8" spans="1:15">
      <c r="A8" s="45" t="s">
        <v>43</v>
      </c>
      <c r="B8" s="300">
        <v>546</v>
      </c>
      <c r="C8" s="51">
        <v>510</v>
      </c>
      <c r="D8" s="420">
        <v>434</v>
      </c>
      <c r="E8" s="286">
        <v>458</v>
      </c>
      <c r="F8" s="137"/>
      <c r="G8" s="300">
        <v>409</v>
      </c>
      <c r="H8" s="51">
        <v>393</v>
      </c>
      <c r="I8" s="144">
        <v>360</v>
      </c>
      <c r="J8" s="286">
        <v>351</v>
      </c>
      <c r="K8" s="137"/>
      <c r="L8" s="319">
        <v>368</v>
      </c>
      <c r="M8" s="286">
        <v>409</v>
      </c>
      <c r="N8" s="499">
        <v>451</v>
      </c>
      <c r="O8" s="581">
        <v>353</v>
      </c>
    </row>
    <row r="9" spans="1:15">
      <c r="A9" s="45" t="s">
        <v>44</v>
      </c>
      <c r="B9" s="300">
        <v>194</v>
      </c>
      <c r="C9" s="51">
        <v>191</v>
      </c>
      <c r="D9" s="420">
        <v>183</v>
      </c>
      <c r="E9" s="286">
        <v>448</v>
      </c>
      <c r="F9" s="137"/>
      <c r="G9" s="300">
        <v>544</v>
      </c>
      <c r="H9" s="51">
        <v>510</v>
      </c>
      <c r="I9" s="144">
        <v>508</v>
      </c>
      <c r="J9" s="286">
        <v>504</v>
      </c>
      <c r="K9" s="137"/>
      <c r="L9" s="319">
        <v>499</v>
      </c>
      <c r="M9" s="286">
        <v>537</v>
      </c>
      <c r="N9" s="499">
        <v>867</v>
      </c>
      <c r="O9" s="581">
        <v>740</v>
      </c>
    </row>
    <row r="10" spans="1:15">
      <c r="A10" s="69" t="s">
        <v>81</v>
      </c>
      <c r="B10" s="301">
        <v>3104</v>
      </c>
      <c r="C10" s="82">
        <v>3043</v>
      </c>
      <c r="D10" s="70">
        <v>2751</v>
      </c>
      <c r="E10" s="287">
        <v>4408</v>
      </c>
      <c r="F10" s="137"/>
      <c r="G10" s="301">
        <v>2697</v>
      </c>
      <c r="H10" s="82">
        <v>2379</v>
      </c>
      <c r="I10" s="148">
        <v>3137</v>
      </c>
      <c r="J10" s="287">
        <v>3039</v>
      </c>
      <c r="K10" s="137"/>
      <c r="L10" s="476">
        <v>2959</v>
      </c>
      <c r="M10" s="287">
        <v>3069</v>
      </c>
      <c r="N10" s="500">
        <v>3362</v>
      </c>
      <c r="O10" s="582">
        <v>3631</v>
      </c>
    </row>
    <row r="11" spans="1:15">
      <c r="A11" s="484" t="s">
        <v>82</v>
      </c>
      <c r="B11" s="302">
        <v>34541</v>
      </c>
      <c r="C11" s="55">
        <v>33752</v>
      </c>
      <c r="D11" s="54">
        <v>33003</v>
      </c>
      <c r="E11" s="288">
        <v>38016</v>
      </c>
      <c r="F11" s="153"/>
      <c r="G11" s="302">
        <v>38710</v>
      </c>
      <c r="H11" s="55">
        <v>38640</v>
      </c>
      <c r="I11" s="149">
        <v>38767</v>
      </c>
      <c r="J11" s="288">
        <v>38334</v>
      </c>
      <c r="K11" s="153"/>
      <c r="L11" s="477">
        <v>38737</v>
      </c>
      <c r="M11" s="288">
        <v>37631</v>
      </c>
      <c r="N11" s="501">
        <v>38672</v>
      </c>
      <c r="O11" s="583">
        <v>37556</v>
      </c>
    </row>
    <row r="12" spans="1:15">
      <c r="A12" s="64" t="s">
        <v>45</v>
      </c>
      <c r="B12" s="299">
        <v>28183</v>
      </c>
      <c r="C12" s="53">
        <v>27991</v>
      </c>
      <c r="D12" s="52">
        <v>27513</v>
      </c>
      <c r="E12" s="285">
        <v>30793</v>
      </c>
      <c r="F12" s="137"/>
      <c r="G12" s="299">
        <v>30473</v>
      </c>
      <c r="H12" s="53">
        <v>30191</v>
      </c>
      <c r="I12" s="150">
        <v>30305</v>
      </c>
      <c r="J12" s="285">
        <v>30482</v>
      </c>
      <c r="K12" s="137"/>
      <c r="L12" s="475">
        <v>30197</v>
      </c>
      <c r="M12" s="285">
        <v>31062</v>
      </c>
      <c r="N12" s="498">
        <v>30737</v>
      </c>
      <c r="O12" s="580">
        <v>30467</v>
      </c>
    </row>
    <row r="13" spans="1:15">
      <c r="A13" s="485" t="s">
        <v>46</v>
      </c>
      <c r="B13" s="300">
        <v>3366</v>
      </c>
      <c r="C13" s="51">
        <v>3644</v>
      </c>
      <c r="D13" s="420">
        <v>3573</v>
      </c>
      <c r="E13" s="286">
        <v>3563</v>
      </c>
      <c r="F13" s="137"/>
      <c r="G13" s="300">
        <v>3476</v>
      </c>
      <c r="H13" s="51">
        <v>3205</v>
      </c>
      <c r="I13" s="144">
        <v>3542</v>
      </c>
      <c r="J13" s="286">
        <v>3512</v>
      </c>
      <c r="K13" s="137"/>
      <c r="L13" s="319">
        <v>3354</v>
      </c>
      <c r="M13" s="286">
        <v>2955</v>
      </c>
      <c r="N13" s="499">
        <v>2264</v>
      </c>
      <c r="O13" s="581">
        <v>1369</v>
      </c>
    </row>
    <row r="14" spans="1:15">
      <c r="A14" s="64" t="s">
        <v>47</v>
      </c>
      <c r="B14" s="299">
        <v>2992</v>
      </c>
      <c r="C14" s="53">
        <v>2117</v>
      </c>
      <c r="D14" s="52">
        <v>1917</v>
      </c>
      <c r="E14" s="285">
        <v>3660</v>
      </c>
      <c r="F14" s="137"/>
      <c r="G14" s="299">
        <v>4761</v>
      </c>
      <c r="H14" s="53">
        <v>5244</v>
      </c>
      <c r="I14" s="150">
        <v>4920</v>
      </c>
      <c r="J14" s="285">
        <v>4340</v>
      </c>
      <c r="K14" s="137"/>
      <c r="L14" s="475">
        <v>5186</v>
      </c>
      <c r="M14" s="285">
        <v>3614</v>
      </c>
      <c r="N14" s="498">
        <v>5671</v>
      </c>
      <c r="O14" s="580">
        <v>5720</v>
      </c>
    </row>
    <row r="15" spans="1:15" ht="21">
      <c r="A15" s="47" t="s">
        <v>127</v>
      </c>
      <c r="B15" s="300">
        <v>0</v>
      </c>
      <c r="C15" s="51">
        <v>0</v>
      </c>
      <c r="D15" s="420">
        <v>0</v>
      </c>
      <c r="E15" s="286">
        <v>0</v>
      </c>
      <c r="F15" s="137"/>
      <c r="G15" s="300">
        <v>0</v>
      </c>
      <c r="H15" s="51">
        <v>0</v>
      </c>
      <c r="I15" s="144">
        <v>0</v>
      </c>
      <c r="J15" s="286">
        <v>1</v>
      </c>
      <c r="K15" s="137"/>
      <c r="L15" s="319">
        <v>3</v>
      </c>
      <c r="M15" s="286">
        <v>4</v>
      </c>
      <c r="N15" s="499">
        <v>7</v>
      </c>
      <c r="O15" s="581">
        <v>5</v>
      </c>
    </row>
    <row r="16" spans="1:15">
      <c r="A16" s="45" t="s">
        <v>48</v>
      </c>
      <c r="B16" s="300">
        <v>583</v>
      </c>
      <c r="C16" s="51">
        <v>590</v>
      </c>
      <c r="D16" s="420">
        <v>543</v>
      </c>
      <c r="E16" s="286">
        <v>517</v>
      </c>
      <c r="F16" s="137"/>
      <c r="G16" s="300">
        <v>415</v>
      </c>
      <c r="H16" s="51">
        <v>440</v>
      </c>
      <c r="I16" s="144">
        <v>379</v>
      </c>
      <c r="J16" s="286">
        <v>401</v>
      </c>
      <c r="K16" s="137"/>
      <c r="L16" s="319">
        <v>410</v>
      </c>
      <c r="M16" s="286">
        <v>494</v>
      </c>
      <c r="N16" s="499">
        <v>473</v>
      </c>
      <c r="O16" s="581">
        <v>397</v>
      </c>
    </row>
    <row r="17" spans="1:15">
      <c r="A17" s="10" t="s">
        <v>49</v>
      </c>
      <c r="B17" s="300">
        <v>54</v>
      </c>
      <c r="C17" s="51">
        <v>53</v>
      </c>
      <c r="D17" s="420">
        <v>52</v>
      </c>
      <c r="E17" s="286">
        <v>223</v>
      </c>
      <c r="F17" s="137"/>
      <c r="G17" s="300">
        <v>223</v>
      </c>
      <c r="H17" s="51">
        <v>224</v>
      </c>
      <c r="I17" s="144">
        <v>228</v>
      </c>
      <c r="J17" s="286">
        <v>234</v>
      </c>
      <c r="K17" s="137"/>
      <c r="L17" s="319">
        <v>496</v>
      </c>
      <c r="M17" s="286">
        <v>637</v>
      </c>
      <c r="N17" s="499">
        <v>644</v>
      </c>
      <c r="O17" s="581">
        <v>707</v>
      </c>
    </row>
    <row r="18" spans="1:15">
      <c r="A18" s="11" t="s">
        <v>50</v>
      </c>
      <c r="B18" s="299">
        <v>375</v>
      </c>
      <c r="C18" s="53">
        <v>379</v>
      </c>
      <c r="D18" s="52">
        <v>388</v>
      </c>
      <c r="E18" s="285">
        <v>488</v>
      </c>
      <c r="F18" s="137"/>
      <c r="G18" s="299">
        <v>490</v>
      </c>
      <c r="H18" s="53">
        <v>496</v>
      </c>
      <c r="I18" s="150">
        <v>497</v>
      </c>
      <c r="J18" s="285">
        <v>505</v>
      </c>
      <c r="K18" s="137"/>
      <c r="L18" s="475">
        <v>540</v>
      </c>
      <c r="M18" s="285">
        <v>569</v>
      </c>
      <c r="N18" s="498">
        <v>556</v>
      </c>
      <c r="O18" s="580">
        <v>569</v>
      </c>
    </row>
    <row r="19" spans="1:15">
      <c r="A19" s="14" t="s">
        <v>51</v>
      </c>
      <c r="B19" s="300">
        <v>11</v>
      </c>
      <c r="C19" s="51">
        <v>6</v>
      </c>
      <c r="D19" s="420">
        <v>5</v>
      </c>
      <c r="E19" s="286">
        <v>12</v>
      </c>
      <c r="F19" s="137"/>
      <c r="G19" s="300">
        <v>16</v>
      </c>
      <c r="H19" s="51">
        <v>20</v>
      </c>
      <c r="I19" s="144">
        <v>14</v>
      </c>
      <c r="J19" s="286">
        <v>15</v>
      </c>
      <c r="K19" s="137"/>
      <c r="L19" s="319">
        <v>10</v>
      </c>
      <c r="M19" s="286">
        <v>12</v>
      </c>
      <c r="N19" s="499">
        <v>11</v>
      </c>
      <c r="O19" s="581">
        <v>15</v>
      </c>
    </row>
    <row r="20" spans="1:15">
      <c r="A20" s="491" t="s">
        <v>52</v>
      </c>
      <c r="B20" s="303">
        <v>184</v>
      </c>
      <c r="C20" s="57">
        <v>166</v>
      </c>
      <c r="D20" s="56">
        <v>100</v>
      </c>
      <c r="E20" s="289">
        <v>116</v>
      </c>
      <c r="F20" s="137"/>
      <c r="G20" s="303">
        <v>140</v>
      </c>
      <c r="H20" s="57">
        <v>108</v>
      </c>
      <c r="I20" s="151">
        <v>89</v>
      </c>
      <c r="J20" s="289">
        <v>75</v>
      </c>
      <c r="K20" s="137"/>
      <c r="L20" s="478">
        <v>53</v>
      </c>
      <c r="M20" s="289">
        <v>26</v>
      </c>
      <c r="N20" s="502">
        <v>9</v>
      </c>
      <c r="O20" s="584">
        <v>8</v>
      </c>
    </row>
    <row r="21" spans="1:15">
      <c r="A21" s="491" t="s">
        <v>53</v>
      </c>
      <c r="B21" s="303">
        <v>192</v>
      </c>
      <c r="C21" s="57">
        <v>139</v>
      </c>
      <c r="D21" s="56">
        <v>177</v>
      </c>
      <c r="E21" s="289">
        <v>190</v>
      </c>
      <c r="F21" s="137"/>
      <c r="G21" s="303">
        <v>185</v>
      </c>
      <c r="H21" s="57">
        <v>123</v>
      </c>
      <c r="I21" s="151">
        <v>134</v>
      </c>
      <c r="J21" s="289">
        <v>170</v>
      </c>
      <c r="K21" s="137"/>
      <c r="L21" s="478">
        <v>171</v>
      </c>
      <c r="M21" s="289">
        <v>272</v>
      </c>
      <c r="N21" s="502">
        <v>168</v>
      </c>
      <c r="O21" s="584">
        <v>257</v>
      </c>
    </row>
    <row r="22" spans="1:15">
      <c r="A22" s="16" t="s">
        <v>16</v>
      </c>
      <c r="B22" s="304">
        <v>40544</v>
      </c>
      <c r="C22" s="58">
        <v>39717</v>
      </c>
      <c r="D22" s="58">
        <v>38354</v>
      </c>
      <c r="E22" s="290">
        <v>46056</v>
      </c>
      <c r="F22" s="153"/>
      <c r="G22" s="304">
        <v>44937</v>
      </c>
      <c r="H22" s="58">
        <v>44270</v>
      </c>
      <c r="I22" s="71">
        <v>44864</v>
      </c>
      <c r="J22" s="290">
        <v>44698</v>
      </c>
      <c r="K22" s="153"/>
      <c r="L22" s="479">
        <v>46588</v>
      </c>
      <c r="M22" s="290">
        <v>44463</v>
      </c>
      <c r="N22" s="290">
        <v>45970</v>
      </c>
      <c r="O22" s="290">
        <v>45662</v>
      </c>
    </row>
    <row r="23" spans="1:15" ht="15.75" thickBot="1">
      <c r="B23" s="305"/>
      <c r="C23" s="112"/>
      <c r="D23" s="112"/>
      <c r="E23" s="291"/>
      <c r="G23" s="305"/>
      <c r="H23" s="112"/>
      <c r="I23" s="112"/>
      <c r="J23" s="291"/>
      <c r="L23" s="291"/>
      <c r="M23" s="291"/>
      <c r="N23" s="291"/>
      <c r="O23" s="291"/>
    </row>
    <row r="24" spans="1:15" ht="15.75" thickTop="1">
      <c r="A24" s="7" t="s">
        <v>41</v>
      </c>
      <c r="B24" s="619" t="s">
        <v>74</v>
      </c>
      <c r="C24" s="610"/>
      <c r="D24" s="610"/>
      <c r="E24" s="611"/>
      <c r="F24" s="128"/>
      <c r="G24" s="620" t="s">
        <v>75</v>
      </c>
      <c r="H24" s="613"/>
      <c r="I24" s="613"/>
      <c r="J24" s="614"/>
      <c r="K24" s="128"/>
      <c r="L24" s="615" t="s">
        <v>141</v>
      </c>
      <c r="M24" s="616"/>
      <c r="N24" s="616"/>
      <c r="O24" s="616"/>
    </row>
    <row r="25" spans="1:15">
      <c r="B25" s="297" t="s">
        <v>76</v>
      </c>
      <c r="C25" s="415" t="s">
        <v>77</v>
      </c>
      <c r="D25" s="417" t="s">
        <v>78</v>
      </c>
      <c r="E25" s="418" t="s">
        <v>79</v>
      </c>
      <c r="F25" s="129"/>
      <c r="G25" s="297" t="s">
        <v>76</v>
      </c>
      <c r="H25" s="40" t="s">
        <v>77</v>
      </c>
      <c r="I25" s="40" t="s">
        <v>78</v>
      </c>
      <c r="J25" s="44" t="s">
        <v>79</v>
      </c>
      <c r="K25" s="129"/>
      <c r="L25" s="297" t="s">
        <v>76</v>
      </c>
      <c r="M25" s="415" t="s">
        <v>77</v>
      </c>
      <c r="N25" s="489" t="s">
        <v>78</v>
      </c>
      <c r="O25" s="489" t="s">
        <v>79</v>
      </c>
    </row>
    <row r="26" spans="1:15">
      <c r="A26" s="13" t="s">
        <v>54</v>
      </c>
      <c r="B26" s="306">
        <v>37342</v>
      </c>
      <c r="C26" s="422">
        <v>36394</v>
      </c>
      <c r="D26" s="423">
        <v>34984</v>
      </c>
      <c r="E26" s="292">
        <v>42479</v>
      </c>
      <c r="F26" s="153"/>
      <c r="G26" s="306">
        <v>41412</v>
      </c>
      <c r="H26" s="59">
        <v>40400</v>
      </c>
      <c r="I26" s="152">
        <v>40917</v>
      </c>
      <c r="J26" s="292">
        <v>40693</v>
      </c>
      <c r="K26" s="153"/>
      <c r="L26" s="334">
        <v>42483</v>
      </c>
      <c r="M26" s="292">
        <v>40477</v>
      </c>
      <c r="N26" s="497">
        <v>41869</v>
      </c>
      <c r="O26" s="585">
        <v>41834</v>
      </c>
    </row>
    <row r="27" spans="1:15" s="171" customFormat="1">
      <c r="A27" s="11" t="s">
        <v>55</v>
      </c>
      <c r="B27" s="299"/>
      <c r="C27" s="63"/>
      <c r="D27" s="52"/>
      <c r="E27" s="293"/>
      <c r="F27" s="137"/>
      <c r="G27" s="299"/>
      <c r="H27" s="63"/>
      <c r="I27" s="150"/>
      <c r="J27" s="293"/>
      <c r="K27" s="137"/>
      <c r="L27" s="475"/>
      <c r="M27" s="293"/>
      <c r="N27" s="503"/>
      <c r="O27" s="586"/>
    </row>
    <row r="28" spans="1:15">
      <c r="A28" s="45" t="s">
        <v>44</v>
      </c>
      <c r="B28" s="300">
        <v>964</v>
      </c>
      <c r="C28" s="425">
        <v>847</v>
      </c>
      <c r="D28" s="420">
        <v>756</v>
      </c>
      <c r="E28" s="294">
        <v>726</v>
      </c>
      <c r="F28" s="137"/>
      <c r="G28" s="300">
        <v>966</v>
      </c>
      <c r="H28" s="61">
        <v>948</v>
      </c>
      <c r="I28" s="144">
        <v>588</v>
      </c>
      <c r="J28" s="294">
        <v>576</v>
      </c>
      <c r="K28" s="137"/>
      <c r="L28" s="319">
        <v>527</v>
      </c>
      <c r="M28" s="294">
        <v>515</v>
      </c>
      <c r="N28" s="504">
        <v>483</v>
      </c>
      <c r="O28" s="587">
        <v>369</v>
      </c>
    </row>
    <row r="29" spans="1:15">
      <c r="A29" s="46" t="s">
        <v>43</v>
      </c>
      <c r="B29" s="300">
        <v>505</v>
      </c>
      <c r="C29" s="425">
        <v>405</v>
      </c>
      <c r="D29" s="420">
        <v>338</v>
      </c>
      <c r="E29" s="294">
        <v>345</v>
      </c>
      <c r="F29" s="137"/>
      <c r="G29" s="300">
        <v>292</v>
      </c>
      <c r="H29" s="61">
        <v>295</v>
      </c>
      <c r="I29" s="144">
        <v>282</v>
      </c>
      <c r="J29" s="294">
        <v>301</v>
      </c>
      <c r="K29" s="137"/>
      <c r="L29" s="319">
        <v>353</v>
      </c>
      <c r="M29" s="294">
        <v>348</v>
      </c>
      <c r="N29" s="504">
        <v>424</v>
      </c>
      <c r="O29" s="587">
        <v>334</v>
      </c>
    </row>
    <row r="30" spans="1:15">
      <c r="A30" s="45" t="s">
        <v>57</v>
      </c>
      <c r="B30" s="299">
        <v>34345</v>
      </c>
      <c r="C30" s="63">
        <v>33846</v>
      </c>
      <c r="D30" s="52">
        <v>32700</v>
      </c>
      <c r="E30" s="293">
        <v>39894</v>
      </c>
      <c r="F30" s="137"/>
      <c r="G30" s="299">
        <v>38862</v>
      </c>
      <c r="H30" s="63">
        <v>37831</v>
      </c>
      <c r="I30" s="150">
        <v>38796</v>
      </c>
      <c r="J30" s="293">
        <v>38325</v>
      </c>
      <c r="K30" s="137"/>
      <c r="L30" s="475">
        <v>39555</v>
      </c>
      <c r="M30" s="293">
        <v>37696</v>
      </c>
      <c r="N30" s="503">
        <v>38322</v>
      </c>
      <c r="O30" s="586">
        <v>38543</v>
      </c>
    </row>
    <row r="31" spans="1:15">
      <c r="A31" s="64" t="s">
        <v>45</v>
      </c>
      <c r="B31" s="300">
        <v>25480</v>
      </c>
      <c r="C31" s="425">
        <v>25389</v>
      </c>
      <c r="D31" s="420">
        <v>24701</v>
      </c>
      <c r="E31" s="294">
        <v>30947</v>
      </c>
      <c r="F31" s="137"/>
      <c r="G31" s="300">
        <v>30475</v>
      </c>
      <c r="H31" s="61">
        <v>29817</v>
      </c>
      <c r="I31" s="144">
        <v>30853</v>
      </c>
      <c r="J31" s="294">
        <v>30195</v>
      </c>
      <c r="K31" s="137"/>
      <c r="L31" s="319">
        <v>30535</v>
      </c>
      <c r="M31" s="294">
        <v>30089</v>
      </c>
      <c r="N31" s="504">
        <v>30245</v>
      </c>
      <c r="O31" s="587">
        <v>30378</v>
      </c>
    </row>
    <row r="32" spans="1:15">
      <c r="A32" s="62" t="s">
        <v>56</v>
      </c>
      <c r="B32" s="299">
        <v>5210</v>
      </c>
      <c r="C32" s="63">
        <v>5120</v>
      </c>
      <c r="D32" s="52">
        <v>4942</v>
      </c>
      <c r="E32" s="293">
        <v>4938</v>
      </c>
      <c r="F32" s="137"/>
      <c r="G32" s="299">
        <v>4122</v>
      </c>
      <c r="H32" s="63">
        <v>4051</v>
      </c>
      <c r="I32" s="150">
        <v>3956</v>
      </c>
      <c r="J32" s="293">
        <v>3849</v>
      </c>
      <c r="K32" s="137"/>
      <c r="L32" s="475">
        <v>4220</v>
      </c>
      <c r="M32" s="293">
        <v>4682</v>
      </c>
      <c r="N32" s="503">
        <v>4680</v>
      </c>
      <c r="O32" s="586">
        <v>5080</v>
      </c>
    </row>
    <row r="33" spans="1:15">
      <c r="A33" s="64" t="s">
        <v>47</v>
      </c>
      <c r="B33" s="300">
        <v>3655</v>
      </c>
      <c r="C33" s="425">
        <v>3337</v>
      </c>
      <c r="D33" s="420">
        <v>3057</v>
      </c>
      <c r="E33" s="294">
        <v>4009</v>
      </c>
      <c r="F33" s="137"/>
      <c r="G33" s="300">
        <v>4265</v>
      </c>
      <c r="H33" s="61">
        <v>3963</v>
      </c>
      <c r="I33" s="144">
        <v>3987</v>
      </c>
      <c r="J33" s="294">
        <v>4281</v>
      </c>
      <c r="K33" s="137"/>
      <c r="L33" s="319">
        <v>4800</v>
      </c>
      <c r="M33" s="294">
        <v>2925</v>
      </c>
      <c r="N33" s="504">
        <v>3397</v>
      </c>
      <c r="O33" s="587">
        <v>3085</v>
      </c>
    </row>
    <row r="34" spans="1:15" ht="21">
      <c r="A34" s="65" t="s">
        <v>80</v>
      </c>
      <c r="B34" s="299">
        <v>90</v>
      </c>
      <c r="C34" s="63">
        <v>0</v>
      </c>
      <c r="D34" s="52">
        <v>0</v>
      </c>
      <c r="E34" s="293">
        <v>0</v>
      </c>
      <c r="F34" s="137"/>
      <c r="G34" s="299">
        <v>0</v>
      </c>
      <c r="H34" s="63">
        <v>0</v>
      </c>
      <c r="I34" s="150">
        <v>0</v>
      </c>
      <c r="J34" s="293">
        <v>150</v>
      </c>
      <c r="K34" s="137"/>
      <c r="L34" s="475">
        <v>155</v>
      </c>
      <c r="M34" s="293">
        <v>99</v>
      </c>
      <c r="N34" s="503">
        <v>602</v>
      </c>
      <c r="O34" s="586">
        <v>729</v>
      </c>
    </row>
    <row r="35" spans="1:15" ht="21">
      <c r="A35" s="66" t="s">
        <v>64</v>
      </c>
      <c r="B35" s="300">
        <v>175</v>
      </c>
      <c r="C35" s="425">
        <v>135</v>
      </c>
      <c r="D35" s="420">
        <v>135</v>
      </c>
      <c r="E35" s="294">
        <v>116</v>
      </c>
      <c r="F35" s="137"/>
      <c r="G35" s="300">
        <v>95</v>
      </c>
      <c r="H35" s="61">
        <v>130</v>
      </c>
      <c r="I35" s="144">
        <v>75</v>
      </c>
      <c r="J35" s="294">
        <v>156</v>
      </c>
      <c r="K35" s="137"/>
      <c r="L35" s="319">
        <v>272</v>
      </c>
      <c r="M35" s="294">
        <v>390</v>
      </c>
      <c r="N35" s="504">
        <v>484</v>
      </c>
      <c r="O35" s="587">
        <v>337</v>
      </c>
    </row>
    <row r="36" spans="1:15">
      <c r="A36" s="10" t="s">
        <v>48</v>
      </c>
      <c r="B36" s="299">
        <v>210</v>
      </c>
      <c r="C36" s="63">
        <v>140</v>
      </c>
      <c r="D36" s="52">
        <v>124</v>
      </c>
      <c r="E36" s="293">
        <v>94</v>
      </c>
      <c r="F36" s="137"/>
      <c r="G36" s="299">
        <v>120</v>
      </c>
      <c r="H36" s="63">
        <v>131</v>
      </c>
      <c r="I36" s="150">
        <v>103</v>
      </c>
      <c r="J36" s="293">
        <v>104</v>
      </c>
      <c r="K36" s="137"/>
      <c r="L36" s="475">
        <v>169</v>
      </c>
      <c r="M36" s="293">
        <v>39</v>
      </c>
      <c r="N36" s="503">
        <v>207</v>
      </c>
      <c r="O36" s="586">
        <v>116</v>
      </c>
    </row>
    <row r="37" spans="1:15">
      <c r="A37" s="10" t="s">
        <v>58</v>
      </c>
      <c r="B37" s="300">
        <v>397</v>
      </c>
      <c r="C37" s="425">
        <v>366</v>
      </c>
      <c r="D37" s="420">
        <v>373</v>
      </c>
      <c r="E37" s="294">
        <v>450</v>
      </c>
      <c r="F37" s="137"/>
      <c r="G37" s="300">
        <v>418</v>
      </c>
      <c r="H37" s="61">
        <v>417</v>
      </c>
      <c r="I37" s="144">
        <v>480</v>
      </c>
      <c r="J37" s="294">
        <v>465</v>
      </c>
      <c r="K37" s="137"/>
      <c r="L37" s="319">
        <v>471</v>
      </c>
      <c r="M37" s="294">
        <v>476</v>
      </c>
      <c r="N37" s="504">
        <v>471</v>
      </c>
      <c r="O37" s="587">
        <v>480</v>
      </c>
    </row>
    <row r="38" spans="1:15">
      <c r="A38" s="11" t="s">
        <v>59</v>
      </c>
      <c r="B38" s="300">
        <v>20</v>
      </c>
      <c r="C38" s="425">
        <v>21</v>
      </c>
      <c r="D38" s="420">
        <v>3</v>
      </c>
      <c r="E38" s="294">
        <v>14</v>
      </c>
      <c r="F38" s="137"/>
      <c r="G38" s="300">
        <v>5</v>
      </c>
      <c r="H38" s="61">
        <v>0</v>
      </c>
      <c r="I38" s="144">
        <v>0</v>
      </c>
      <c r="J38" s="294">
        <v>8</v>
      </c>
      <c r="K38" s="137"/>
      <c r="L38" s="319">
        <v>13</v>
      </c>
      <c r="M38" s="294">
        <v>18</v>
      </c>
      <c r="N38" s="504">
        <v>24</v>
      </c>
      <c r="O38" s="587">
        <v>34</v>
      </c>
    </row>
    <row r="39" spans="1:15">
      <c r="A39" s="14" t="s">
        <v>60</v>
      </c>
      <c r="B39" s="299">
        <v>24</v>
      </c>
      <c r="C39" s="63">
        <v>27</v>
      </c>
      <c r="D39" s="52">
        <v>6</v>
      </c>
      <c r="E39" s="293">
        <v>5</v>
      </c>
      <c r="F39" s="137"/>
      <c r="G39" s="299">
        <v>10</v>
      </c>
      <c r="H39" s="63">
        <v>10</v>
      </c>
      <c r="I39" s="150">
        <v>12</v>
      </c>
      <c r="J39" s="293">
        <v>11</v>
      </c>
      <c r="K39" s="137"/>
      <c r="L39" s="475">
        <v>11</v>
      </c>
      <c r="M39" s="293">
        <v>16</v>
      </c>
      <c r="N39" s="503">
        <v>25</v>
      </c>
      <c r="O39" s="586">
        <v>54</v>
      </c>
    </row>
    <row r="40" spans="1:15">
      <c r="A40" s="14" t="s">
        <v>61</v>
      </c>
      <c r="B40" s="300">
        <v>612</v>
      </c>
      <c r="C40" s="425">
        <v>607</v>
      </c>
      <c r="D40" s="420">
        <v>549</v>
      </c>
      <c r="E40" s="294">
        <v>835</v>
      </c>
      <c r="F40" s="137"/>
      <c r="G40" s="300">
        <v>645</v>
      </c>
      <c r="H40" s="61">
        <v>638</v>
      </c>
      <c r="I40" s="144">
        <v>581</v>
      </c>
      <c r="J40" s="294">
        <v>597</v>
      </c>
      <c r="K40" s="137"/>
      <c r="L40" s="319">
        <v>957</v>
      </c>
      <c r="M40" s="294">
        <v>880</v>
      </c>
      <c r="N40" s="504">
        <v>827</v>
      </c>
      <c r="O40" s="587">
        <v>838</v>
      </c>
    </row>
    <row r="41" spans="1:15">
      <c r="A41" s="67" t="s">
        <v>62</v>
      </c>
      <c r="B41" s="302">
        <v>3202</v>
      </c>
      <c r="C41" s="68">
        <v>3322</v>
      </c>
      <c r="D41" s="54">
        <v>3370</v>
      </c>
      <c r="E41" s="295">
        <v>3577</v>
      </c>
      <c r="F41" s="153"/>
      <c r="G41" s="302">
        <v>3525</v>
      </c>
      <c r="H41" s="68">
        <v>3870</v>
      </c>
      <c r="I41" s="149">
        <v>3947</v>
      </c>
      <c r="J41" s="295">
        <v>4005</v>
      </c>
      <c r="K41" s="153"/>
      <c r="L41" s="477">
        <v>4105</v>
      </c>
      <c r="M41" s="295">
        <v>3986</v>
      </c>
      <c r="N41" s="505">
        <v>4101</v>
      </c>
      <c r="O41" s="588">
        <v>3828</v>
      </c>
    </row>
    <row r="42" spans="1:15">
      <c r="A42" s="46" t="s">
        <v>63</v>
      </c>
      <c r="B42" s="300">
        <v>3201</v>
      </c>
      <c r="C42" s="425">
        <v>3321</v>
      </c>
      <c r="D42" s="420">
        <v>3369</v>
      </c>
      <c r="E42" s="294">
        <v>3576</v>
      </c>
      <c r="F42" s="137"/>
      <c r="G42" s="300">
        <v>3523</v>
      </c>
      <c r="H42" s="61">
        <v>3571</v>
      </c>
      <c r="I42" s="144">
        <v>3648</v>
      </c>
      <c r="J42" s="294">
        <v>3706</v>
      </c>
      <c r="K42" s="137"/>
      <c r="L42" s="319">
        <v>3806</v>
      </c>
      <c r="M42" s="294">
        <v>3688</v>
      </c>
      <c r="N42" s="504">
        <v>3803</v>
      </c>
      <c r="O42" s="587">
        <v>3527</v>
      </c>
    </row>
    <row r="43" spans="1:15">
      <c r="A43" s="45" t="s">
        <v>120</v>
      </c>
      <c r="B43" s="300">
        <v>0</v>
      </c>
      <c r="C43" s="425">
        <v>0</v>
      </c>
      <c r="D43" s="420">
        <v>0</v>
      </c>
      <c r="E43" s="294">
        <v>0</v>
      </c>
      <c r="F43" s="137"/>
      <c r="G43" s="300">
        <v>0</v>
      </c>
      <c r="H43" s="61">
        <v>298</v>
      </c>
      <c r="I43" s="144">
        <v>298</v>
      </c>
      <c r="J43" s="294">
        <v>298</v>
      </c>
      <c r="K43" s="137"/>
      <c r="L43" s="319">
        <v>298</v>
      </c>
      <c r="M43" s="294">
        <v>297</v>
      </c>
      <c r="N43" s="504">
        <v>297</v>
      </c>
      <c r="O43" s="587">
        <v>297</v>
      </c>
    </row>
    <row r="44" spans="1:15">
      <c r="A44" s="45" t="s">
        <v>38</v>
      </c>
      <c r="B44" s="300">
        <v>1</v>
      </c>
      <c r="C44" s="425">
        <v>1</v>
      </c>
      <c r="D44" s="420">
        <v>1</v>
      </c>
      <c r="E44" s="294">
        <v>1</v>
      </c>
      <c r="F44" s="137"/>
      <c r="G44" s="300">
        <v>1</v>
      </c>
      <c r="H44" s="61">
        <v>1</v>
      </c>
      <c r="I44" s="144">
        <v>1</v>
      </c>
      <c r="J44" s="294">
        <v>1</v>
      </c>
      <c r="K44" s="137"/>
      <c r="L44" s="319">
        <v>1</v>
      </c>
      <c r="M44" s="294">
        <v>1</v>
      </c>
      <c r="N44" s="504">
        <v>1</v>
      </c>
      <c r="O44" s="587">
        <v>4</v>
      </c>
    </row>
    <row r="45" spans="1:15">
      <c r="A45" s="16" t="s">
        <v>41</v>
      </c>
      <c r="B45" s="304">
        <v>40544</v>
      </c>
      <c r="C45" s="71">
        <v>39717</v>
      </c>
      <c r="D45" s="58">
        <v>38354</v>
      </c>
      <c r="E45" s="296">
        <v>46056</v>
      </c>
      <c r="F45" s="153"/>
      <c r="G45" s="304">
        <v>44937</v>
      </c>
      <c r="H45" s="71">
        <v>44270</v>
      </c>
      <c r="I45" s="71">
        <v>44864</v>
      </c>
      <c r="J45" s="296">
        <v>44698</v>
      </c>
      <c r="K45" s="153"/>
      <c r="L45" s="479">
        <v>46588</v>
      </c>
      <c r="M45" s="296">
        <v>44463</v>
      </c>
      <c r="N45" s="296">
        <v>45970</v>
      </c>
      <c r="O45" s="296">
        <v>45662</v>
      </c>
    </row>
    <row r="48" spans="1:15" ht="39.75" customHeight="1">
      <c r="A48" s="617" t="s">
        <v>107</v>
      </c>
      <c r="B48" s="617"/>
      <c r="C48" s="617"/>
      <c r="D48" s="617"/>
      <c r="E48" s="617"/>
      <c r="F48" s="617"/>
      <c r="G48" s="618"/>
      <c r="H48" s="101"/>
      <c r="I48" s="101"/>
      <c r="J48" s="101"/>
      <c r="K48"/>
      <c r="M48" s="101"/>
      <c r="N48" s="101"/>
      <c r="O48" s="101"/>
    </row>
    <row r="52" spans="2:15">
      <c r="B52" s="483"/>
      <c r="C52" s="483"/>
      <c r="D52" s="483"/>
      <c r="E52" s="483"/>
      <c r="F52" s="483"/>
      <c r="G52" s="483"/>
      <c r="H52" s="483"/>
      <c r="I52" s="483"/>
      <c r="J52" s="483"/>
      <c r="K52" s="483"/>
      <c r="L52" s="483"/>
      <c r="M52" s="483"/>
      <c r="N52" s="483"/>
      <c r="O52" s="483"/>
    </row>
  </sheetData>
  <mergeCells count="7">
    <mergeCell ref="L4:O4"/>
    <mergeCell ref="L24:O24"/>
    <mergeCell ref="A48:G48"/>
    <mergeCell ref="B4:E4"/>
    <mergeCell ref="B24:E24"/>
    <mergeCell ref="G4:J4"/>
    <mergeCell ref="G24:J24"/>
  </mergeCells>
  <conditionalFormatting sqref="C5">
    <cfRule type="containsErrors" dxfId="1050" priority="218">
      <formula>ISERROR(C5)</formula>
    </cfRule>
  </conditionalFormatting>
  <conditionalFormatting sqref="E5:F5">
    <cfRule type="containsErrors" dxfId="1049" priority="217">
      <formula>ISERROR(E5)</formula>
    </cfRule>
  </conditionalFormatting>
  <conditionalFormatting sqref="C25">
    <cfRule type="containsErrors" dxfId="1048" priority="210">
      <formula>ISERROR(C25)</formula>
    </cfRule>
  </conditionalFormatting>
  <conditionalFormatting sqref="E25:F25">
    <cfRule type="containsErrors" dxfId="1047" priority="209">
      <formula>ISERROR(E25)</formula>
    </cfRule>
  </conditionalFormatting>
  <conditionalFormatting sqref="E39:F39 C39">
    <cfRule type="containsErrors" dxfId="1046" priority="141">
      <formula>ISERROR(C39)</formula>
    </cfRule>
  </conditionalFormatting>
  <conditionalFormatting sqref="E26:F27 C26:C27">
    <cfRule type="containsErrors" dxfId="1045" priority="145">
      <formula>ISERROR(C26)</formula>
    </cfRule>
  </conditionalFormatting>
  <conditionalFormatting sqref="E30:F30 E32:F32 E34:F34 E36:F36 C30 C32 C34 C36">
    <cfRule type="containsErrors" dxfId="1044" priority="143">
      <formula>ISERROR(C30)</formula>
    </cfRule>
  </conditionalFormatting>
  <conditionalFormatting sqref="E31:F31 E33:F33 E35:F35 E37:F37 C31 C33 C35 C37">
    <cfRule type="containsErrors" dxfId="1043" priority="142">
      <formula>ISERROR(C31)</formula>
    </cfRule>
  </conditionalFormatting>
  <conditionalFormatting sqref="E28:F28 C28">
    <cfRule type="containsErrors" dxfId="1042" priority="144">
      <formula>ISERROR(C28)</formula>
    </cfRule>
  </conditionalFormatting>
  <conditionalFormatting sqref="E38:F38 E40:F40 C38 C40">
    <cfRule type="containsErrors" dxfId="1041" priority="140">
      <formula>ISERROR(C38)</formula>
    </cfRule>
  </conditionalFormatting>
  <conditionalFormatting sqref="E29:F29 C29">
    <cfRule type="containsErrors" dxfId="1040" priority="136">
      <formula>ISERROR(C29)</formula>
    </cfRule>
  </conditionalFormatting>
  <conditionalFormatting sqref="E41:F41 C41">
    <cfRule type="containsErrors" dxfId="1039" priority="128">
      <formula>ISERROR(C41)</formula>
    </cfRule>
  </conditionalFormatting>
  <conditionalFormatting sqref="E45:F45 C45">
    <cfRule type="containsErrors" dxfId="1038" priority="127">
      <formula>ISERROR(C45)</formula>
    </cfRule>
  </conditionalFormatting>
  <conditionalFormatting sqref="H26:H27">
    <cfRule type="containsErrors" dxfId="1037" priority="122">
      <formula>ISERROR(H26)</formula>
    </cfRule>
  </conditionalFormatting>
  <conditionalFormatting sqref="H39">
    <cfRule type="containsErrors" dxfId="1036" priority="118">
      <formula>ISERROR(H39)</formula>
    </cfRule>
  </conditionalFormatting>
  <conditionalFormatting sqref="H30 H32 H34 H36">
    <cfRule type="containsErrors" dxfId="1035" priority="120">
      <formula>ISERROR(H30)</formula>
    </cfRule>
  </conditionalFormatting>
  <conditionalFormatting sqref="H31 H33 H35 H37">
    <cfRule type="containsErrors" dxfId="1034" priority="119">
      <formula>ISERROR(H31)</formula>
    </cfRule>
  </conditionalFormatting>
  <conditionalFormatting sqref="H28">
    <cfRule type="containsErrors" dxfId="1033" priority="121">
      <formula>ISERROR(H28)</formula>
    </cfRule>
  </conditionalFormatting>
  <conditionalFormatting sqref="H38 H40">
    <cfRule type="containsErrors" dxfId="1032" priority="117">
      <formula>ISERROR(H38)</formula>
    </cfRule>
  </conditionalFormatting>
  <conditionalFormatting sqref="H29">
    <cfRule type="containsErrors" dxfId="1031" priority="116">
      <formula>ISERROR(H29)</formula>
    </cfRule>
  </conditionalFormatting>
  <conditionalFormatting sqref="H41">
    <cfRule type="containsErrors" dxfId="1030" priority="114">
      <formula>ISERROR(H41)</formula>
    </cfRule>
  </conditionalFormatting>
  <conditionalFormatting sqref="H45">
    <cfRule type="containsErrors" dxfId="1029" priority="113">
      <formula>ISERROR(H45)</formula>
    </cfRule>
  </conditionalFormatting>
  <conditionalFormatting sqref="H5">
    <cfRule type="containsErrors" dxfId="1028" priority="111">
      <formula>ISERROR(H5)</formula>
    </cfRule>
  </conditionalFormatting>
  <conditionalFormatting sqref="H25">
    <cfRule type="containsErrors" dxfId="1027" priority="110">
      <formula>ISERROR(H25)</formula>
    </cfRule>
  </conditionalFormatting>
  <conditionalFormatting sqref="E42:F42 C42">
    <cfRule type="containsErrors" dxfId="1026" priority="102">
      <formula>ISERROR(C42)</formula>
    </cfRule>
  </conditionalFormatting>
  <conditionalFormatting sqref="H42">
    <cfRule type="containsErrors" dxfId="1025" priority="101">
      <formula>ISERROR(H42)</formula>
    </cfRule>
  </conditionalFormatting>
  <conditionalFormatting sqref="E43:F43 C43">
    <cfRule type="containsErrors" dxfId="1024" priority="96">
      <formula>ISERROR(C43)</formula>
    </cfRule>
  </conditionalFormatting>
  <conditionalFormatting sqref="H43">
    <cfRule type="containsErrors" dxfId="1023" priority="95">
      <formula>ISERROR(H43)</formula>
    </cfRule>
  </conditionalFormatting>
  <conditionalFormatting sqref="E44:F44 C44">
    <cfRule type="containsErrors" dxfId="1022" priority="93">
      <formula>ISERROR(C44)</formula>
    </cfRule>
  </conditionalFormatting>
  <conditionalFormatting sqref="H44">
    <cfRule type="containsErrors" dxfId="1021" priority="92">
      <formula>ISERROR(H44)</formula>
    </cfRule>
  </conditionalFormatting>
  <conditionalFormatting sqref="I5">
    <cfRule type="containsErrors" dxfId="1020" priority="82">
      <formula>ISERROR(I5)</formula>
    </cfRule>
  </conditionalFormatting>
  <conditionalFormatting sqref="I25">
    <cfRule type="containsErrors" dxfId="1019" priority="81">
      <formula>ISERROR(I25)</formula>
    </cfRule>
  </conditionalFormatting>
  <conditionalFormatting sqref="J5">
    <cfRule type="containsErrors" dxfId="1018" priority="77">
      <formula>ISERROR(J5)</formula>
    </cfRule>
  </conditionalFormatting>
  <conditionalFormatting sqref="J25">
    <cfRule type="containsErrors" dxfId="1017" priority="76">
      <formula>ISERROR(J25)</formula>
    </cfRule>
  </conditionalFormatting>
  <conditionalFormatting sqref="J26:J27">
    <cfRule type="containsErrors" dxfId="1016" priority="75">
      <formula>ISERROR(J26)</formula>
    </cfRule>
  </conditionalFormatting>
  <conditionalFormatting sqref="J39">
    <cfRule type="containsErrors" dxfId="1015" priority="71">
      <formula>ISERROR(J39)</formula>
    </cfRule>
  </conditionalFormatting>
  <conditionalFormatting sqref="J30 J32 J34 J36">
    <cfRule type="containsErrors" dxfId="1014" priority="73">
      <formula>ISERROR(J30)</formula>
    </cfRule>
  </conditionalFormatting>
  <conditionalFormatting sqref="J31 J33 J35 J37">
    <cfRule type="containsErrors" dxfId="1013" priority="72">
      <formula>ISERROR(J31)</formula>
    </cfRule>
  </conditionalFormatting>
  <conditionalFormatting sqref="J28">
    <cfRule type="containsErrors" dxfId="1012" priority="74">
      <formula>ISERROR(J28)</formula>
    </cfRule>
  </conditionalFormatting>
  <conditionalFormatting sqref="J38 J40">
    <cfRule type="containsErrors" dxfId="1011" priority="70">
      <formula>ISERROR(J38)</formula>
    </cfRule>
  </conditionalFormatting>
  <conditionalFormatting sqref="J29">
    <cfRule type="containsErrors" dxfId="1010" priority="69">
      <formula>ISERROR(J29)</formula>
    </cfRule>
  </conditionalFormatting>
  <conditionalFormatting sqref="J41">
    <cfRule type="containsErrors" dxfId="1009" priority="68">
      <formula>ISERROR(J41)</formula>
    </cfRule>
  </conditionalFormatting>
  <conditionalFormatting sqref="J45">
    <cfRule type="containsErrors" dxfId="1008" priority="67">
      <formula>ISERROR(J45)</formula>
    </cfRule>
  </conditionalFormatting>
  <conditionalFormatting sqref="J42">
    <cfRule type="containsErrors" dxfId="1007" priority="66">
      <formula>ISERROR(J42)</formula>
    </cfRule>
  </conditionalFormatting>
  <conditionalFormatting sqref="J43">
    <cfRule type="containsErrors" dxfId="1006" priority="65">
      <formula>ISERROR(J43)</formula>
    </cfRule>
  </conditionalFormatting>
  <conditionalFormatting sqref="J44">
    <cfRule type="containsErrors" dxfId="1005" priority="64">
      <formula>ISERROR(J44)</formula>
    </cfRule>
  </conditionalFormatting>
  <conditionalFormatting sqref="K5">
    <cfRule type="containsErrors" dxfId="1004" priority="63">
      <formula>ISERROR(K5)</formula>
    </cfRule>
  </conditionalFormatting>
  <conditionalFormatting sqref="K25">
    <cfRule type="containsErrors" dxfId="1003" priority="62">
      <formula>ISERROR(K25)</formula>
    </cfRule>
  </conditionalFormatting>
  <conditionalFormatting sqref="K39">
    <cfRule type="containsErrors" dxfId="1002" priority="57">
      <formula>ISERROR(K39)</formula>
    </cfRule>
  </conditionalFormatting>
  <conditionalFormatting sqref="K26:K27">
    <cfRule type="containsErrors" dxfId="1001" priority="61">
      <formula>ISERROR(K26)</formula>
    </cfRule>
  </conditionalFormatting>
  <conditionalFormatting sqref="K30 K32 K34 K36">
    <cfRule type="containsErrors" dxfId="1000" priority="59">
      <formula>ISERROR(K30)</formula>
    </cfRule>
  </conditionalFormatting>
  <conditionalFormatting sqref="K31 K33 K35 K37">
    <cfRule type="containsErrors" dxfId="999" priority="58">
      <formula>ISERROR(K31)</formula>
    </cfRule>
  </conditionalFormatting>
  <conditionalFormatting sqref="K28">
    <cfRule type="containsErrors" dxfId="998" priority="60">
      <formula>ISERROR(K28)</formula>
    </cfRule>
  </conditionalFormatting>
  <conditionalFormatting sqref="K38 K40">
    <cfRule type="containsErrors" dxfId="997" priority="56">
      <formula>ISERROR(K38)</formula>
    </cfRule>
  </conditionalFormatting>
  <conditionalFormatting sqref="K29">
    <cfRule type="containsErrors" dxfId="996" priority="55">
      <formula>ISERROR(K29)</formula>
    </cfRule>
  </conditionalFormatting>
  <conditionalFormatting sqref="K41">
    <cfRule type="containsErrors" dxfId="995" priority="54">
      <formula>ISERROR(K41)</formula>
    </cfRule>
  </conditionalFormatting>
  <conditionalFormatting sqref="K45">
    <cfRule type="containsErrors" dxfId="994" priority="53">
      <formula>ISERROR(K45)</formula>
    </cfRule>
  </conditionalFormatting>
  <conditionalFormatting sqref="K42">
    <cfRule type="containsErrors" dxfId="993" priority="52">
      <formula>ISERROR(K42)</formula>
    </cfRule>
  </conditionalFormatting>
  <conditionalFormatting sqref="K43">
    <cfRule type="containsErrors" dxfId="992" priority="51">
      <formula>ISERROR(K43)</formula>
    </cfRule>
  </conditionalFormatting>
  <conditionalFormatting sqref="K44">
    <cfRule type="containsErrors" dxfId="991" priority="50">
      <formula>ISERROR(K44)</formula>
    </cfRule>
  </conditionalFormatting>
  <conditionalFormatting sqref="M26:M27">
    <cfRule type="containsErrors" dxfId="990" priority="47">
      <formula>ISERROR(M26)</formula>
    </cfRule>
  </conditionalFormatting>
  <conditionalFormatting sqref="M39">
    <cfRule type="containsErrors" dxfId="989" priority="43">
      <formula>ISERROR(M39)</formula>
    </cfRule>
  </conditionalFormatting>
  <conditionalFormatting sqref="M30 M32 M34 M36">
    <cfRule type="containsErrors" dxfId="988" priority="45">
      <formula>ISERROR(M30)</formula>
    </cfRule>
  </conditionalFormatting>
  <conditionalFormatting sqref="M31 M33 M35 M37">
    <cfRule type="containsErrors" dxfId="987" priority="44">
      <formula>ISERROR(M31)</formula>
    </cfRule>
  </conditionalFormatting>
  <conditionalFormatting sqref="M28">
    <cfRule type="containsErrors" dxfId="986" priority="46">
      <formula>ISERROR(M28)</formula>
    </cfRule>
  </conditionalFormatting>
  <conditionalFormatting sqref="M38 M40">
    <cfRule type="containsErrors" dxfId="985" priority="42">
      <formula>ISERROR(M38)</formula>
    </cfRule>
  </conditionalFormatting>
  <conditionalFormatting sqref="M29">
    <cfRule type="containsErrors" dxfId="984" priority="41">
      <formula>ISERROR(M29)</formula>
    </cfRule>
  </conditionalFormatting>
  <conditionalFormatting sqref="M41">
    <cfRule type="containsErrors" dxfId="983" priority="40">
      <formula>ISERROR(M41)</formula>
    </cfRule>
  </conditionalFormatting>
  <conditionalFormatting sqref="M45">
    <cfRule type="containsErrors" dxfId="982" priority="39">
      <formula>ISERROR(M45)</formula>
    </cfRule>
  </conditionalFormatting>
  <conditionalFormatting sqref="M42">
    <cfRule type="containsErrors" dxfId="981" priority="38">
      <formula>ISERROR(M42)</formula>
    </cfRule>
  </conditionalFormatting>
  <conditionalFormatting sqref="M43">
    <cfRule type="containsErrors" dxfId="980" priority="37">
      <formula>ISERROR(M43)</formula>
    </cfRule>
  </conditionalFormatting>
  <conditionalFormatting sqref="M44">
    <cfRule type="containsErrors" dxfId="979" priority="36">
      <formula>ISERROR(M44)</formula>
    </cfRule>
  </conditionalFormatting>
  <conditionalFormatting sqref="M5">
    <cfRule type="containsErrors" dxfId="978" priority="35">
      <formula>ISERROR(M5)</formula>
    </cfRule>
  </conditionalFormatting>
  <conditionalFormatting sqref="N28">
    <cfRule type="containsErrors" dxfId="977" priority="32">
      <formula>ISERROR(N28)</formula>
    </cfRule>
  </conditionalFormatting>
  <conditionalFormatting sqref="N26:N27">
    <cfRule type="containsErrors" dxfId="976" priority="33">
      <formula>ISERROR(N26)</formula>
    </cfRule>
  </conditionalFormatting>
  <conditionalFormatting sqref="N39">
    <cfRule type="containsErrors" dxfId="975" priority="29">
      <formula>ISERROR(N39)</formula>
    </cfRule>
  </conditionalFormatting>
  <conditionalFormatting sqref="N30 N32 N34 N36">
    <cfRule type="containsErrors" dxfId="974" priority="31">
      <formula>ISERROR(N30)</formula>
    </cfRule>
  </conditionalFormatting>
  <conditionalFormatting sqref="N31 N33 N35 N37">
    <cfRule type="containsErrors" dxfId="973" priority="30">
      <formula>ISERROR(N31)</formula>
    </cfRule>
  </conditionalFormatting>
  <conditionalFormatting sqref="N38 N40">
    <cfRule type="containsErrors" dxfId="972" priority="28">
      <formula>ISERROR(N38)</formula>
    </cfRule>
  </conditionalFormatting>
  <conditionalFormatting sqref="N29">
    <cfRule type="containsErrors" dxfId="971" priority="27">
      <formula>ISERROR(N29)</formula>
    </cfRule>
  </conditionalFormatting>
  <conditionalFormatting sqref="N41">
    <cfRule type="containsErrors" dxfId="970" priority="26">
      <formula>ISERROR(N41)</formula>
    </cfRule>
  </conditionalFormatting>
  <conditionalFormatting sqref="N45">
    <cfRule type="containsErrors" dxfId="969" priority="25">
      <formula>ISERROR(N45)</formula>
    </cfRule>
  </conditionalFormatting>
  <conditionalFormatting sqref="N42">
    <cfRule type="containsErrors" dxfId="968" priority="24">
      <formula>ISERROR(N42)</formula>
    </cfRule>
  </conditionalFormatting>
  <conditionalFormatting sqref="N43">
    <cfRule type="containsErrors" dxfId="967" priority="23">
      <formula>ISERROR(N43)</formula>
    </cfRule>
  </conditionalFormatting>
  <conditionalFormatting sqref="N44">
    <cfRule type="containsErrors" dxfId="966" priority="22">
      <formula>ISERROR(N44)</formula>
    </cfRule>
  </conditionalFormatting>
  <conditionalFormatting sqref="N5">
    <cfRule type="containsErrors" dxfId="965" priority="21">
      <formula>ISERROR(N5)</formula>
    </cfRule>
  </conditionalFormatting>
  <conditionalFormatting sqref="O30 O32 O34 O36">
    <cfRule type="containsErrors" dxfId="964" priority="15">
      <formula>ISERROR(O30)</formula>
    </cfRule>
  </conditionalFormatting>
  <conditionalFormatting sqref="O28">
    <cfRule type="containsErrors" dxfId="963" priority="16">
      <formula>ISERROR(O28)</formula>
    </cfRule>
  </conditionalFormatting>
  <conditionalFormatting sqref="O26:O27">
    <cfRule type="containsErrors" dxfId="962" priority="17">
      <formula>ISERROR(O26)</formula>
    </cfRule>
  </conditionalFormatting>
  <conditionalFormatting sqref="O39">
    <cfRule type="containsErrors" dxfId="961" priority="13">
      <formula>ISERROR(O39)</formula>
    </cfRule>
  </conditionalFormatting>
  <conditionalFormatting sqref="O31 O33 O35 O37">
    <cfRule type="containsErrors" dxfId="960" priority="14">
      <formula>ISERROR(O31)</formula>
    </cfRule>
  </conditionalFormatting>
  <conditionalFormatting sqref="O38 O40">
    <cfRule type="containsErrors" dxfId="959" priority="12">
      <formula>ISERROR(O38)</formula>
    </cfRule>
  </conditionalFormatting>
  <conditionalFormatting sqref="O29">
    <cfRule type="containsErrors" dxfId="958" priority="11">
      <formula>ISERROR(O29)</formula>
    </cfRule>
  </conditionalFormatting>
  <conditionalFormatting sqref="O41">
    <cfRule type="containsErrors" dxfId="957" priority="10">
      <formula>ISERROR(O41)</formula>
    </cfRule>
  </conditionalFormatting>
  <conditionalFormatting sqref="O45">
    <cfRule type="containsErrors" dxfId="956" priority="9">
      <formula>ISERROR(O45)</formula>
    </cfRule>
  </conditionalFormatting>
  <conditionalFormatting sqref="O42">
    <cfRule type="containsErrors" dxfId="955" priority="8">
      <formula>ISERROR(O42)</formula>
    </cfRule>
  </conditionalFormatting>
  <conditionalFormatting sqref="O43">
    <cfRule type="containsErrors" dxfId="954" priority="7">
      <formula>ISERROR(O43)</formula>
    </cfRule>
  </conditionalFormatting>
  <conditionalFormatting sqref="O44">
    <cfRule type="containsErrors" dxfId="953" priority="6">
      <formula>ISERROR(O44)</formula>
    </cfRule>
  </conditionalFormatting>
  <conditionalFormatting sqref="O5">
    <cfRule type="containsErrors" dxfId="952" priority="5">
      <formula>ISERROR(O5)</formula>
    </cfRule>
  </conditionalFormatting>
  <conditionalFormatting sqref="O25">
    <cfRule type="containsErrors" dxfId="951" priority="1">
      <formula>ISERROR(O25)</formula>
    </cfRule>
  </conditionalFormatting>
  <conditionalFormatting sqref="M25">
    <cfRule type="containsErrors" dxfId="950" priority="3">
      <formula>ISERROR(M25)</formula>
    </cfRule>
  </conditionalFormatting>
  <conditionalFormatting sqref="N25">
    <cfRule type="containsErrors" dxfId="949" priority="2">
      <formula>ISERROR(N25)</formula>
    </cfRule>
  </conditionalFormatting>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ignoredErrors>
    <ignoredError sqref="A4:A48 B4:L4 P4:Q23 B47:L48 B24:K24 B23:L23 B5:G5 I5:L5 B25:G25 I25:K25 P47:Q48 B46:K46 R30:T38 P30:Q38 P39:Q46 L46 M46:N46 R46:W46 R39:W45 U24:W25 U26:W38 T24:T29 P24:Q29 R24:S29 L24:O2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77"/>
  <sheetViews>
    <sheetView showGridLines="0" tabSelected="1" zoomScaleNormal="100" workbookViewId="0">
      <pane xSplit="1" ySplit="2" topLeftCell="B108" activePane="bottomRight" state="frozen"/>
      <selection activeCell="B34" sqref="B34"/>
      <selection pane="topRight" activeCell="B34" sqref="B34"/>
      <selection pane="bottomLeft" activeCell="B34" sqref="B34"/>
      <selection pane="bottomRight" activeCell="S123" sqref="S123"/>
    </sheetView>
  </sheetViews>
  <sheetFormatPr baseColWidth="10" defaultColWidth="11.42578125" defaultRowHeight="16.5"/>
  <cols>
    <col min="1" max="1" width="37.7109375" style="1" customWidth="1"/>
    <col min="2" max="4" width="6.7109375" style="1" customWidth="1"/>
    <col min="5" max="5" width="6.7109375" customWidth="1"/>
    <col min="6" max="6" width="1.85546875" style="127" customWidth="1"/>
    <col min="7" max="10" width="6.7109375" customWidth="1"/>
    <col min="11" max="11" width="1.85546875" style="127" customWidth="1"/>
    <col min="12" max="12" width="6.7109375" customWidth="1"/>
    <col min="13" max="14" width="6.7109375" style="405" customWidth="1"/>
    <col min="15" max="15" width="7.85546875" style="405" customWidth="1"/>
    <col min="16" max="16" width="2" style="127" customWidth="1"/>
    <col min="17" max="18" width="6.7109375" customWidth="1"/>
    <col min="19" max="19" width="6.7109375" style="405" customWidth="1"/>
  </cols>
  <sheetData>
    <row r="1" spans="1:19">
      <c r="A1" s="2" t="s">
        <v>65</v>
      </c>
    </row>
    <row r="2" spans="1:19">
      <c r="A2" s="6" t="s">
        <v>14</v>
      </c>
    </row>
    <row r="3" spans="1:19">
      <c r="B3" s="115"/>
      <c r="C3" s="115"/>
      <c r="D3" s="115"/>
      <c r="E3" s="115"/>
      <c r="F3" s="132"/>
      <c r="G3" s="115"/>
      <c r="H3" s="115"/>
      <c r="I3" s="115"/>
      <c r="J3" s="115"/>
      <c r="K3" s="132"/>
      <c r="L3" s="115"/>
      <c r="M3" s="115"/>
      <c r="N3" s="115"/>
      <c r="O3" s="115"/>
      <c r="P3" s="132"/>
      <c r="Q3" s="115"/>
      <c r="R3" s="115"/>
      <c r="S3" s="115"/>
    </row>
    <row r="4" spans="1:19" ht="17.25" customHeight="1">
      <c r="A4" s="78" t="s">
        <v>129</v>
      </c>
      <c r="B4" s="78"/>
      <c r="C4" s="78"/>
      <c r="D4" s="78"/>
      <c r="E4" s="78"/>
      <c r="F4" s="78"/>
      <c r="G4" s="78"/>
      <c r="H4" s="78"/>
      <c r="I4" s="78"/>
      <c r="J4" s="78"/>
      <c r="K4" s="78"/>
      <c r="L4" s="78"/>
      <c r="M4" s="78"/>
      <c r="N4" s="78"/>
      <c r="O4" s="78"/>
      <c r="P4" s="78"/>
      <c r="Q4" s="78"/>
      <c r="R4" s="78"/>
      <c r="S4" s="78"/>
    </row>
    <row r="5" spans="1:19" s="99" customFormat="1" ht="6" customHeight="1" thickBot="1">
      <c r="A5" s="98"/>
      <c r="B5" s="98"/>
      <c r="C5" s="98"/>
      <c r="D5" s="98"/>
      <c r="E5" s="98"/>
      <c r="F5" s="145"/>
      <c r="G5" s="98"/>
      <c r="H5" s="98"/>
      <c r="I5" s="98"/>
      <c r="J5" s="98"/>
      <c r="K5" s="145"/>
      <c r="L5" s="98"/>
      <c r="M5" s="98"/>
      <c r="N5" s="98"/>
      <c r="O5" s="98"/>
      <c r="P5" s="145"/>
    </row>
    <row r="6" spans="1:19" ht="15.75" thickTop="1">
      <c r="A6" s="7" t="s">
        <v>66</v>
      </c>
      <c r="B6" s="619" t="s">
        <v>74</v>
      </c>
      <c r="C6" s="610"/>
      <c r="D6" s="610"/>
      <c r="E6" s="611"/>
      <c r="F6" s="128"/>
      <c r="G6" s="612" t="s">
        <v>75</v>
      </c>
      <c r="H6" s="613"/>
      <c r="I6" s="613"/>
      <c r="J6" s="614"/>
      <c r="K6" s="128"/>
      <c r="L6" s="612" t="s">
        <v>141</v>
      </c>
      <c r="M6" s="613"/>
      <c r="N6" s="613"/>
      <c r="O6" s="613"/>
      <c r="P6" s="128"/>
      <c r="Q6" s="124" t="s">
        <v>74</v>
      </c>
      <c r="R6" s="124" t="s">
        <v>75</v>
      </c>
      <c r="S6" s="344" t="s">
        <v>141</v>
      </c>
    </row>
    <row r="7" spans="1:19" ht="15">
      <c r="A7" s="3"/>
      <c r="B7" s="297" t="s">
        <v>70</v>
      </c>
      <c r="C7" s="415" t="s">
        <v>71</v>
      </c>
      <c r="D7" s="416" t="s">
        <v>72</v>
      </c>
      <c r="E7" s="251" t="s">
        <v>73</v>
      </c>
      <c r="F7" s="129"/>
      <c r="G7" s="39" t="s">
        <v>70</v>
      </c>
      <c r="H7" s="40" t="s">
        <v>71</v>
      </c>
      <c r="I7" s="40" t="s">
        <v>72</v>
      </c>
      <c r="J7" s="44" t="s">
        <v>73</v>
      </c>
      <c r="K7" s="129"/>
      <c r="L7" s="39" t="s">
        <v>70</v>
      </c>
      <c r="M7" s="415" t="s">
        <v>71</v>
      </c>
      <c r="N7" s="415" t="s">
        <v>72</v>
      </c>
      <c r="O7" s="415" t="s">
        <v>73</v>
      </c>
      <c r="P7" s="129"/>
      <c r="Q7" s="43" t="s">
        <v>110</v>
      </c>
      <c r="R7" s="578" t="s">
        <v>110</v>
      </c>
      <c r="S7" s="343" t="s">
        <v>110</v>
      </c>
    </row>
    <row r="8" spans="1:19" ht="15">
      <c r="A8" s="10" t="s">
        <v>0</v>
      </c>
      <c r="B8" s="360">
        <v>132.9</v>
      </c>
      <c r="C8" s="413">
        <v>141.1</v>
      </c>
      <c r="D8" s="414">
        <v>137.19999999999999</v>
      </c>
      <c r="E8" s="252">
        <v>135.5</v>
      </c>
      <c r="F8" s="130"/>
      <c r="G8" s="18">
        <v>143.19999999999999</v>
      </c>
      <c r="H8" s="19">
        <v>141.9</v>
      </c>
      <c r="I8" s="18">
        <v>143.6</v>
      </c>
      <c r="J8" s="252">
        <v>146.5</v>
      </c>
      <c r="K8" s="130"/>
      <c r="L8" s="313">
        <v>147</v>
      </c>
      <c r="M8" s="413">
        <v>156.80000000000001</v>
      </c>
      <c r="N8" s="119">
        <v>158.69999999999999</v>
      </c>
      <c r="O8" s="592">
        <v>163.6</v>
      </c>
      <c r="P8" s="130"/>
      <c r="Q8" s="119">
        <v>546.70000000000005</v>
      </c>
      <c r="R8" s="570">
        <v>575.4</v>
      </c>
      <c r="S8" s="242">
        <v>626</v>
      </c>
    </row>
    <row r="9" spans="1:19" ht="15">
      <c r="A9" s="10" t="s">
        <v>1</v>
      </c>
      <c r="B9" s="360">
        <v>40.1</v>
      </c>
      <c r="C9" s="413">
        <v>47</v>
      </c>
      <c r="D9" s="414">
        <v>37.5</v>
      </c>
      <c r="E9" s="252">
        <v>55.1</v>
      </c>
      <c r="F9" s="130"/>
      <c r="G9" s="18">
        <v>62</v>
      </c>
      <c r="H9" s="19">
        <v>60.1</v>
      </c>
      <c r="I9" s="18">
        <v>55.8</v>
      </c>
      <c r="J9" s="252">
        <v>58.2</v>
      </c>
      <c r="K9" s="130"/>
      <c r="L9" s="313">
        <v>61.6</v>
      </c>
      <c r="M9" s="413">
        <v>60.5</v>
      </c>
      <c r="N9" s="119">
        <v>60.3</v>
      </c>
      <c r="O9" s="592">
        <v>59.9</v>
      </c>
      <c r="P9" s="130"/>
      <c r="Q9" s="119">
        <v>179.6</v>
      </c>
      <c r="R9" s="570">
        <v>236.1</v>
      </c>
      <c r="S9" s="242">
        <v>242.2</v>
      </c>
    </row>
    <row r="10" spans="1:19" ht="15">
      <c r="A10" s="13" t="s">
        <v>2</v>
      </c>
      <c r="B10" s="359">
        <v>173</v>
      </c>
      <c r="C10" s="427">
        <v>188.2</v>
      </c>
      <c r="D10" s="428">
        <v>174.6</v>
      </c>
      <c r="E10" s="253">
        <v>190.5</v>
      </c>
      <c r="F10" s="131"/>
      <c r="G10" s="72">
        <v>205.2</v>
      </c>
      <c r="H10" s="73">
        <v>202.1</v>
      </c>
      <c r="I10" s="72">
        <v>199.4</v>
      </c>
      <c r="J10" s="253">
        <v>204.7</v>
      </c>
      <c r="K10" s="131"/>
      <c r="L10" s="314">
        <v>208.5</v>
      </c>
      <c r="M10" s="427">
        <v>217.2</v>
      </c>
      <c r="N10" s="120">
        <v>219.1</v>
      </c>
      <c r="O10" s="593">
        <v>223.4</v>
      </c>
      <c r="P10" s="131"/>
      <c r="Q10" s="120">
        <v>726.3</v>
      </c>
      <c r="R10" s="589">
        <v>811.5</v>
      </c>
      <c r="S10" s="243">
        <v>868.3</v>
      </c>
    </row>
    <row r="11" spans="1:19" ht="21">
      <c r="A11" s="14" t="s">
        <v>9</v>
      </c>
      <c r="B11" s="360">
        <v>1.2000000000000002</v>
      </c>
      <c r="C11" s="413">
        <v>0.2</v>
      </c>
      <c r="D11" s="414">
        <v>0</v>
      </c>
      <c r="E11" s="252">
        <v>3.6</v>
      </c>
      <c r="F11" s="130"/>
      <c r="G11" s="18">
        <v>9.1</v>
      </c>
      <c r="H11" s="19">
        <v>0.4</v>
      </c>
      <c r="I11" s="18">
        <v>0.4</v>
      </c>
      <c r="J11" s="252">
        <v>8.6999999999999993</v>
      </c>
      <c r="K11" s="130"/>
      <c r="L11" s="313">
        <v>0.4</v>
      </c>
      <c r="M11" s="413">
        <v>0.3</v>
      </c>
      <c r="N11" s="119">
        <v>1.1000000000000001</v>
      </c>
      <c r="O11" s="592">
        <v>0.8</v>
      </c>
      <c r="P11" s="130"/>
      <c r="Q11" s="119">
        <v>5</v>
      </c>
      <c r="R11" s="570">
        <v>18.599999999999998</v>
      </c>
      <c r="S11" s="242">
        <v>2.5</v>
      </c>
    </row>
    <row r="12" spans="1:19" ht="15">
      <c r="A12" s="13" t="s">
        <v>3</v>
      </c>
      <c r="B12" s="359">
        <v>174.1</v>
      </c>
      <c r="C12" s="427">
        <v>188.4</v>
      </c>
      <c r="D12" s="428">
        <v>174.6</v>
      </c>
      <c r="E12" s="253">
        <v>194.29999999999998</v>
      </c>
      <c r="F12" s="131"/>
      <c r="G12" s="72">
        <v>214.29999999999998</v>
      </c>
      <c r="H12" s="73">
        <v>202.4</v>
      </c>
      <c r="I12" s="72">
        <v>200</v>
      </c>
      <c r="J12" s="253">
        <v>213.4</v>
      </c>
      <c r="K12" s="131"/>
      <c r="L12" s="314">
        <v>208.9</v>
      </c>
      <c r="M12" s="427">
        <v>217.5</v>
      </c>
      <c r="N12" s="120">
        <v>220.1</v>
      </c>
      <c r="O12" s="593">
        <v>224.2</v>
      </c>
      <c r="P12" s="131"/>
      <c r="Q12" s="120">
        <v>731.4</v>
      </c>
      <c r="R12" s="589">
        <v>830</v>
      </c>
      <c r="S12" s="243">
        <v>870.8</v>
      </c>
    </row>
    <row r="13" spans="1:19" ht="15">
      <c r="A13" s="13" t="s">
        <v>4</v>
      </c>
      <c r="B13" s="359">
        <v>-76.899999999999991</v>
      </c>
      <c r="C13" s="427">
        <v>-79.900000000000006</v>
      </c>
      <c r="D13" s="428">
        <v>-80.400000000000006</v>
      </c>
      <c r="E13" s="253">
        <v>-100.9</v>
      </c>
      <c r="F13" s="131"/>
      <c r="G13" s="72">
        <v>-87.399999999999991</v>
      </c>
      <c r="H13" s="73">
        <v>-86.699999999999989</v>
      </c>
      <c r="I13" s="72">
        <v>-86.5</v>
      </c>
      <c r="J13" s="253">
        <v>-90.5</v>
      </c>
      <c r="K13" s="131"/>
      <c r="L13" s="314">
        <v>-87.1</v>
      </c>
      <c r="M13" s="427">
        <v>-98.2</v>
      </c>
      <c r="N13" s="120">
        <v>-97.4</v>
      </c>
      <c r="O13" s="593">
        <v>-90.3</v>
      </c>
      <c r="P13" s="131"/>
      <c r="Q13" s="120">
        <v>-337.9</v>
      </c>
      <c r="R13" s="589">
        <v>-350.90000000000003</v>
      </c>
      <c r="S13" s="243">
        <v>-372.9</v>
      </c>
    </row>
    <row r="14" spans="1:19" ht="15">
      <c r="A14" s="10" t="s">
        <v>5</v>
      </c>
      <c r="B14" s="360">
        <v>-19.700000000000003</v>
      </c>
      <c r="C14" s="413">
        <v>-2</v>
      </c>
      <c r="D14" s="414">
        <v>-0.4</v>
      </c>
      <c r="E14" s="252">
        <v>-2.2000000000000002</v>
      </c>
      <c r="F14" s="130"/>
      <c r="G14" s="18">
        <v>-27.200000000000003</v>
      </c>
      <c r="H14" s="19">
        <v>-1.2000000000000002</v>
      </c>
      <c r="I14" s="18">
        <v>-0.9</v>
      </c>
      <c r="J14" s="252">
        <v>3.1</v>
      </c>
      <c r="K14" s="130"/>
      <c r="L14" s="313">
        <v>-23.2</v>
      </c>
      <c r="M14" s="413">
        <v>-0.8</v>
      </c>
      <c r="N14" s="119">
        <v>-1.4</v>
      </c>
      <c r="O14" s="592">
        <v>-1.7</v>
      </c>
      <c r="P14" s="130"/>
      <c r="Q14" s="119">
        <v>-24.2</v>
      </c>
      <c r="R14" s="570">
        <v>-26</v>
      </c>
      <c r="S14" s="242">
        <v>-27</v>
      </c>
    </row>
    <row r="15" spans="1:19" ht="15">
      <c r="A15" s="10" t="s">
        <v>10</v>
      </c>
      <c r="B15" s="360">
        <v>-8.8000000000000007</v>
      </c>
      <c r="C15" s="413">
        <v>-2.6</v>
      </c>
      <c r="D15" s="414">
        <v>-18.600000000000001</v>
      </c>
      <c r="E15" s="252">
        <v>-22.2</v>
      </c>
      <c r="F15" s="130"/>
      <c r="G15" s="18">
        <v>-15.9</v>
      </c>
      <c r="H15" s="19">
        <v>-15.1</v>
      </c>
      <c r="I15" s="18">
        <v>-12.4</v>
      </c>
      <c r="J15" s="252">
        <v>-19.200000000000003</v>
      </c>
      <c r="K15" s="130"/>
      <c r="L15" s="313">
        <v>-15.2</v>
      </c>
      <c r="M15" s="413">
        <v>-17</v>
      </c>
      <c r="N15" s="119">
        <v>-18.100000000000001</v>
      </c>
      <c r="O15" s="592">
        <v>-25.9</v>
      </c>
      <c r="P15" s="130"/>
      <c r="Q15" s="119">
        <v>-52.3</v>
      </c>
      <c r="R15" s="570">
        <v>-62.3</v>
      </c>
      <c r="S15" s="242">
        <v>-76.3</v>
      </c>
    </row>
    <row r="16" spans="1:19" ht="15">
      <c r="A16" s="13" t="s">
        <v>6</v>
      </c>
      <c r="B16" s="359">
        <v>68.8</v>
      </c>
      <c r="C16" s="427">
        <v>103.8</v>
      </c>
      <c r="D16" s="428">
        <v>75.5</v>
      </c>
      <c r="E16" s="253">
        <v>68.7</v>
      </c>
      <c r="F16" s="131"/>
      <c r="G16" s="72">
        <v>84</v>
      </c>
      <c r="H16" s="73">
        <v>99.7</v>
      </c>
      <c r="I16" s="72">
        <v>100.10000000000001</v>
      </c>
      <c r="J16" s="253">
        <v>106.8</v>
      </c>
      <c r="K16" s="131"/>
      <c r="L16" s="314">
        <v>83.5</v>
      </c>
      <c r="M16" s="427">
        <v>101.4</v>
      </c>
      <c r="N16" s="120">
        <v>103.2</v>
      </c>
      <c r="O16" s="593">
        <v>106.4</v>
      </c>
      <c r="P16" s="131"/>
      <c r="Q16" s="120">
        <v>317</v>
      </c>
      <c r="R16" s="589">
        <v>390.90000000000003</v>
      </c>
      <c r="S16" s="243">
        <v>394.6</v>
      </c>
    </row>
    <row r="17" spans="1:21" ht="15">
      <c r="A17" s="10" t="s">
        <v>7</v>
      </c>
      <c r="B17" s="360">
        <v>-17.2</v>
      </c>
      <c r="C17" s="413">
        <v>-26</v>
      </c>
      <c r="D17" s="414">
        <v>-18.899999999999999</v>
      </c>
      <c r="E17" s="252">
        <v>-17.2</v>
      </c>
      <c r="F17" s="130"/>
      <c r="G17" s="18">
        <v>-21</v>
      </c>
      <c r="H17" s="19">
        <v>-24.9</v>
      </c>
      <c r="I17" s="18">
        <v>-25</v>
      </c>
      <c r="J17" s="252">
        <v>-26.7</v>
      </c>
      <c r="K17" s="130"/>
      <c r="L17" s="313">
        <v>-20.9</v>
      </c>
      <c r="M17" s="413">
        <v>-25.4</v>
      </c>
      <c r="N17" s="119">
        <v>-25.8</v>
      </c>
      <c r="O17" s="592">
        <v>-26.6</v>
      </c>
      <c r="P17" s="130"/>
      <c r="Q17" s="119">
        <v>-79.3</v>
      </c>
      <c r="R17" s="570">
        <v>-97.7</v>
      </c>
      <c r="S17" s="242">
        <v>-98.6</v>
      </c>
    </row>
    <row r="18" spans="1:21" ht="15">
      <c r="A18" s="13" t="s">
        <v>8</v>
      </c>
      <c r="B18" s="359">
        <v>51.6</v>
      </c>
      <c r="C18" s="427">
        <v>77.8</v>
      </c>
      <c r="D18" s="428">
        <v>56.6</v>
      </c>
      <c r="E18" s="253">
        <v>51.5</v>
      </c>
      <c r="F18" s="131"/>
      <c r="G18" s="72">
        <v>63</v>
      </c>
      <c r="H18" s="73">
        <v>74.8</v>
      </c>
      <c r="I18" s="72">
        <v>75.099999999999994</v>
      </c>
      <c r="J18" s="253">
        <v>80.099999999999994</v>
      </c>
      <c r="K18" s="131"/>
      <c r="L18" s="314">
        <v>62.6</v>
      </c>
      <c r="M18" s="427">
        <v>76.099999999999994</v>
      </c>
      <c r="N18" s="120">
        <v>77.400000000000006</v>
      </c>
      <c r="O18" s="593">
        <v>79.8</v>
      </c>
      <c r="P18" s="131"/>
      <c r="Q18" s="120">
        <v>237.70000000000002</v>
      </c>
      <c r="R18" s="589">
        <v>293.20000000000005</v>
      </c>
      <c r="S18" s="243">
        <v>295.89999999999998</v>
      </c>
    </row>
    <row r="19" spans="1:21" ht="15.75" thickBot="1">
      <c r="A19" s="4"/>
      <c r="B19" s="358"/>
      <c r="C19" s="258"/>
      <c r="D19" s="258"/>
      <c r="E19" s="248"/>
      <c r="F19" s="136"/>
      <c r="G19" s="258"/>
      <c r="H19" s="258"/>
      <c r="I19" s="258"/>
      <c r="J19" s="248"/>
      <c r="K19" s="136"/>
      <c r="L19" s="315"/>
      <c r="M19" s="116"/>
      <c r="N19" s="116"/>
      <c r="O19" s="116"/>
      <c r="P19" s="136"/>
      <c r="R19" s="291"/>
      <c r="S19" s="291"/>
    </row>
    <row r="20" spans="1:21" ht="15.75" thickTop="1">
      <c r="A20" s="7" t="s">
        <v>67</v>
      </c>
      <c r="B20" s="619" t="s">
        <v>74</v>
      </c>
      <c r="C20" s="610"/>
      <c r="D20" s="610"/>
      <c r="E20" s="611"/>
      <c r="F20" s="128"/>
      <c r="G20" s="612" t="s">
        <v>75</v>
      </c>
      <c r="H20" s="613"/>
      <c r="I20" s="613"/>
      <c r="J20" s="614"/>
      <c r="K20" s="128"/>
      <c r="L20" s="612" t="s">
        <v>141</v>
      </c>
      <c r="M20" s="613"/>
      <c r="N20" s="613"/>
      <c r="O20" s="613"/>
      <c r="P20" s="128"/>
      <c r="Q20" s="124" t="s">
        <v>74</v>
      </c>
      <c r="R20" s="124" t="s">
        <v>75</v>
      </c>
      <c r="S20" s="344" t="s">
        <v>141</v>
      </c>
    </row>
    <row r="21" spans="1:21" ht="15">
      <c r="A21" s="4"/>
      <c r="B21" s="297" t="s">
        <v>70</v>
      </c>
      <c r="C21" s="415" t="s">
        <v>71</v>
      </c>
      <c r="D21" s="416" t="s">
        <v>72</v>
      </c>
      <c r="E21" s="251" t="s">
        <v>73</v>
      </c>
      <c r="F21" s="129"/>
      <c r="G21" s="39" t="s">
        <v>70</v>
      </c>
      <c r="H21" s="40" t="s">
        <v>71</v>
      </c>
      <c r="I21" s="40" t="s">
        <v>72</v>
      </c>
      <c r="J21" s="44" t="s">
        <v>73</v>
      </c>
      <c r="K21" s="129"/>
      <c r="L21" s="39" t="s">
        <v>70</v>
      </c>
      <c r="M21" s="415" t="s">
        <v>71</v>
      </c>
      <c r="N21" s="415" t="s">
        <v>72</v>
      </c>
      <c r="O21" s="415" t="s">
        <v>73</v>
      </c>
      <c r="P21" s="129"/>
      <c r="Q21" s="417" t="s">
        <v>110</v>
      </c>
      <c r="R21" s="578" t="s">
        <v>110</v>
      </c>
      <c r="S21" s="343" t="s">
        <v>110</v>
      </c>
    </row>
    <row r="22" spans="1:21" ht="15">
      <c r="A22" s="10" t="s">
        <v>142</v>
      </c>
      <c r="B22" s="357">
        <v>0.15374301675977653</v>
      </c>
      <c r="C22" s="429">
        <v>0.22790186744782132</v>
      </c>
      <c r="D22" s="430">
        <v>0.16417693981145759</v>
      </c>
      <c r="E22" s="257">
        <v>0.15219800517177687</v>
      </c>
      <c r="F22" s="135"/>
      <c r="G22" s="95">
        <v>0.19280795715378729</v>
      </c>
      <c r="H22" s="96">
        <v>0.22918422060513213</v>
      </c>
      <c r="I22" s="95">
        <v>0.22913806254767352</v>
      </c>
      <c r="J22" s="310">
        <v>0.24982456140350875</v>
      </c>
      <c r="K22" s="135"/>
      <c r="L22" s="316">
        <v>0.2</v>
      </c>
      <c r="M22" s="429">
        <v>0.2354215003866976</v>
      </c>
      <c r="N22" s="123">
        <v>0.23087248322147652</v>
      </c>
      <c r="O22" s="594">
        <v>0.24572748267898384</v>
      </c>
      <c r="P22" s="135"/>
      <c r="Q22" s="123">
        <v>0.17959954665659239</v>
      </c>
      <c r="R22" s="590">
        <v>0.22711076684740514</v>
      </c>
      <c r="S22" s="247">
        <v>0.23484126984126982</v>
      </c>
    </row>
    <row r="23" spans="1:21" ht="15">
      <c r="A23" s="10" t="s">
        <v>20</v>
      </c>
      <c r="B23" s="356">
        <v>3.3541548362672723E-2</v>
      </c>
      <c r="C23" s="431">
        <v>3.6191086886822696E-2</v>
      </c>
      <c r="D23" s="432">
        <v>3.5975090134382166E-2</v>
      </c>
      <c r="E23" s="307">
        <v>3.4227976002526049E-2</v>
      </c>
      <c r="F23" s="146"/>
      <c r="G23" s="102">
        <v>3.4113513191590727E-2</v>
      </c>
      <c r="H23" s="103">
        <v>3.4022657795360546E-2</v>
      </c>
      <c r="I23" s="102">
        <v>3.4397269297562726E-2</v>
      </c>
      <c r="J23" s="311">
        <v>3.4678660196472956E-2</v>
      </c>
      <c r="K23" s="146"/>
      <c r="L23" s="317">
        <v>3.5296236268683598E-2</v>
      </c>
      <c r="M23" s="431">
        <v>3.6479962775548193E-2</v>
      </c>
      <c r="N23" s="492">
        <v>3.6119487908961592E-2</v>
      </c>
      <c r="O23" s="595">
        <v>3.624681511022488E-2</v>
      </c>
      <c r="P23" s="146"/>
      <c r="Q23" s="492">
        <v>3.4969776441615766E-2</v>
      </c>
      <c r="R23" s="591">
        <v>3.431587422283848E-2</v>
      </c>
      <c r="S23" s="340">
        <v>3.6038629265554609E-2</v>
      </c>
    </row>
    <row r="24" spans="1:21" ht="15">
      <c r="A24" s="10" t="s">
        <v>109</v>
      </c>
      <c r="B24" s="357">
        <v>0.44170017231476161</v>
      </c>
      <c r="C24" s="429">
        <v>0.42409766454352443</v>
      </c>
      <c r="D24" s="430">
        <v>0.46048109965635742</v>
      </c>
      <c r="E24" s="257">
        <v>0.51930005146680402</v>
      </c>
      <c r="F24" s="135"/>
      <c r="G24" s="95">
        <v>0.40783947736817544</v>
      </c>
      <c r="H24" s="96">
        <v>0.42835968379446632</v>
      </c>
      <c r="I24" s="95">
        <v>0.4325</v>
      </c>
      <c r="J24" s="310">
        <v>0.4240862230552952</v>
      </c>
      <c r="K24" s="135"/>
      <c r="L24" s="316">
        <v>0.41694590713259927</v>
      </c>
      <c r="M24" s="429">
        <v>0.45149425287356321</v>
      </c>
      <c r="N24" s="123">
        <v>0.44252612448886874</v>
      </c>
      <c r="O24" s="594">
        <v>0.40276538804638717</v>
      </c>
      <c r="P24" s="135"/>
      <c r="Q24" s="123">
        <v>0.46199070276182663</v>
      </c>
      <c r="R24" s="590">
        <v>0.42277108433734945</v>
      </c>
      <c r="S24" s="247">
        <v>0.42822691777675698</v>
      </c>
    </row>
    <row r="25" spans="1:21" ht="15">
      <c r="A25" s="10" t="s">
        <v>201</v>
      </c>
      <c r="B25" s="356">
        <v>2.2209603129534987E-3</v>
      </c>
      <c r="C25" s="431">
        <v>6.6688041038794488E-4</v>
      </c>
      <c r="D25" s="432">
        <v>4.8770894788593908E-3</v>
      </c>
      <c r="E25" s="307">
        <v>5.6078307546574046E-3</v>
      </c>
      <c r="F25" s="146"/>
      <c r="G25" s="102">
        <v>3.7877434339824907E-3</v>
      </c>
      <c r="H25" s="103">
        <v>3.6204519570820597E-3</v>
      </c>
      <c r="I25" s="102">
        <v>2.9702377387867537E-3</v>
      </c>
      <c r="J25" s="311">
        <v>4.5449165581725659E-3</v>
      </c>
      <c r="K25" s="146"/>
      <c r="L25" s="317">
        <v>3.649678852272045E-3</v>
      </c>
      <c r="M25" s="431">
        <v>3.9550980050020359E-3</v>
      </c>
      <c r="N25" s="492">
        <v>4.1194879089615933E-3</v>
      </c>
      <c r="O25" s="595">
        <v>5.7383405339536944E-3</v>
      </c>
      <c r="P25" s="146"/>
      <c r="Q25" s="492">
        <v>3.3453801132184088E-3</v>
      </c>
      <c r="R25" s="591">
        <v>3.7154657005263078E-3</v>
      </c>
      <c r="S25" s="340">
        <v>4.3925677523351707E-3</v>
      </c>
    </row>
    <row r="26" spans="1:21" ht="15">
      <c r="A26" s="10" t="s">
        <v>22</v>
      </c>
      <c r="B26" s="357">
        <v>2.2800367562600506E-2</v>
      </c>
      <c r="C26" s="429">
        <v>2.3549508876822646E-2</v>
      </c>
      <c r="D26" s="430">
        <v>2.4634655532359082E-2</v>
      </c>
      <c r="E26" s="257">
        <v>2.0435007281439377E-2</v>
      </c>
      <c r="F26" s="135"/>
      <c r="G26" s="95">
        <v>1.9130352226336276E-2</v>
      </c>
      <c r="H26" s="96">
        <v>1.9750719079578139E-2</v>
      </c>
      <c r="I26" s="95">
        <v>2.1036061820263307E-2</v>
      </c>
      <c r="J26" s="310">
        <v>1.8833477467089459E-2</v>
      </c>
      <c r="K26" s="135"/>
      <c r="L26" s="316">
        <v>1.9930508638162339E-2</v>
      </c>
      <c r="M26" s="429">
        <v>1.9201807228915662E-2</v>
      </c>
      <c r="N26" s="123">
        <v>2.0491803278688523E-2</v>
      </c>
      <c r="O26" s="594">
        <v>1.9472129937246216E-2</v>
      </c>
      <c r="P26" s="135"/>
      <c r="U26" s="405"/>
    </row>
    <row r="27" spans="1:21" s="405" customFormat="1" ht="15">
      <c r="A27" s="455" t="s">
        <v>202</v>
      </c>
      <c r="B27" s="357">
        <v>0</v>
      </c>
      <c r="C27" s="429">
        <v>0</v>
      </c>
      <c r="D27" s="430">
        <v>0</v>
      </c>
      <c r="E27" s="257">
        <v>2.428712359656128E-2</v>
      </c>
      <c r="F27" s="135"/>
      <c r="G27" s="95">
        <v>2.3070350327542011E-2</v>
      </c>
      <c r="H27" s="429">
        <v>2.3633748801534037E-2</v>
      </c>
      <c r="I27" s="95">
        <v>2.4709024995229919E-2</v>
      </c>
      <c r="J27" s="310">
        <v>2.2436821370231574E-2</v>
      </c>
      <c r="K27" s="135"/>
      <c r="L27" s="316">
        <v>2.3501592510375445E-2</v>
      </c>
      <c r="M27" s="429">
        <v>2.2355045180722892E-2</v>
      </c>
      <c r="N27" s="123">
        <v>2.2401266766020864E-2</v>
      </c>
      <c r="O27" s="594">
        <v>2.1548541897379106E-2</v>
      </c>
      <c r="P27" s="135"/>
      <c r="U27"/>
    </row>
    <row r="28" spans="1:21" ht="15.75" thickBot="1">
      <c r="A28" s="4"/>
      <c r="B28" s="355"/>
      <c r="C28" s="308"/>
      <c r="D28" s="308"/>
      <c r="E28" s="309"/>
      <c r="F28" s="147"/>
      <c r="G28" s="112"/>
      <c r="H28" s="112"/>
      <c r="I28" s="112"/>
      <c r="J28" s="291"/>
      <c r="K28" s="147"/>
      <c r="L28" s="318"/>
      <c r="P28" s="147"/>
    </row>
    <row r="29" spans="1:21" ht="15.75" thickTop="1">
      <c r="A29" s="7" t="s">
        <v>68</v>
      </c>
      <c r="B29" s="619" t="s">
        <v>74</v>
      </c>
      <c r="C29" s="610"/>
      <c r="D29" s="610"/>
      <c r="E29" s="611"/>
      <c r="F29" s="128"/>
      <c r="G29" s="612" t="s">
        <v>75</v>
      </c>
      <c r="H29" s="613"/>
      <c r="I29" s="613"/>
      <c r="J29" s="614"/>
      <c r="K29" s="128"/>
      <c r="L29" s="612" t="s">
        <v>141</v>
      </c>
      <c r="M29" s="613"/>
      <c r="N29" s="613"/>
      <c r="O29" s="613"/>
      <c r="P29" s="405"/>
    </row>
    <row r="30" spans="1:21" ht="15">
      <c r="A30" s="4"/>
      <c r="B30" s="297" t="s">
        <v>76</v>
      </c>
      <c r="C30" s="415" t="s">
        <v>77</v>
      </c>
      <c r="D30" s="417" t="s">
        <v>78</v>
      </c>
      <c r="E30" s="418" t="s">
        <v>79</v>
      </c>
      <c r="F30" s="129"/>
      <c r="G30" s="39" t="s">
        <v>76</v>
      </c>
      <c r="H30" s="40" t="s">
        <v>77</v>
      </c>
      <c r="I30" s="40" t="s">
        <v>78</v>
      </c>
      <c r="J30" s="44" t="s">
        <v>79</v>
      </c>
      <c r="K30" s="129"/>
      <c r="L30" s="39" t="s">
        <v>76</v>
      </c>
      <c r="M30" s="415" t="s">
        <v>77</v>
      </c>
      <c r="N30" s="489" t="s">
        <v>78</v>
      </c>
      <c r="O30" s="489" t="s">
        <v>79</v>
      </c>
      <c r="P30" s="405"/>
    </row>
    <row r="31" spans="1:21" ht="15">
      <c r="A31" s="10" t="s">
        <v>69</v>
      </c>
      <c r="B31" s="300">
        <v>15680</v>
      </c>
      <c r="C31" s="425">
        <v>15523</v>
      </c>
      <c r="D31" s="420">
        <v>15172</v>
      </c>
      <c r="E31" s="294">
        <v>16934</v>
      </c>
      <c r="F31" s="137"/>
      <c r="G31" s="60">
        <v>16779</v>
      </c>
      <c r="H31" s="61">
        <v>16699</v>
      </c>
      <c r="I31" s="60">
        <v>17011</v>
      </c>
      <c r="J31" s="312">
        <v>16905</v>
      </c>
      <c r="K31" s="137"/>
      <c r="L31" s="319">
        <v>16858</v>
      </c>
      <c r="M31" s="425">
        <v>17446</v>
      </c>
      <c r="N31" s="144">
        <v>17653</v>
      </c>
      <c r="O31" s="596">
        <v>18155</v>
      </c>
      <c r="P31" s="405"/>
    </row>
    <row r="32" spans="1:21" ht="15">
      <c r="A32" s="10" t="s">
        <v>19</v>
      </c>
      <c r="B32" s="300">
        <v>8638</v>
      </c>
      <c r="C32" s="425">
        <v>7713</v>
      </c>
      <c r="D32" s="420">
        <v>7532</v>
      </c>
      <c r="E32" s="294">
        <v>8720</v>
      </c>
      <c r="F32" s="137"/>
      <c r="G32" s="60">
        <v>8626</v>
      </c>
      <c r="H32" s="61">
        <v>8138</v>
      </c>
      <c r="I32" s="60">
        <v>8045</v>
      </c>
      <c r="J32" s="312">
        <v>7617</v>
      </c>
      <c r="K32" s="137"/>
      <c r="L32" s="319">
        <v>7708</v>
      </c>
      <c r="M32" s="425">
        <v>8235</v>
      </c>
      <c r="N32" s="144">
        <v>8235</v>
      </c>
      <c r="O32" s="596">
        <v>8623</v>
      </c>
      <c r="P32" s="405"/>
    </row>
    <row r="33" spans="1:19" ht="15">
      <c r="A33" s="10" t="s">
        <v>121</v>
      </c>
      <c r="B33" s="300">
        <v>21521</v>
      </c>
      <c r="C33" s="425">
        <v>21627</v>
      </c>
      <c r="D33" s="420">
        <v>21305</v>
      </c>
      <c r="E33" s="294">
        <v>23333</v>
      </c>
      <c r="F33" s="137"/>
      <c r="G33" s="60">
        <v>23198</v>
      </c>
      <c r="H33" s="61">
        <v>23811</v>
      </c>
      <c r="I33" s="60">
        <v>23546</v>
      </c>
      <c r="J33" s="312">
        <v>24251</v>
      </c>
      <c r="K33" s="137"/>
      <c r="L33" s="319">
        <v>23963</v>
      </c>
      <c r="M33" s="425">
        <v>24348</v>
      </c>
      <c r="N33" s="144">
        <v>24018</v>
      </c>
      <c r="O33" s="596">
        <v>24848</v>
      </c>
      <c r="P33" s="405"/>
    </row>
    <row r="34" spans="1:19" ht="15">
      <c r="A34" s="10" t="s">
        <v>122</v>
      </c>
      <c r="B34" s="300">
        <v>3449</v>
      </c>
      <c r="C34" s="425">
        <v>3420</v>
      </c>
      <c r="D34" s="420">
        <v>3329</v>
      </c>
      <c r="E34" s="294">
        <v>3293</v>
      </c>
      <c r="F34" s="137"/>
      <c r="G34" s="60">
        <v>3069</v>
      </c>
      <c r="H34" s="61">
        <v>3035</v>
      </c>
      <c r="I34" s="60">
        <v>2991</v>
      </c>
      <c r="J34" s="312">
        <v>2807</v>
      </c>
      <c r="K34" s="137"/>
      <c r="L34" s="319">
        <v>2896</v>
      </c>
      <c r="M34" s="425">
        <v>3330</v>
      </c>
      <c r="N34" s="144">
        <v>2778</v>
      </c>
      <c r="O34" s="596">
        <v>3249</v>
      </c>
      <c r="P34" s="405"/>
    </row>
    <row r="35" spans="1:19" s="378" customFormat="1" ht="15">
      <c r="A35" s="388" t="s">
        <v>170</v>
      </c>
      <c r="B35" s="300">
        <v>397</v>
      </c>
      <c r="C35" s="425">
        <v>386</v>
      </c>
      <c r="D35" s="420">
        <v>413</v>
      </c>
      <c r="E35" s="426">
        <v>435</v>
      </c>
      <c r="F35" s="391"/>
      <c r="G35" s="389">
        <v>403</v>
      </c>
      <c r="H35" s="390">
        <v>412</v>
      </c>
      <c r="I35" s="389">
        <v>441</v>
      </c>
      <c r="J35" s="392">
        <v>392</v>
      </c>
      <c r="K35" s="391"/>
      <c r="L35" s="389">
        <v>413</v>
      </c>
      <c r="M35" s="425">
        <v>408</v>
      </c>
      <c r="N35" s="144">
        <v>440</v>
      </c>
      <c r="O35" s="596">
        <v>422</v>
      </c>
      <c r="P35" s="405"/>
      <c r="S35" s="405"/>
    </row>
    <row r="36" spans="1:19" s="405" customFormat="1" ht="15">
      <c r="A36" s="455" t="s">
        <v>203</v>
      </c>
      <c r="B36" s="300">
        <v>0</v>
      </c>
      <c r="C36" s="425">
        <v>0</v>
      </c>
      <c r="D36" s="420">
        <v>0</v>
      </c>
      <c r="E36" s="426">
        <v>517</v>
      </c>
      <c r="F36" s="433"/>
      <c r="G36" s="424">
        <v>486</v>
      </c>
      <c r="H36" s="425">
        <v>493</v>
      </c>
      <c r="I36" s="424">
        <v>518</v>
      </c>
      <c r="J36" s="436">
        <v>467</v>
      </c>
      <c r="K36" s="433"/>
      <c r="L36" s="424">
        <v>487</v>
      </c>
      <c r="M36" s="425">
        <v>475</v>
      </c>
      <c r="N36" s="144">
        <v>481</v>
      </c>
      <c r="O36" s="596">
        <v>467</v>
      </c>
    </row>
    <row r="37" spans="1:19" s="378" customFormat="1" ht="15">
      <c r="A37" s="388" t="s">
        <v>171</v>
      </c>
      <c r="B37" s="300">
        <v>1875</v>
      </c>
      <c r="C37" s="425">
        <v>1843</v>
      </c>
      <c r="D37" s="420">
        <v>1764</v>
      </c>
      <c r="E37" s="426">
        <v>4708</v>
      </c>
      <c r="F37" s="391"/>
      <c r="G37" s="389">
        <v>4707</v>
      </c>
      <c r="H37" s="390">
        <v>4643</v>
      </c>
      <c r="I37" s="389">
        <v>4414</v>
      </c>
      <c r="J37" s="392">
        <v>4394</v>
      </c>
      <c r="K37" s="391"/>
      <c r="L37" s="389">
        <v>3908</v>
      </c>
      <c r="M37" s="425">
        <v>3882</v>
      </c>
      <c r="N37" s="144">
        <v>3905</v>
      </c>
      <c r="O37" s="596">
        <v>3631</v>
      </c>
      <c r="P37" s="405"/>
      <c r="S37" s="405"/>
    </row>
    <row r="38" spans="1:19">
      <c r="A38" s="4"/>
    </row>
    <row r="39" spans="1:19" ht="17.25" customHeight="1">
      <c r="A39" s="78" t="s">
        <v>130</v>
      </c>
      <c r="B39" s="78"/>
      <c r="C39" s="78"/>
      <c r="D39" s="78"/>
      <c r="E39" s="78"/>
      <c r="F39" s="78"/>
      <c r="G39" s="78"/>
      <c r="H39" s="78"/>
      <c r="I39" s="78"/>
      <c r="J39" s="78"/>
      <c r="K39" s="78"/>
      <c r="L39" s="78"/>
      <c r="M39" s="78"/>
      <c r="N39" s="78"/>
      <c r="O39" s="78"/>
      <c r="P39" s="78"/>
      <c r="Q39" s="78"/>
      <c r="R39" s="78"/>
      <c r="S39" s="78"/>
    </row>
    <row r="40" spans="1:19" s="99" customFormat="1" ht="6" customHeight="1" thickBot="1">
      <c r="A40" s="98"/>
      <c r="B40" s="98"/>
      <c r="C40" s="98"/>
      <c r="D40" s="98"/>
      <c r="E40" s="98"/>
      <c r="F40" s="145"/>
      <c r="G40" s="98"/>
      <c r="H40" s="98"/>
      <c r="I40" s="98"/>
      <c r="J40" s="98"/>
      <c r="K40" s="145"/>
      <c r="L40" s="98"/>
      <c r="M40" s="98"/>
      <c r="N40" s="98"/>
      <c r="O40" s="98"/>
      <c r="P40" s="145"/>
    </row>
    <row r="41" spans="1:19" ht="15.75" thickTop="1">
      <c r="A41" s="7" t="s">
        <v>66</v>
      </c>
      <c r="B41" s="619" t="s">
        <v>74</v>
      </c>
      <c r="C41" s="610"/>
      <c r="D41" s="610"/>
      <c r="E41" s="611"/>
      <c r="F41" s="128"/>
      <c r="G41" s="612" t="s">
        <v>75</v>
      </c>
      <c r="H41" s="613"/>
      <c r="I41" s="613"/>
      <c r="J41" s="614"/>
      <c r="K41" s="128"/>
      <c r="L41" s="612" t="s">
        <v>141</v>
      </c>
      <c r="M41" s="613"/>
      <c r="N41" s="613"/>
      <c r="O41" s="613"/>
      <c r="P41" s="128"/>
      <c r="Q41" s="124" t="s">
        <v>74</v>
      </c>
      <c r="R41" s="124" t="s">
        <v>75</v>
      </c>
      <c r="S41" s="344" t="s">
        <v>141</v>
      </c>
    </row>
    <row r="42" spans="1:19" ht="15">
      <c r="A42" s="3"/>
      <c r="B42" s="297" t="s">
        <v>70</v>
      </c>
      <c r="C42" s="415" t="s">
        <v>71</v>
      </c>
      <c r="D42" s="416" t="s">
        <v>72</v>
      </c>
      <c r="E42" s="251" t="s">
        <v>73</v>
      </c>
      <c r="F42" s="129"/>
      <c r="G42" s="39" t="s">
        <v>70</v>
      </c>
      <c r="H42" s="40" t="s">
        <v>71</v>
      </c>
      <c r="I42" s="40" t="s">
        <v>72</v>
      </c>
      <c r="J42" s="44" t="s">
        <v>73</v>
      </c>
      <c r="K42" s="129"/>
      <c r="L42" s="39" t="s">
        <v>70</v>
      </c>
      <c r="M42" s="415" t="s">
        <v>71</v>
      </c>
      <c r="N42" s="415" t="s">
        <v>72</v>
      </c>
      <c r="O42" s="415" t="s">
        <v>73</v>
      </c>
      <c r="P42" s="129"/>
      <c r="Q42" s="417" t="s">
        <v>110</v>
      </c>
      <c r="R42" s="578" t="s">
        <v>110</v>
      </c>
      <c r="S42" s="343" t="s">
        <v>110</v>
      </c>
    </row>
    <row r="43" spans="1:19" ht="15">
      <c r="A43" s="10" t="s">
        <v>0</v>
      </c>
      <c r="B43" s="360">
        <v>55</v>
      </c>
      <c r="C43" s="413">
        <v>44.1</v>
      </c>
      <c r="D43" s="414">
        <v>55.4</v>
      </c>
      <c r="E43" s="252">
        <v>52.8</v>
      </c>
      <c r="F43" s="130"/>
      <c r="G43" s="18">
        <v>64.599999999999994</v>
      </c>
      <c r="H43" s="19">
        <v>59.7</v>
      </c>
      <c r="I43" s="18">
        <v>62.4</v>
      </c>
      <c r="J43" s="269">
        <v>63.8</v>
      </c>
      <c r="K43" s="130"/>
      <c r="L43" s="313">
        <v>64.7</v>
      </c>
      <c r="M43" s="413">
        <v>61.3</v>
      </c>
      <c r="N43" s="119">
        <v>61.7</v>
      </c>
      <c r="O43" s="592">
        <v>61.4</v>
      </c>
      <c r="P43" s="130"/>
      <c r="Q43" s="119">
        <v>207.3</v>
      </c>
      <c r="R43" s="570">
        <v>250.4</v>
      </c>
      <c r="S43" s="242">
        <v>249.1</v>
      </c>
    </row>
    <row r="44" spans="1:19" ht="15">
      <c r="A44" s="10" t="s">
        <v>1</v>
      </c>
      <c r="B44" s="360">
        <v>10.3</v>
      </c>
      <c r="C44" s="413">
        <v>10.1</v>
      </c>
      <c r="D44" s="414">
        <v>9.6999999999999993</v>
      </c>
      <c r="E44" s="252">
        <v>11.8</v>
      </c>
      <c r="F44" s="130"/>
      <c r="G44" s="18">
        <v>13.1</v>
      </c>
      <c r="H44" s="19">
        <v>12</v>
      </c>
      <c r="I44" s="18">
        <v>11.1</v>
      </c>
      <c r="J44" s="269">
        <v>12.4</v>
      </c>
      <c r="K44" s="130"/>
      <c r="L44" s="313">
        <v>11.6</v>
      </c>
      <c r="M44" s="413">
        <v>10.1</v>
      </c>
      <c r="N44" s="119">
        <v>10.8</v>
      </c>
      <c r="O44" s="592">
        <v>10.5</v>
      </c>
      <c r="P44" s="130"/>
      <c r="Q44" s="119">
        <v>41.9</v>
      </c>
      <c r="R44" s="570">
        <v>48.6</v>
      </c>
      <c r="S44" s="242">
        <v>43</v>
      </c>
    </row>
    <row r="45" spans="1:19" ht="15">
      <c r="A45" s="13" t="s">
        <v>2</v>
      </c>
      <c r="B45" s="359">
        <v>65.400000000000006</v>
      </c>
      <c r="C45" s="427">
        <v>54.2</v>
      </c>
      <c r="D45" s="428">
        <v>65.099999999999994</v>
      </c>
      <c r="E45" s="253">
        <v>64.599999999999994</v>
      </c>
      <c r="F45" s="131"/>
      <c r="G45" s="72">
        <v>77.699999999999989</v>
      </c>
      <c r="H45" s="73">
        <v>71.7</v>
      </c>
      <c r="I45" s="72">
        <v>73.5</v>
      </c>
      <c r="J45" s="320">
        <v>76.2</v>
      </c>
      <c r="K45" s="131"/>
      <c r="L45" s="314">
        <v>76.3</v>
      </c>
      <c r="M45" s="427">
        <v>71.400000000000006</v>
      </c>
      <c r="N45" s="120">
        <v>72.5</v>
      </c>
      <c r="O45" s="593">
        <v>71.900000000000006</v>
      </c>
      <c r="P45" s="131"/>
      <c r="Q45" s="120">
        <v>249.2</v>
      </c>
      <c r="R45" s="589">
        <v>299</v>
      </c>
      <c r="S45" s="243">
        <v>292.10000000000002</v>
      </c>
    </row>
    <row r="46" spans="1:19" ht="21">
      <c r="A46" s="14" t="s">
        <v>9</v>
      </c>
      <c r="B46" s="360">
        <v>0.8</v>
      </c>
      <c r="C46" s="413">
        <v>0.4</v>
      </c>
      <c r="D46" s="414">
        <v>-1.1000000000000001</v>
      </c>
      <c r="E46" s="252">
        <v>-11.4</v>
      </c>
      <c r="F46" s="130"/>
      <c r="G46" s="18">
        <v>0.1</v>
      </c>
      <c r="H46" s="19">
        <v>2.8</v>
      </c>
      <c r="I46" s="18">
        <v>0.6</v>
      </c>
      <c r="J46" s="269">
        <v>7.2</v>
      </c>
      <c r="K46" s="130"/>
      <c r="L46" s="313">
        <v>0.3</v>
      </c>
      <c r="M46" s="413">
        <v>-0.3</v>
      </c>
      <c r="N46" s="119">
        <v>-1.1000000000000001</v>
      </c>
      <c r="O46" s="592">
        <v>1.3</v>
      </c>
      <c r="P46" s="130"/>
      <c r="Q46" s="119">
        <v>-11.3</v>
      </c>
      <c r="R46" s="570">
        <v>10.7</v>
      </c>
      <c r="S46" s="242">
        <v>0.2</v>
      </c>
    </row>
    <row r="47" spans="1:19" ht="15">
      <c r="A47" s="13" t="s">
        <v>3</v>
      </c>
      <c r="B47" s="359">
        <v>66.099999999999994</v>
      </c>
      <c r="C47" s="427">
        <v>54.6</v>
      </c>
      <c r="D47" s="428">
        <v>64</v>
      </c>
      <c r="E47" s="253">
        <v>53.2</v>
      </c>
      <c r="F47" s="131"/>
      <c r="G47" s="72">
        <v>77.899999999999991</v>
      </c>
      <c r="H47" s="73">
        <v>74.400000000000006</v>
      </c>
      <c r="I47" s="72">
        <v>74.099999999999994</v>
      </c>
      <c r="J47" s="320">
        <v>83.4</v>
      </c>
      <c r="K47" s="131"/>
      <c r="L47" s="314">
        <v>76.599999999999994</v>
      </c>
      <c r="M47" s="427">
        <v>71</v>
      </c>
      <c r="N47" s="120">
        <v>71.400000000000006</v>
      </c>
      <c r="O47" s="593">
        <v>73.3</v>
      </c>
      <c r="P47" s="131"/>
      <c r="Q47" s="120">
        <v>237.9</v>
      </c>
      <c r="R47" s="589">
        <v>309.8</v>
      </c>
      <c r="S47" s="243">
        <v>292.3</v>
      </c>
    </row>
    <row r="48" spans="1:19" ht="15">
      <c r="A48" s="13" t="s">
        <v>4</v>
      </c>
      <c r="B48" s="359">
        <v>-21.5</v>
      </c>
      <c r="C48" s="427">
        <v>-19.2</v>
      </c>
      <c r="D48" s="428">
        <v>-18.8</v>
      </c>
      <c r="E48" s="253">
        <v>-19.7</v>
      </c>
      <c r="F48" s="131"/>
      <c r="G48" s="72">
        <v>-31.5</v>
      </c>
      <c r="H48" s="73">
        <v>-30</v>
      </c>
      <c r="I48" s="72">
        <v>-29</v>
      </c>
      <c r="J48" s="320">
        <v>-29.2</v>
      </c>
      <c r="K48" s="131"/>
      <c r="L48" s="314">
        <v>-27.1</v>
      </c>
      <c r="M48" s="427">
        <v>-25.7</v>
      </c>
      <c r="N48" s="120">
        <v>-25</v>
      </c>
      <c r="O48" s="593">
        <v>-22.3</v>
      </c>
      <c r="P48" s="131"/>
      <c r="Q48" s="120">
        <v>-79.099999999999994</v>
      </c>
      <c r="R48" s="589">
        <v>-120</v>
      </c>
      <c r="S48" s="243">
        <v>-100.1</v>
      </c>
    </row>
    <row r="49" spans="1:19" ht="15">
      <c r="A49" s="10" t="s">
        <v>5</v>
      </c>
      <c r="B49" s="360">
        <v>-3.4</v>
      </c>
      <c r="C49" s="413">
        <v>-0.6</v>
      </c>
      <c r="D49" s="414">
        <v>-0.8</v>
      </c>
      <c r="E49" s="252">
        <v>-1.1000000000000001</v>
      </c>
      <c r="F49" s="130"/>
      <c r="G49" s="18">
        <v>-6.1</v>
      </c>
      <c r="H49" s="19">
        <v>-1</v>
      </c>
      <c r="I49" s="18">
        <v>-0.8</v>
      </c>
      <c r="J49" s="269">
        <v>-1</v>
      </c>
      <c r="K49" s="130"/>
      <c r="L49" s="313">
        <v>-7.1</v>
      </c>
      <c r="M49" s="413">
        <v>-1.4</v>
      </c>
      <c r="N49" s="119">
        <v>-0.6</v>
      </c>
      <c r="O49" s="592">
        <v>-0.9</v>
      </c>
      <c r="P49" s="130"/>
      <c r="Q49" s="119">
        <v>-6</v>
      </c>
      <c r="R49" s="570">
        <v>-8.9</v>
      </c>
      <c r="S49" s="242">
        <v>-10</v>
      </c>
    </row>
    <row r="50" spans="1:19" ht="15">
      <c r="A50" s="10" t="s">
        <v>10</v>
      </c>
      <c r="B50" s="360">
        <v>-1.3</v>
      </c>
      <c r="C50" s="413">
        <v>-8.1</v>
      </c>
      <c r="D50" s="414">
        <v>1.8</v>
      </c>
      <c r="E50" s="252">
        <v>-15.6</v>
      </c>
      <c r="F50" s="130"/>
      <c r="G50" s="18">
        <v>0.3</v>
      </c>
      <c r="H50" s="19">
        <v>8.6999999999999993</v>
      </c>
      <c r="I50" s="18">
        <v>1.7</v>
      </c>
      <c r="J50" s="269">
        <v>7.1</v>
      </c>
      <c r="K50" s="130"/>
      <c r="L50" s="313">
        <v>4.5999999999999996</v>
      </c>
      <c r="M50" s="413">
        <v>3.8</v>
      </c>
      <c r="N50" s="119">
        <v>-0.2</v>
      </c>
      <c r="O50" s="592">
        <v>-0.6</v>
      </c>
      <c r="P50" s="130"/>
      <c r="Q50" s="119">
        <v>-23.2</v>
      </c>
      <c r="R50" s="570">
        <v>17.8</v>
      </c>
      <c r="S50" s="242">
        <v>7.6</v>
      </c>
    </row>
    <row r="51" spans="1:19" ht="15">
      <c r="A51" s="13" t="s">
        <v>6</v>
      </c>
      <c r="B51" s="359">
        <v>39.9</v>
      </c>
      <c r="C51" s="427">
        <v>26.7</v>
      </c>
      <c r="D51" s="428">
        <v>46.3</v>
      </c>
      <c r="E51" s="253">
        <v>16.7</v>
      </c>
      <c r="F51" s="131"/>
      <c r="G51" s="72">
        <v>40.5</v>
      </c>
      <c r="H51" s="73">
        <v>52.2</v>
      </c>
      <c r="I51" s="72">
        <v>46</v>
      </c>
      <c r="J51" s="320">
        <v>60.2</v>
      </c>
      <c r="K51" s="131"/>
      <c r="L51" s="314">
        <v>47</v>
      </c>
      <c r="M51" s="427">
        <v>47.7</v>
      </c>
      <c r="N51" s="120">
        <v>45.7</v>
      </c>
      <c r="O51" s="593">
        <v>49.4</v>
      </c>
      <c r="P51" s="131"/>
      <c r="Q51" s="120">
        <v>129.6</v>
      </c>
      <c r="R51" s="589">
        <v>198.7</v>
      </c>
      <c r="S51" s="243">
        <v>189.8</v>
      </c>
    </row>
    <row r="52" spans="1:19" ht="15">
      <c r="A52" s="10" t="s">
        <v>7</v>
      </c>
      <c r="B52" s="360">
        <v>-10</v>
      </c>
      <c r="C52" s="413">
        <v>-6.7</v>
      </c>
      <c r="D52" s="414">
        <v>-11.6</v>
      </c>
      <c r="E52" s="252">
        <v>-4.2</v>
      </c>
      <c r="F52" s="130"/>
      <c r="G52" s="18">
        <v>-10.1</v>
      </c>
      <c r="H52" s="19">
        <v>-13</v>
      </c>
      <c r="I52" s="18">
        <v>-11.5</v>
      </c>
      <c r="J52" s="269">
        <v>-15.1</v>
      </c>
      <c r="K52" s="130"/>
      <c r="L52" s="313">
        <v>-11.8</v>
      </c>
      <c r="M52" s="413">
        <v>-11.9</v>
      </c>
      <c r="N52" s="119">
        <v>-11.4</v>
      </c>
      <c r="O52" s="592">
        <v>-12.4</v>
      </c>
      <c r="P52" s="130"/>
      <c r="Q52" s="119">
        <v>-32.5</v>
      </c>
      <c r="R52" s="570">
        <v>-49.7</v>
      </c>
      <c r="S52" s="242">
        <v>-47.5</v>
      </c>
    </row>
    <row r="53" spans="1:19" ht="15">
      <c r="A53" s="13" t="s">
        <v>8</v>
      </c>
      <c r="B53" s="359">
        <v>29.9</v>
      </c>
      <c r="C53" s="427">
        <v>20</v>
      </c>
      <c r="D53" s="428">
        <v>34.700000000000003</v>
      </c>
      <c r="E53" s="253">
        <v>12.5</v>
      </c>
      <c r="F53" s="131"/>
      <c r="G53" s="72">
        <v>30.400000000000002</v>
      </c>
      <c r="H53" s="73">
        <v>39.200000000000003</v>
      </c>
      <c r="I53" s="72">
        <v>34.5</v>
      </c>
      <c r="J53" s="320">
        <v>45.1</v>
      </c>
      <c r="K53" s="131"/>
      <c r="L53" s="314">
        <v>35.299999999999997</v>
      </c>
      <c r="M53" s="427">
        <v>35.799999999999997</v>
      </c>
      <c r="N53" s="120">
        <v>34.200000000000003</v>
      </c>
      <c r="O53" s="593">
        <v>37.1</v>
      </c>
      <c r="P53" s="131"/>
      <c r="Q53" s="120">
        <v>97.100000000000009</v>
      </c>
      <c r="R53" s="589">
        <v>149</v>
      </c>
      <c r="S53" s="243">
        <v>142.4</v>
      </c>
    </row>
    <row r="54" spans="1:19" ht="15.75" thickBot="1">
      <c r="A54" s="4"/>
      <c r="B54" s="355"/>
      <c r="C54" s="308"/>
      <c r="D54" s="308"/>
      <c r="E54" s="309"/>
      <c r="F54" s="147"/>
      <c r="G54" s="112"/>
      <c r="H54" s="112"/>
      <c r="I54" s="112"/>
      <c r="J54" s="291"/>
      <c r="K54" s="147"/>
      <c r="L54" s="318"/>
      <c r="P54" s="147"/>
      <c r="R54" s="291"/>
      <c r="S54" s="291"/>
    </row>
    <row r="55" spans="1:19" ht="15.75" thickTop="1">
      <c r="A55" s="7" t="s">
        <v>67</v>
      </c>
      <c r="B55" s="619" t="s">
        <v>74</v>
      </c>
      <c r="C55" s="610"/>
      <c r="D55" s="610"/>
      <c r="E55" s="611"/>
      <c r="F55" s="128"/>
      <c r="G55" s="612" t="s">
        <v>75</v>
      </c>
      <c r="H55" s="613"/>
      <c r="I55" s="613"/>
      <c r="J55" s="614"/>
      <c r="K55" s="128"/>
      <c r="L55" s="612" t="s">
        <v>141</v>
      </c>
      <c r="M55" s="613"/>
      <c r="N55" s="613"/>
      <c r="O55" s="613"/>
      <c r="P55" s="128"/>
      <c r="Q55" s="124" t="s">
        <v>74</v>
      </c>
      <c r="R55" s="124" t="s">
        <v>75</v>
      </c>
      <c r="S55" s="344" t="s">
        <v>141</v>
      </c>
    </row>
    <row r="56" spans="1:19" ht="15">
      <c r="A56" s="4"/>
      <c r="B56" s="297" t="s">
        <v>70</v>
      </c>
      <c r="C56" s="415" t="s">
        <v>71</v>
      </c>
      <c r="D56" s="416" t="s">
        <v>72</v>
      </c>
      <c r="E56" s="251" t="s">
        <v>73</v>
      </c>
      <c r="F56" s="129"/>
      <c r="G56" s="39" t="s">
        <v>70</v>
      </c>
      <c r="H56" s="40" t="s">
        <v>71</v>
      </c>
      <c r="I56" s="40" t="s">
        <v>72</v>
      </c>
      <c r="J56" s="44" t="s">
        <v>73</v>
      </c>
      <c r="K56" s="129"/>
      <c r="L56" s="39" t="s">
        <v>70</v>
      </c>
      <c r="M56" s="415" t="s">
        <v>71</v>
      </c>
      <c r="N56" s="415" t="s">
        <v>72</v>
      </c>
      <c r="O56" s="415" t="s">
        <v>73</v>
      </c>
      <c r="P56" s="129"/>
      <c r="Q56" s="417" t="s">
        <v>110</v>
      </c>
      <c r="R56" s="578" t="s">
        <v>110</v>
      </c>
      <c r="S56" s="343" t="s">
        <v>110</v>
      </c>
    </row>
    <row r="57" spans="1:19" ht="15">
      <c r="A57" s="10" t="s">
        <v>142</v>
      </c>
      <c r="B57" s="357">
        <v>0.13179063360881543</v>
      </c>
      <c r="C57" s="429">
        <v>8.3725798011512295E-2</v>
      </c>
      <c r="D57" s="430">
        <v>0.13627884143348062</v>
      </c>
      <c r="E57" s="257">
        <v>4.6533271288971612E-2</v>
      </c>
      <c r="F57" s="135"/>
      <c r="G57" s="95">
        <v>0.11079726651480638</v>
      </c>
      <c r="H57" s="96">
        <v>0.14222222222222222</v>
      </c>
      <c r="I57" s="95">
        <v>0.12449255751014884</v>
      </c>
      <c r="J57" s="310">
        <v>0.1612153708668454</v>
      </c>
      <c r="K57" s="135"/>
      <c r="L57" s="316">
        <v>0.12784065187867813</v>
      </c>
      <c r="M57" s="429">
        <v>0.13605700712589072</v>
      </c>
      <c r="N57" s="123">
        <v>0.13191899710703955</v>
      </c>
      <c r="O57" s="594">
        <v>0.15637513171759748</v>
      </c>
      <c r="P57" s="135"/>
      <c r="Q57" s="123">
        <v>9.7587939698492471E-2</v>
      </c>
      <c r="R57" s="590">
        <v>0.13369223867205024</v>
      </c>
      <c r="S57" s="247">
        <v>0.14383838383838385</v>
      </c>
    </row>
    <row r="58" spans="1:19" ht="15">
      <c r="A58" s="10" t="s">
        <v>20</v>
      </c>
      <c r="B58" s="356">
        <v>1.6370265644765236E-2</v>
      </c>
      <c r="C58" s="431">
        <v>1.3075383589059374E-2</v>
      </c>
      <c r="D58" s="432">
        <v>1.7131812910707384E-2</v>
      </c>
      <c r="E58" s="307">
        <v>1.5697933700014866E-2</v>
      </c>
      <c r="F58" s="146"/>
      <c r="G58" s="102">
        <v>1.7323679270581923E-2</v>
      </c>
      <c r="H58" s="103">
        <v>1.6239374362461749E-2</v>
      </c>
      <c r="I58" s="102">
        <v>1.7870695210138184E-2</v>
      </c>
      <c r="J58" s="311">
        <v>1.7523861841653506E-2</v>
      </c>
      <c r="K58" s="146"/>
      <c r="L58" s="317">
        <v>1.8293631158549515E-2</v>
      </c>
      <c r="M58" s="431">
        <v>1.6919679823350815E-2</v>
      </c>
      <c r="N58" s="492">
        <v>1.7186629526462396E-2</v>
      </c>
      <c r="O58" s="595">
        <v>1.7666522802474462E-2</v>
      </c>
      <c r="P58" s="146"/>
      <c r="Q58" s="492">
        <v>1.5551679513869354E-2</v>
      </c>
      <c r="R58" s="591">
        <v>1.7224123402864954E-2</v>
      </c>
      <c r="S58" s="340">
        <v>1.75111157976134E-2</v>
      </c>
    </row>
    <row r="59" spans="1:19" ht="15">
      <c r="A59" s="10" t="s">
        <v>109</v>
      </c>
      <c r="B59" s="357">
        <v>0.32526475037821484</v>
      </c>
      <c r="C59" s="429">
        <v>0.35164835164835162</v>
      </c>
      <c r="D59" s="430">
        <v>0.29375000000000001</v>
      </c>
      <c r="E59" s="257">
        <v>0.37030075187969924</v>
      </c>
      <c r="F59" s="135"/>
      <c r="G59" s="95">
        <v>0.40436456996148912</v>
      </c>
      <c r="H59" s="96">
        <v>0.40322580645161288</v>
      </c>
      <c r="I59" s="95">
        <v>0.39136302294197034</v>
      </c>
      <c r="J59" s="310">
        <v>0.3501199040767386</v>
      </c>
      <c r="K59" s="135"/>
      <c r="L59" s="316">
        <v>0.35378590078328986</v>
      </c>
      <c r="M59" s="429">
        <v>0.36197183098591551</v>
      </c>
      <c r="N59" s="123">
        <v>0.35014005602240894</v>
      </c>
      <c r="O59" s="594">
        <v>0.30422919508867668</v>
      </c>
      <c r="P59" s="135"/>
      <c r="Q59" s="123">
        <v>0.33249264396805378</v>
      </c>
      <c r="R59" s="590">
        <v>0.38734667527437056</v>
      </c>
      <c r="S59" s="247">
        <v>0.34245638043106397</v>
      </c>
    </row>
    <row r="60" spans="1:19" ht="15">
      <c r="A60" s="10" t="s">
        <v>201</v>
      </c>
      <c r="B60" s="356">
        <v>3.8693355160354193E-4</v>
      </c>
      <c r="C60" s="431">
        <v>2.401601067378252E-3</v>
      </c>
      <c r="D60" s="432">
        <v>-5.5662930034789337E-4</v>
      </c>
      <c r="E60" s="307">
        <v>4.6380258659134829E-3</v>
      </c>
      <c r="F60" s="146"/>
      <c r="G60" s="102">
        <v>-8.0450522928399032E-5</v>
      </c>
      <c r="H60" s="103">
        <v>-2.3665419925195511E-3</v>
      </c>
      <c r="I60" s="102">
        <v>-4.8686188873773895E-4</v>
      </c>
      <c r="J60" s="311">
        <v>-1.9501476344159856E-3</v>
      </c>
      <c r="K60" s="146"/>
      <c r="L60" s="317">
        <v>-1.3006291086449422E-3</v>
      </c>
      <c r="M60" s="431">
        <v>-1.0488545404361027E-3</v>
      </c>
      <c r="N60" s="492">
        <v>5.5710306406685242E-5</v>
      </c>
      <c r="O60" s="595">
        <v>1.7263703064307294E-4</v>
      </c>
      <c r="P60" s="146"/>
      <c r="Q60" s="492">
        <v>1.7404677507080028E-3</v>
      </c>
      <c r="R60" s="591">
        <v>-1.2243985486062149E-3</v>
      </c>
      <c r="S60" s="340">
        <v>-5.3426126078627795E-4</v>
      </c>
    </row>
    <row r="61" spans="1:19" ht="15">
      <c r="A61" s="10" t="s">
        <v>22</v>
      </c>
      <c r="B61" s="357">
        <v>7.3666092943201374E-3</v>
      </c>
      <c r="C61" s="429">
        <v>9.5559706854433102E-3</v>
      </c>
      <c r="D61" s="430">
        <v>9.7059249601622478E-3</v>
      </c>
      <c r="E61" s="257">
        <v>1.3879547538978906E-2</v>
      </c>
      <c r="F61" s="146"/>
      <c r="G61" s="95">
        <v>1.3050075872534143E-2</v>
      </c>
      <c r="H61" s="96">
        <v>1.1813238327395462E-2</v>
      </c>
      <c r="I61" s="95">
        <v>1.0025690832758945E-2</v>
      </c>
      <c r="J61" s="310">
        <v>1.1527377521613832E-2</v>
      </c>
      <c r="K61" s="146"/>
      <c r="L61" s="316">
        <v>1.2633063998973964E-2</v>
      </c>
      <c r="M61" s="429">
        <v>1.2203693054756885E-2</v>
      </c>
      <c r="N61" s="123">
        <v>1.6083254493850521E-2</v>
      </c>
      <c r="O61" s="594">
        <v>1.0430777567054999E-2</v>
      </c>
      <c r="P61" s="146"/>
    </row>
    <row r="62" spans="1:19" s="405" customFormat="1" ht="15">
      <c r="A62" s="455" t="s">
        <v>202</v>
      </c>
      <c r="B62" s="357">
        <v>0</v>
      </c>
      <c r="C62" s="429">
        <v>0</v>
      </c>
      <c r="D62" s="430">
        <v>0</v>
      </c>
      <c r="E62" s="257">
        <v>1.4429837970039744E-2</v>
      </c>
      <c r="F62" s="146"/>
      <c r="G62" s="95">
        <v>1.4021244309559939E-2</v>
      </c>
      <c r="H62" s="429">
        <v>1.2813300831301956E-2</v>
      </c>
      <c r="I62" s="95">
        <v>1.2093489567015477E-2</v>
      </c>
      <c r="J62" s="310">
        <v>1.2079220062542155E-2</v>
      </c>
      <c r="K62" s="146"/>
      <c r="L62" s="316">
        <v>1.3210209054764653E-2</v>
      </c>
      <c r="M62" s="429">
        <v>1.2778736182991503E-2</v>
      </c>
      <c r="N62" s="123">
        <v>1.6146326080100915E-2</v>
      </c>
      <c r="O62" s="594">
        <v>1.6188024925494447E-2</v>
      </c>
      <c r="P62" s="146"/>
    </row>
    <row r="63" spans="1:19" ht="15.75" thickBot="1">
      <c r="A63" s="4"/>
      <c r="B63" s="355"/>
      <c r="C63" s="308"/>
      <c r="D63" s="308"/>
      <c r="E63" s="309"/>
      <c r="F63" s="147"/>
      <c r="G63" s="112"/>
      <c r="H63" s="112"/>
      <c r="I63" s="112"/>
      <c r="J63" s="291"/>
      <c r="K63" s="147"/>
      <c r="L63" s="318"/>
      <c r="P63" s="147"/>
      <c r="Q63" s="405"/>
    </row>
    <row r="64" spans="1:19" ht="15.75" thickTop="1">
      <c r="A64" s="7" t="s">
        <v>68</v>
      </c>
      <c r="B64" s="619" t="s">
        <v>74</v>
      </c>
      <c r="C64" s="610"/>
      <c r="D64" s="610"/>
      <c r="E64" s="611"/>
      <c r="F64" s="128"/>
      <c r="G64" s="612" t="s">
        <v>75</v>
      </c>
      <c r="H64" s="613"/>
      <c r="I64" s="613"/>
      <c r="J64" s="614"/>
      <c r="K64" s="128"/>
      <c r="L64" s="612" t="s">
        <v>141</v>
      </c>
      <c r="M64" s="613"/>
      <c r="N64" s="613"/>
      <c r="O64" s="613"/>
      <c r="P64" s="128"/>
      <c r="Q64" s="405"/>
    </row>
    <row r="65" spans="1:19" ht="15">
      <c r="A65" s="4"/>
      <c r="B65" s="297" t="s">
        <v>76</v>
      </c>
      <c r="C65" s="415" t="s">
        <v>77</v>
      </c>
      <c r="D65" s="417" t="s">
        <v>78</v>
      </c>
      <c r="E65" s="418" t="s">
        <v>79</v>
      </c>
      <c r="F65" s="129"/>
      <c r="G65" s="39" t="s">
        <v>76</v>
      </c>
      <c r="H65" s="40" t="s">
        <v>77</v>
      </c>
      <c r="I65" s="40" t="s">
        <v>78</v>
      </c>
      <c r="J65" s="44" t="s">
        <v>79</v>
      </c>
      <c r="K65" s="129"/>
      <c r="L65" s="39" t="s">
        <v>76</v>
      </c>
      <c r="M65" s="415" t="s">
        <v>77</v>
      </c>
      <c r="N65" s="489" t="s">
        <v>78</v>
      </c>
      <c r="O65" s="489" t="s">
        <v>79</v>
      </c>
      <c r="P65" s="129"/>
      <c r="Q65" s="405"/>
    </row>
    <row r="66" spans="1:19" ht="15">
      <c r="A66" s="10" t="s">
        <v>69</v>
      </c>
      <c r="B66" s="300">
        <v>13436</v>
      </c>
      <c r="C66" s="425">
        <v>13301</v>
      </c>
      <c r="D66" s="420">
        <v>13020</v>
      </c>
      <c r="E66" s="294">
        <v>14705</v>
      </c>
      <c r="F66" s="137"/>
      <c r="G66" s="60">
        <v>14901</v>
      </c>
      <c r="H66" s="61">
        <v>14633</v>
      </c>
      <c r="I66" s="60">
        <v>14081</v>
      </c>
      <c r="J66" s="312">
        <v>14167</v>
      </c>
      <c r="K66" s="137"/>
      <c r="L66" s="319">
        <v>13925</v>
      </c>
      <c r="M66" s="425">
        <v>14196</v>
      </c>
      <c r="N66" s="144">
        <v>14380</v>
      </c>
      <c r="O66" s="596">
        <v>13141</v>
      </c>
      <c r="P66" s="433"/>
      <c r="Q66" s="405"/>
    </row>
    <row r="67" spans="1:19" ht="15">
      <c r="A67" s="10" t="s">
        <v>19</v>
      </c>
      <c r="B67" s="300">
        <v>7063</v>
      </c>
      <c r="C67" s="425">
        <v>6905</v>
      </c>
      <c r="D67" s="420">
        <v>7246</v>
      </c>
      <c r="E67" s="294">
        <v>9229</v>
      </c>
      <c r="F67" s="137"/>
      <c r="G67" s="60">
        <v>9348</v>
      </c>
      <c r="H67" s="61">
        <v>9030</v>
      </c>
      <c r="I67" s="60">
        <v>8905</v>
      </c>
      <c r="J67" s="312">
        <v>9429</v>
      </c>
      <c r="K67" s="137"/>
      <c r="L67" s="319">
        <v>8901</v>
      </c>
      <c r="M67" s="425">
        <v>8523</v>
      </c>
      <c r="N67" s="144">
        <v>8411</v>
      </c>
      <c r="O67" s="596">
        <v>7932</v>
      </c>
      <c r="P67" s="433"/>
      <c r="Q67" s="405"/>
    </row>
    <row r="68" spans="1:19" ht="15">
      <c r="A68" s="10" t="s">
        <v>121</v>
      </c>
      <c r="B68" s="300">
        <v>3744</v>
      </c>
      <c r="C68" s="425">
        <v>3574</v>
      </c>
      <c r="D68" s="420">
        <v>3152</v>
      </c>
      <c r="E68" s="294">
        <v>7328</v>
      </c>
      <c r="F68" s="137"/>
      <c r="G68" s="60">
        <v>6979</v>
      </c>
      <c r="H68" s="61">
        <v>5624</v>
      </c>
      <c r="I68" s="60">
        <v>6943</v>
      </c>
      <c r="J68" s="312">
        <v>5683</v>
      </c>
      <c r="K68" s="137"/>
      <c r="L68" s="319">
        <v>6381</v>
      </c>
      <c r="M68" s="425">
        <v>5459</v>
      </c>
      <c r="N68" s="144">
        <v>6028</v>
      </c>
      <c r="O68" s="596">
        <v>5019</v>
      </c>
      <c r="P68" s="433"/>
      <c r="Q68" s="405"/>
    </row>
    <row r="69" spans="1:19" s="405" customFormat="1" ht="15">
      <c r="A69" s="455" t="s">
        <v>185</v>
      </c>
      <c r="B69" s="300">
        <v>2850</v>
      </c>
      <c r="C69" s="425">
        <v>2614</v>
      </c>
      <c r="D69" s="420">
        <v>2508</v>
      </c>
      <c r="E69" s="294">
        <v>3097</v>
      </c>
      <c r="F69" s="433"/>
      <c r="G69" s="424">
        <v>3162</v>
      </c>
      <c r="H69" s="425">
        <v>3031</v>
      </c>
      <c r="I69" s="424">
        <v>3025</v>
      </c>
      <c r="J69" s="312">
        <v>3068</v>
      </c>
      <c r="K69" s="433"/>
      <c r="L69" s="319">
        <v>3032</v>
      </c>
      <c r="M69" s="425">
        <v>1247</v>
      </c>
      <c r="N69" s="144">
        <v>1881</v>
      </c>
      <c r="O69" s="596">
        <v>1433</v>
      </c>
      <c r="P69" s="433"/>
    </row>
    <row r="70" spans="1:19" ht="15">
      <c r="A70" s="10" t="s">
        <v>122</v>
      </c>
      <c r="B70" s="300">
        <v>696</v>
      </c>
      <c r="C70" s="425">
        <v>697</v>
      </c>
      <c r="D70" s="420">
        <v>699</v>
      </c>
      <c r="E70" s="294">
        <v>701</v>
      </c>
      <c r="F70" s="137"/>
      <c r="G70" s="60">
        <v>682</v>
      </c>
      <c r="H70" s="61">
        <v>683</v>
      </c>
      <c r="I70" s="60">
        <v>685</v>
      </c>
      <c r="J70" s="312">
        <v>687</v>
      </c>
      <c r="K70" s="137"/>
      <c r="L70" s="319">
        <v>668</v>
      </c>
      <c r="M70" s="425">
        <v>669</v>
      </c>
      <c r="N70" s="144">
        <v>668</v>
      </c>
      <c r="O70" s="596">
        <v>666</v>
      </c>
      <c r="P70" s="433"/>
      <c r="Q70" s="405"/>
    </row>
    <row r="71" spans="1:19" s="387" customFormat="1" ht="15">
      <c r="A71" s="394" t="s">
        <v>170</v>
      </c>
      <c r="B71" s="300">
        <v>107</v>
      </c>
      <c r="C71" s="425">
        <v>133</v>
      </c>
      <c r="D71" s="420">
        <v>134</v>
      </c>
      <c r="E71" s="426">
        <v>227</v>
      </c>
      <c r="F71" s="397"/>
      <c r="G71" s="395">
        <v>215</v>
      </c>
      <c r="H71" s="396">
        <v>189</v>
      </c>
      <c r="I71" s="395">
        <v>160</v>
      </c>
      <c r="J71" s="398">
        <v>188</v>
      </c>
      <c r="K71" s="397"/>
      <c r="L71" s="395">
        <v>197</v>
      </c>
      <c r="M71" s="425">
        <v>191</v>
      </c>
      <c r="N71" s="144">
        <v>255</v>
      </c>
      <c r="O71" s="596">
        <v>154</v>
      </c>
      <c r="P71" s="433"/>
      <c r="Q71" s="405"/>
      <c r="S71" s="405"/>
    </row>
    <row r="72" spans="1:19" s="405" customFormat="1" ht="15">
      <c r="A72" s="455" t="s">
        <v>203</v>
      </c>
      <c r="B72" s="300">
        <v>0</v>
      </c>
      <c r="C72" s="425">
        <v>0</v>
      </c>
      <c r="D72" s="420">
        <v>0</v>
      </c>
      <c r="E72" s="426">
        <v>236</v>
      </c>
      <c r="F72" s="433"/>
      <c r="G72" s="424">
        <v>231</v>
      </c>
      <c r="H72" s="425">
        <v>205</v>
      </c>
      <c r="I72" s="424">
        <v>193</v>
      </c>
      <c r="J72" s="436">
        <v>197</v>
      </c>
      <c r="K72" s="433"/>
      <c r="L72" s="424">
        <v>206</v>
      </c>
      <c r="M72" s="425">
        <v>200</v>
      </c>
      <c r="N72" s="144">
        <v>256</v>
      </c>
      <c r="O72" s="596">
        <v>239</v>
      </c>
      <c r="P72" s="433"/>
    </row>
    <row r="73" spans="1:19" s="387" customFormat="1" ht="15">
      <c r="A73" s="394" t="s">
        <v>171</v>
      </c>
      <c r="B73" s="300">
        <v>1086</v>
      </c>
      <c r="C73" s="425">
        <v>1006</v>
      </c>
      <c r="D73" s="420">
        <v>798</v>
      </c>
      <c r="E73" s="426">
        <v>1558</v>
      </c>
      <c r="F73" s="397"/>
      <c r="G73" s="395">
        <v>1513</v>
      </c>
      <c r="H73" s="396">
        <v>1295</v>
      </c>
      <c r="I73" s="395">
        <v>1778</v>
      </c>
      <c r="J73" s="398">
        <v>2072</v>
      </c>
      <c r="K73" s="397"/>
      <c r="L73" s="395">
        <v>1816</v>
      </c>
      <c r="M73" s="425">
        <v>1568</v>
      </c>
      <c r="N73" s="144">
        <v>1589</v>
      </c>
      <c r="O73" s="596">
        <v>1770</v>
      </c>
      <c r="P73" s="433"/>
      <c r="Q73" s="405"/>
      <c r="S73" s="405"/>
    </row>
    <row r="75" spans="1:19" ht="17.25" customHeight="1">
      <c r="A75" s="78" t="s">
        <v>131</v>
      </c>
      <c r="B75" s="78"/>
      <c r="C75" s="78"/>
      <c r="D75" s="78"/>
      <c r="E75" s="78"/>
      <c r="F75" s="78"/>
      <c r="G75" s="78"/>
      <c r="H75" s="78"/>
      <c r="I75" s="78"/>
      <c r="J75" s="78"/>
      <c r="K75" s="78"/>
      <c r="L75" s="78"/>
      <c r="M75" s="78"/>
      <c r="N75" s="78"/>
      <c r="O75" s="78"/>
      <c r="P75" s="78"/>
      <c r="Q75" s="78"/>
      <c r="R75" s="78"/>
      <c r="S75" s="78"/>
    </row>
    <row r="76" spans="1:19" s="99" customFormat="1" ht="6" customHeight="1" thickBot="1">
      <c r="A76" s="98"/>
      <c r="B76" s="98"/>
      <c r="C76" s="98"/>
      <c r="D76" s="98"/>
      <c r="E76" s="98"/>
      <c r="F76" s="145"/>
      <c r="G76" s="98"/>
      <c r="H76" s="98"/>
      <c r="I76" s="98"/>
      <c r="J76" s="98"/>
      <c r="K76" s="145"/>
      <c r="L76" s="98"/>
      <c r="M76" s="98"/>
      <c r="N76" s="98"/>
      <c r="O76" s="98"/>
      <c r="P76" s="145"/>
    </row>
    <row r="77" spans="1:19" ht="15.75" thickTop="1">
      <c r="A77" s="7" t="s">
        <v>66</v>
      </c>
      <c r="B77" s="619" t="s">
        <v>74</v>
      </c>
      <c r="C77" s="610"/>
      <c r="D77" s="610"/>
      <c r="E77" s="621"/>
      <c r="F77" s="128"/>
      <c r="G77" s="612" t="s">
        <v>75</v>
      </c>
      <c r="H77" s="613"/>
      <c r="I77" s="613"/>
      <c r="J77" s="613"/>
      <c r="K77" s="128"/>
      <c r="L77" s="612" t="s">
        <v>141</v>
      </c>
      <c r="M77" s="613"/>
      <c r="N77" s="613"/>
      <c r="O77" s="613"/>
      <c r="P77" s="128"/>
      <c r="Q77" s="124" t="s">
        <v>74</v>
      </c>
      <c r="R77" s="124" t="s">
        <v>75</v>
      </c>
      <c r="S77" s="344" t="s">
        <v>141</v>
      </c>
    </row>
    <row r="78" spans="1:19" ht="15">
      <c r="A78" s="3"/>
      <c r="B78" s="297" t="s">
        <v>70</v>
      </c>
      <c r="C78" s="415" t="s">
        <v>71</v>
      </c>
      <c r="D78" s="416" t="s">
        <v>72</v>
      </c>
      <c r="E78" s="434" t="s">
        <v>73</v>
      </c>
      <c r="F78" s="129"/>
      <c r="G78" s="39" t="s">
        <v>70</v>
      </c>
      <c r="H78" s="40" t="s">
        <v>71</v>
      </c>
      <c r="I78" s="40" t="s">
        <v>72</v>
      </c>
      <c r="J78" s="40" t="s">
        <v>73</v>
      </c>
      <c r="K78" s="129"/>
      <c r="L78" s="39" t="s">
        <v>70</v>
      </c>
      <c r="M78" s="415" t="s">
        <v>71</v>
      </c>
      <c r="N78" s="415" t="s">
        <v>72</v>
      </c>
      <c r="O78" s="415" t="s">
        <v>73</v>
      </c>
      <c r="P78" s="129"/>
      <c r="Q78" s="417" t="s">
        <v>110</v>
      </c>
      <c r="R78" s="578" t="s">
        <v>110</v>
      </c>
      <c r="S78" s="343" t="s">
        <v>110</v>
      </c>
    </row>
    <row r="79" spans="1:19" ht="15">
      <c r="A79" s="10" t="s">
        <v>0</v>
      </c>
      <c r="B79" s="360">
        <v>12.6</v>
      </c>
      <c r="C79" s="413">
        <v>12.3</v>
      </c>
      <c r="D79" s="414">
        <v>12.4</v>
      </c>
      <c r="E79" s="321">
        <v>12.1</v>
      </c>
      <c r="F79" s="130"/>
      <c r="G79" s="18">
        <v>11.6</v>
      </c>
      <c r="H79" s="19">
        <v>12.3</v>
      </c>
      <c r="I79" s="18">
        <v>11.6</v>
      </c>
      <c r="J79" s="154">
        <v>12.7</v>
      </c>
      <c r="K79" s="130"/>
      <c r="L79" s="313">
        <v>11.8</v>
      </c>
      <c r="M79" s="413">
        <v>11.9</v>
      </c>
      <c r="N79" s="119">
        <v>10.9</v>
      </c>
      <c r="O79" s="592">
        <v>9.1999999999999993</v>
      </c>
      <c r="P79" s="130"/>
      <c r="Q79" s="119">
        <v>49.4</v>
      </c>
      <c r="R79" s="570">
        <v>48.1</v>
      </c>
      <c r="S79" s="242">
        <v>43.7</v>
      </c>
    </row>
    <row r="80" spans="1:19" ht="15">
      <c r="A80" s="10" t="s">
        <v>1</v>
      </c>
      <c r="B80" s="360">
        <v>0</v>
      </c>
      <c r="C80" s="413">
        <v>0</v>
      </c>
      <c r="D80" s="414">
        <v>0</v>
      </c>
      <c r="E80" s="321">
        <v>0</v>
      </c>
      <c r="F80" s="130"/>
      <c r="G80" s="18">
        <v>0</v>
      </c>
      <c r="H80" s="19">
        <v>0</v>
      </c>
      <c r="I80" s="18">
        <v>0.4</v>
      </c>
      <c r="J80" s="154">
        <v>0.2</v>
      </c>
      <c r="K80" s="130"/>
      <c r="L80" s="313">
        <v>0.1</v>
      </c>
      <c r="M80" s="413">
        <v>0</v>
      </c>
      <c r="N80" s="119">
        <v>0.3</v>
      </c>
      <c r="O80" s="592">
        <v>0</v>
      </c>
      <c r="P80" s="130"/>
      <c r="Q80" s="119">
        <v>0</v>
      </c>
      <c r="R80" s="570">
        <v>0.6</v>
      </c>
      <c r="S80" s="242">
        <v>0.4</v>
      </c>
    </row>
    <row r="81" spans="1:19" ht="15">
      <c r="A81" s="13" t="s">
        <v>2</v>
      </c>
      <c r="B81" s="359">
        <v>12.6</v>
      </c>
      <c r="C81" s="427">
        <v>12.3</v>
      </c>
      <c r="D81" s="428">
        <v>12.4</v>
      </c>
      <c r="E81" s="322">
        <v>12.1</v>
      </c>
      <c r="F81" s="131"/>
      <c r="G81" s="72">
        <v>11.6</v>
      </c>
      <c r="H81" s="73">
        <v>12.3</v>
      </c>
      <c r="I81" s="72">
        <v>12</v>
      </c>
      <c r="J81" s="170">
        <v>12.9</v>
      </c>
      <c r="K81" s="131"/>
      <c r="L81" s="314">
        <v>11.8</v>
      </c>
      <c r="M81" s="427">
        <v>11.9</v>
      </c>
      <c r="N81" s="120">
        <v>11.2</v>
      </c>
      <c r="O81" s="593">
        <v>9.1999999999999993</v>
      </c>
      <c r="P81" s="131"/>
      <c r="Q81" s="120">
        <v>49.4</v>
      </c>
      <c r="R81" s="589">
        <v>48.7</v>
      </c>
      <c r="S81" s="243">
        <v>44.1</v>
      </c>
    </row>
    <row r="82" spans="1:19" ht="21">
      <c r="A82" s="14" t="s">
        <v>9</v>
      </c>
      <c r="B82" s="360">
        <v>5.0999999999999996</v>
      </c>
      <c r="C82" s="413">
        <v>4.8</v>
      </c>
      <c r="D82" s="414">
        <v>14</v>
      </c>
      <c r="E82" s="321">
        <v>-2.2000000000000002</v>
      </c>
      <c r="F82" s="130"/>
      <c r="G82" s="18">
        <v>21.3</v>
      </c>
      <c r="H82" s="19">
        <v>6.7</v>
      </c>
      <c r="I82" s="18">
        <v>-1</v>
      </c>
      <c r="J82" s="154">
        <v>0.5</v>
      </c>
      <c r="K82" s="130"/>
      <c r="L82" s="313">
        <v>7.9</v>
      </c>
      <c r="M82" s="413">
        <v>34.200000000000003</v>
      </c>
      <c r="N82" s="119">
        <v>50.4</v>
      </c>
      <c r="O82" s="592">
        <v>8.3000000000000007</v>
      </c>
      <c r="P82" s="130"/>
      <c r="Q82" s="119">
        <v>21.6</v>
      </c>
      <c r="R82" s="570">
        <v>27.6</v>
      </c>
      <c r="S82" s="242">
        <v>100.7</v>
      </c>
    </row>
    <row r="83" spans="1:19" ht="15">
      <c r="A83" s="13" t="s">
        <v>3</v>
      </c>
      <c r="B83" s="359">
        <v>17.700000000000003</v>
      </c>
      <c r="C83" s="427">
        <v>17.100000000000001</v>
      </c>
      <c r="D83" s="428">
        <v>26.4</v>
      </c>
      <c r="E83" s="322">
        <v>9.9</v>
      </c>
      <c r="F83" s="131"/>
      <c r="G83" s="72">
        <v>32.9</v>
      </c>
      <c r="H83" s="73">
        <v>19</v>
      </c>
      <c r="I83" s="72">
        <v>11</v>
      </c>
      <c r="J83" s="170">
        <v>13.4</v>
      </c>
      <c r="K83" s="131"/>
      <c r="L83" s="314">
        <v>19.7</v>
      </c>
      <c r="M83" s="427">
        <v>46</v>
      </c>
      <c r="N83" s="120">
        <v>61.6</v>
      </c>
      <c r="O83" s="593">
        <v>17.5</v>
      </c>
      <c r="P83" s="131"/>
      <c r="Q83" s="120">
        <v>71</v>
      </c>
      <c r="R83" s="589">
        <v>76.3</v>
      </c>
      <c r="S83" s="243">
        <v>144.80000000000001</v>
      </c>
    </row>
    <row r="84" spans="1:19" ht="15">
      <c r="A84" s="13" t="s">
        <v>4</v>
      </c>
      <c r="B84" s="359">
        <v>-4.8</v>
      </c>
      <c r="C84" s="427">
        <v>-4.8</v>
      </c>
      <c r="D84" s="428">
        <v>-5.3</v>
      </c>
      <c r="E84" s="322">
        <v>-6.7</v>
      </c>
      <c r="F84" s="131"/>
      <c r="G84" s="72">
        <v>-7.5</v>
      </c>
      <c r="H84" s="73">
        <v>-6.9</v>
      </c>
      <c r="I84" s="72">
        <v>-7.6</v>
      </c>
      <c r="J84" s="170">
        <v>-9.4</v>
      </c>
      <c r="K84" s="131"/>
      <c r="L84" s="314">
        <v>-9.4</v>
      </c>
      <c r="M84" s="427">
        <v>-7.8</v>
      </c>
      <c r="N84" s="120">
        <v>-7.5</v>
      </c>
      <c r="O84" s="593">
        <v>-7.3</v>
      </c>
      <c r="P84" s="131"/>
      <c r="Q84" s="120">
        <v>-21.6</v>
      </c>
      <c r="R84" s="589">
        <v>-31.5</v>
      </c>
      <c r="S84" s="243">
        <v>-32</v>
      </c>
    </row>
    <row r="85" spans="1:19" ht="15">
      <c r="A85" s="10" t="s">
        <v>5</v>
      </c>
      <c r="B85" s="360">
        <v>-2.1</v>
      </c>
      <c r="C85" s="413">
        <v>-0.3</v>
      </c>
      <c r="D85" s="414">
        <v>-0.5</v>
      </c>
      <c r="E85" s="321">
        <v>-0.7</v>
      </c>
      <c r="F85" s="130"/>
      <c r="G85" s="18">
        <v>-3.4</v>
      </c>
      <c r="H85" s="19">
        <v>-0.6</v>
      </c>
      <c r="I85" s="18">
        <v>-0.5</v>
      </c>
      <c r="J85" s="154">
        <v>-0.6</v>
      </c>
      <c r="K85" s="130"/>
      <c r="L85" s="313">
        <v>-3.9</v>
      </c>
      <c r="M85" s="413">
        <v>-0.7</v>
      </c>
      <c r="N85" s="119">
        <v>-0.2</v>
      </c>
      <c r="O85" s="592">
        <v>-0.6</v>
      </c>
      <c r="P85" s="130"/>
      <c r="Q85" s="119">
        <v>-3.6</v>
      </c>
      <c r="R85" s="570">
        <v>-5.2</v>
      </c>
      <c r="S85" s="242">
        <v>-5.3999999999999995</v>
      </c>
    </row>
    <row r="86" spans="1:19" ht="15">
      <c r="A86" s="10" t="s">
        <v>10</v>
      </c>
      <c r="B86" s="360">
        <v>-0.1</v>
      </c>
      <c r="C86" s="413">
        <v>0</v>
      </c>
      <c r="D86" s="414">
        <v>0</v>
      </c>
      <c r="E86" s="321">
        <v>0</v>
      </c>
      <c r="F86" s="130"/>
      <c r="G86" s="18">
        <v>0.8</v>
      </c>
      <c r="H86" s="19">
        <v>0.5</v>
      </c>
      <c r="I86" s="18">
        <v>-1</v>
      </c>
      <c r="J86" s="154">
        <v>0</v>
      </c>
      <c r="K86" s="130"/>
      <c r="L86" s="313">
        <v>-0.4</v>
      </c>
      <c r="M86" s="413">
        <v>0.7</v>
      </c>
      <c r="N86" s="119">
        <v>0.7</v>
      </c>
      <c r="O86" s="592">
        <v>0.7</v>
      </c>
      <c r="P86" s="130"/>
      <c r="Q86" s="119">
        <v>0</v>
      </c>
      <c r="R86" s="570">
        <v>0.2</v>
      </c>
      <c r="S86" s="242">
        <v>1.7</v>
      </c>
    </row>
    <row r="87" spans="1:19" ht="15">
      <c r="A87" s="13" t="s">
        <v>6</v>
      </c>
      <c r="B87" s="359">
        <v>10.7</v>
      </c>
      <c r="C87" s="427">
        <v>12</v>
      </c>
      <c r="D87" s="428">
        <v>20.6</v>
      </c>
      <c r="E87" s="322">
        <v>2.5</v>
      </c>
      <c r="F87" s="131"/>
      <c r="G87" s="72">
        <v>22.8</v>
      </c>
      <c r="H87" s="73">
        <v>12</v>
      </c>
      <c r="I87" s="72">
        <v>1.9000000000000001</v>
      </c>
      <c r="J87" s="170">
        <v>3.4</v>
      </c>
      <c r="K87" s="131"/>
      <c r="L87" s="314">
        <v>6.1</v>
      </c>
      <c r="M87" s="427">
        <v>38.200000000000003</v>
      </c>
      <c r="N87" s="120">
        <v>54.6</v>
      </c>
      <c r="O87" s="593">
        <v>10.4</v>
      </c>
      <c r="P87" s="131"/>
      <c r="Q87" s="120">
        <v>45.8</v>
      </c>
      <c r="R87" s="589">
        <v>39.799999999999997</v>
      </c>
      <c r="S87" s="243">
        <v>109.3</v>
      </c>
    </row>
    <row r="88" spans="1:19" ht="15">
      <c r="A88" s="10" t="s">
        <v>7</v>
      </c>
      <c r="B88" s="360">
        <v>-2.6</v>
      </c>
      <c r="C88" s="413">
        <v>-3</v>
      </c>
      <c r="D88" s="414">
        <v>-5.3</v>
      </c>
      <c r="E88" s="321">
        <v>-0.7</v>
      </c>
      <c r="F88" s="130"/>
      <c r="G88" s="18">
        <v>-5.7</v>
      </c>
      <c r="H88" s="19">
        <v>-3</v>
      </c>
      <c r="I88" s="18">
        <v>-0.4</v>
      </c>
      <c r="J88" s="154">
        <v>-0.8</v>
      </c>
      <c r="K88" s="130"/>
      <c r="L88" s="313">
        <v>-1.5</v>
      </c>
      <c r="M88" s="413">
        <v>-9.6</v>
      </c>
      <c r="N88" s="119">
        <v>-13.7</v>
      </c>
      <c r="O88" s="592">
        <v>-2.6</v>
      </c>
      <c r="P88" s="130"/>
      <c r="Q88" s="119">
        <v>-11.5</v>
      </c>
      <c r="R88" s="570">
        <v>-10</v>
      </c>
      <c r="S88" s="242">
        <v>-27.3</v>
      </c>
    </row>
    <row r="89" spans="1:19" ht="15">
      <c r="A89" s="13" t="s">
        <v>8</v>
      </c>
      <c r="B89" s="359">
        <v>8.1</v>
      </c>
      <c r="C89" s="427">
        <v>9</v>
      </c>
      <c r="D89" s="428">
        <v>15.3</v>
      </c>
      <c r="E89" s="322">
        <v>1.7999999999999998</v>
      </c>
      <c r="F89" s="131"/>
      <c r="G89" s="72">
        <v>17.100000000000001</v>
      </c>
      <c r="H89" s="73">
        <v>9</v>
      </c>
      <c r="I89" s="72">
        <v>1.5</v>
      </c>
      <c r="J89" s="170">
        <v>2.6</v>
      </c>
      <c r="K89" s="131"/>
      <c r="L89" s="314">
        <v>4.5999999999999996</v>
      </c>
      <c r="M89" s="427">
        <v>28.7</v>
      </c>
      <c r="N89" s="120">
        <v>41</v>
      </c>
      <c r="O89" s="593">
        <v>7.8</v>
      </c>
      <c r="P89" s="131"/>
      <c r="Q89" s="120">
        <v>34.299999999999997</v>
      </c>
      <c r="R89" s="589">
        <v>29.799999999999997</v>
      </c>
      <c r="S89" s="243">
        <v>82.1</v>
      </c>
    </row>
    <row r="90" spans="1:19" ht="15.75" thickBot="1">
      <c r="A90" s="4"/>
      <c r="B90" s="355"/>
      <c r="C90" s="308"/>
      <c r="D90" s="308"/>
      <c r="E90" s="323"/>
      <c r="F90" s="147"/>
      <c r="K90" s="147"/>
      <c r="L90" s="318"/>
      <c r="P90" s="147"/>
      <c r="R90" s="291"/>
      <c r="S90" s="291"/>
    </row>
    <row r="91" spans="1:19" ht="15.75" thickTop="1">
      <c r="A91" s="7" t="s">
        <v>67</v>
      </c>
      <c r="B91" s="619" t="s">
        <v>74</v>
      </c>
      <c r="C91" s="610"/>
      <c r="D91" s="610"/>
      <c r="E91" s="621"/>
      <c r="F91" s="128"/>
      <c r="G91" s="612" t="s">
        <v>75</v>
      </c>
      <c r="H91" s="613"/>
      <c r="I91" s="613"/>
      <c r="J91" s="613"/>
      <c r="K91" s="128"/>
      <c r="L91" s="612" t="s">
        <v>141</v>
      </c>
      <c r="M91" s="613"/>
      <c r="N91" s="613"/>
      <c r="O91" s="613"/>
      <c r="P91" s="128"/>
      <c r="Q91" s="124" t="s">
        <v>74</v>
      </c>
      <c r="R91" s="124" t="s">
        <v>75</v>
      </c>
      <c r="S91" s="344" t="s">
        <v>141</v>
      </c>
    </row>
    <row r="92" spans="1:19" ht="15">
      <c r="A92" s="4"/>
      <c r="B92" s="297" t="s">
        <v>70</v>
      </c>
      <c r="C92" s="415" t="s">
        <v>71</v>
      </c>
      <c r="D92" s="416" t="s">
        <v>72</v>
      </c>
      <c r="E92" s="434" t="s">
        <v>73</v>
      </c>
      <c r="F92" s="129"/>
      <c r="G92" s="39" t="s">
        <v>70</v>
      </c>
      <c r="H92" s="40" t="s">
        <v>71</v>
      </c>
      <c r="I92" s="40" t="s">
        <v>72</v>
      </c>
      <c r="J92" s="40" t="s">
        <v>73</v>
      </c>
      <c r="K92" s="129"/>
      <c r="L92" s="39" t="s">
        <v>70</v>
      </c>
      <c r="M92" s="415" t="s">
        <v>71</v>
      </c>
      <c r="N92" s="415" t="s">
        <v>72</v>
      </c>
      <c r="O92" s="415" t="s">
        <v>73</v>
      </c>
      <c r="P92" s="129"/>
      <c r="Q92" s="417" t="s">
        <v>110</v>
      </c>
      <c r="R92" s="578" t="s">
        <v>110</v>
      </c>
      <c r="S92" s="343" t="s">
        <v>110</v>
      </c>
    </row>
    <row r="93" spans="1:19" ht="15">
      <c r="A93" s="10" t="s">
        <v>142</v>
      </c>
      <c r="B93" s="357">
        <v>9.9539170506912439E-2</v>
      </c>
      <c r="C93" s="429">
        <v>0.10285714285714286</v>
      </c>
      <c r="D93" s="430">
        <v>0.17764876632801163</v>
      </c>
      <c r="E93" s="324">
        <v>2.0749279538904899E-2</v>
      </c>
      <c r="F93" s="135"/>
      <c r="G93" s="95">
        <v>0.20206794682422455</v>
      </c>
      <c r="H93" s="96">
        <v>0.11594202898550725</v>
      </c>
      <c r="I93" s="95">
        <v>1.8292682926829267E-2</v>
      </c>
      <c r="J93" s="155">
        <v>3.1137724550898204E-2</v>
      </c>
      <c r="K93" s="135"/>
      <c r="L93" s="316">
        <v>5.5338345864661652E-2</v>
      </c>
      <c r="M93" s="429">
        <v>0.3411589895988113</v>
      </c>
      <c r="N93" s="123">
        <v>0.47194244604316549</v>
      </c>
      <c r="O93" s="594">
        <v>9.1495601173020524E-2</v>
      </c>
      <c r="P93" s="135"/>
      <c r="Q93" s="123">
        <v>0.10117994100294984</v>
      </c>
      <c r="R93" s="590">
        <v>8.6627906976744176E-2</v>
      </c>
      <c r="S93" s="247">
        <v>0.25696400625978089</v>
      </c>
    </row>
    <row r="94" spans="1:19" ht="15">
      <c r="A94" s="10" t="s">
        <v>20</v>
      </c>
      <c r="B94" s="356">
        <v>8.8050314465408803E-3</v>
      </c>
      <c r="C94" s="431">
        <v>7.9740680713128037E-3</v>
      </c>
      <c r="D94" s="432">
        <v>8.1848184818481846E-3</v>
      </c>
      <c r="E94" s="325">
        <v>7.2066706372840971E-3</v>
      </c>
      <c r="F94" s="146"/>
      <c r="G94" s="102">
        <v>6.8649208462790347E-3</v>
      </c>
      <c r="H94" s="103">
        <v>7.9406068431245973E-3</v>
      </c>
      <c r="I94" s="102">
        <v>7.2049689440993785E-3</v>
      </c>
      <c r="J94" s="168">
        <v>7.5170168688961231E-3</v>
      </c>
      <c r="K94" s="146"/>
      <c r="L94" s="317">
        <v>7.1095044434402776E-3</v>
      </c>
      <c r="M94" s="431">
        <v>7.5043354879394614E-3</v>
      </c>
      <c r="N94" s="492">
        <v>6.8943706514864016E-3</v>
      </c>
      <c r="O94" s="595">
        <v>6.8173397554649861E-3</v>
      </c>
      <c r="P94" s="146"/>
      <c r="Q94" s="492">
        <v>8.009728415079043E-3</v>
      </c>
      <c r="R94" s="591">
        <v>7.3567085993958628E-3</v>
      </c>
      <c r="S94" s="340">
        <v>7.0757772020725394E-3</v>
      </c>
    </row>
    <row r="95" spans="1:19" ht="15">
      <c r="A95" s="10" t="s">
        <v>109</v>
      </c>
      <c r="B95" s="357">
        <v>0.27118644067796605</v>
      </c>
      <c r="C95" s="429">
        <v>0.2807017543859649</v>
      </c>
      <c r="D95" s="430">
        <v>0.20075757575757577</v>
      </c>
      <c r="E95" s="324">
        <v>0.6767676767676768</v>
      </c>
      <c r="F95" s="135"/>
      <c r="G95" s="95">
        <v>0.22796352583586627</v>
      </c>
      <c r="H95" s="96">
        <v>0.36315789473684212</v>
      </c>
      <c r="I95" s="95">
        <v>0.69090909090909092</v>
      </c>
      <c r="J95" s="155">
        <v>0.70149253731343286</v>
      </c>
      <c r="K95" s="135"/>
      <c r="L95" s="316">
        <v>0.47715736040609141</v>
      </c>
      <c r="M95" s="429">
        <v>0.16956521739130434</v>
      </c>
      <c r="N95" s="123">
        <v>0.12175324675324675</v>
      </c>
      <c r="O95" s="594">
        <v>0.41714285714285715</v>
      </c>
      <c r="P95" s="135"/>
      <c r="Q95" s="123">
        <v>0.3042253521126761</v>
      </c>
      <c r="R95" s="590">
        <v>0.41284403669724773</v>
      </c>
      <c r="S95" s="247">
        <v>0.22099447513812154</v>
      </c>
    </row>
    <row r="96" spans="1:19" ht="15">
      <c r="A96" s="10" t="s">
        <v>201</v>
      </c>
      <c r="B96" s="356">
        <v>6.9881201956673665E-5</v>
      </c>
      <c r="C96" s="431">
        <v>0</v>
      </c>
      <c r="D96" s="432">
        <v>0</v>
      </c>
      <c r="E96" s="325">
        <v>0</v>
      </c>
      <c r="F96" s="146"/>
      <c r="G96" s="102">
        <v>-4.7344281698476106E-4</v>
      </c>
      <c r="H96" s="103">
        <v>-3.2278889606197545E-4</v>
      </c>
      <c r="I96" s="102">
        <v>6.2111801242236027E-4</v>
      </c>
      <c r="J96" s="168">
        <v>0</v>
      </c>
      <c r="K96" s="146"/>
      <c r="L96" s="317">
        <v>2.4100015062509416E-4</v>
      </c>
      <c r="M96" s="431">
        <v>-4.4143149929055649E-4</v>
      </c>
      <c r="N96" s="492">
        <v>-4.4275774826059455E-4</v>
      </c>
      <c r="O96" s="595">
        <v>-5.1871063356798814E-4</v>
      </c>
      <c r="P96" s="146"/>
      <c r="Q96" s="492">
        <v>0</v>
      </c>
      <c r="R96" s="591">
        <v>-3.0589224945512942E-5</v>
      </c>
      <c r="S96" s="340">
        <v>-2.7525906735751293E-4</v>
      </c>
    </row>
    <row r="97" spans="1:19" ht="15">
      <c r="A97" s="10" t="s">
        <v>22</v>
      </c>
      <c r="B97" s="357">
        <v>0</v>
      </c>
      <c r="C97" s="429">
        <v>0</v>
      </c>
      <c r="D97" s="430">
        <v>0</v>
      </c>
      <c r="E97" s="324">
        <v>0</v>
      </c>
      <c r="F97" s="135"/>
      <c r="G97" s="95">
        <v>0</v>
      </c>
      <c r="H97" s="96">
        <v>0</v>
      </c>
      <c r="I97" s="95">
        <v>0</v>
      </c>
      <c r="J97" s="155">
        <v>0</v>
      </c>
      <c r="K97" s="135"/>
      <c r="L97" s="316">
        <v>0</v>
      </c>
      <c r="M97" s="429">
        <v>0</v>
      </c>
      <c r="N97" s="123">
        <v>0</v>
      </c>
      <c r="O97" s="594">
        <v>0</v>
      </c>
      <c r="P97" s="135"/>
    </row>
    <row r="98" spans="1:19" s="405" customFormat="1" ht="15">
      <c r="A98" s="455" t="s">
        <v>202</v>
      </c>
      <c r="B98" s="357">
        <v>0</v>
      </c>
      <c r="C98" s="429">
        <v>0</v>
      </c>
      <c r="D98" s="430">
        <v>0</v>
      </c>
      <c r="E98" s="324">
        <v>0</v>
      </c>
      <c r="F98" s="135"/>
      <c r="G98" s="95">
        <v>0</v>
      </c>
      <c r="H98" s="429">
        <v>0</v>
      </c>
      <c r="I98" s="95">
        <v>0</v>
      </c>
      <c r="J98" s="155">
        <v>0</v>
      </c>
      <c r="K98" s="135"/>
      <c r="L98" s="316">
        <v>0</v>
      </c>
      <c r="M98" s="429">
        <v>0</v>
      </c>
      <c r="N98" s="123">
        <v>0</v>
      </c>
      <c r="O98" s="594">
        <v>0</v>
      </c>
      <c r="P98" s="135"/>
    </row>
    <row r="99" spans="1:19" ht="15.75" thickBot="1">
      <c r="A99" s="4"/>
      <c r="B99" s="355"/>
      <c r="C99" s="308"/>
      <c r="D99" s="308"/>
      <c r="E99" s="323"/>
      <c r="F99" s="147"/>
      <c r="K99" s="147"/>
      <c r="L99" s="318"/>
      <c r="P99" s="147"/>
      <c r="Q99" s="405"/>
    </row>
    <row r="100" spans="1:19" ht="15.75" thickTop="1">
      <c r="A100" s="7" t="s">
        <v>68</v>
      </c>
      <c r="B100" s="619" t="s">
        <v>74</v>
      </c>
      <c r="C100" s="610"/>
      <c r="D100" s="610"/>
      <c r="E100" s="621"/>
      <c r="F100" s="128"/>
      <c r="G100" s="612" t="s">
        <v>75</v>
      </c>
      <c r="H100" s="613"/>
      <c r="I100" s="613"/>
      <c r="J100" s="613"/>
      <c r="K100" s="128"/>
      <c r="L100" s="612" t="s">
        <v>141</v>
      </c>
      <c r="M100" s="613"/>
      <c r="N100" s="613"/>
      <c r="O100" s="613"/>
      <c r="P100" s="128"/>
      <c r="Q100" s="405"/>
    </row>
    <row r="101" spans="1:19" ht="15">
      <c r="A101" s="4"/>
      <c r="B101" s="297" t="s">
        <v>76</v>
      </c>
      <c r="C101" s="415" t="s">
        <v>77</v>
      </c>
      <c r="D101" s="417" t="s">
        <v>78</v>
      </c>
      <c r="E101" s="437" t="s">
        <v>79</v>
      </c>
      <c r="F101" s="129"/>
      <c r="G101" s="39" t="s">
        <v>76</v>
      </c>
      <c r="H101" s="40" t="s">
        <v>77</v>
      </c>
      <c r="I101" s="40" t="s">
        <v>78</v>
      </c>
      <c r="J101" s="40" t="s">
        <v>79</v>
      </c>
      <c r="K101" s="129"/>
      <c r="L101" s="39" t="s">
        <v>76</v>
      </c>
      <c r="M101" s="415" t="s">
        <v>77</v>
      </c>
      <c r="N101" s="489" t="s">
        <v>78</v>
      </c>
      <c r="O101" s="489" t="s">
        <v>79</v>
      </c>
      <c r="P101" s="129"/>
      <c r="Q101" s="405"/>
    </row>
    <row r="102" spans="1:19" ht="15">
      <c r="A102" s="10" t="s">
        <v>69</v>
      </c>
      <c r="B102" s="300">
        <v>8405</v>
      </c>
      <c r="C102" s="425">
        <v>7799</v>
      </c>
      <c r="D102" s="420">
        <v>7479</v>
      </c>
      <c r="E102" s="326">
        <v>11137</v>
      </c>
      <c r="F102" s="137"/>
      <c r="G102" s="60">
        <v>10152</v>
      </c>
      <c r="H102" s="61">
        <v>10086</v>
      </c>
      <c r="I102" s="60">
        <v>11217</v>
      </c>
      <c r="J102" s="169">
        <v>10192</v>
      </c>
      <c r="K102" s="137"/>
      <c r="L102" s="319">
        <v>11119</v>
      </c>
      <c r="M102" s="425">
        <v>9177</v>
      </c>
      <c r="N102" s="144">
        <v>10458</v>
      </c>
      <c r="O102" s="596">
        <v>10074</v>
      </c>
      <c r="P102" s="433"/>
      <c r="Q102" s="405"/>
    </row>
    <row r="103" spans="1:19" ht="15">
      <c r="A103" s="10" t="s">
        <v>19</v>
      </c>
      <c r="B103" s="300">
        <v>2024</v>
      </c>
      <c r="C103" s="425">
        <v>2100</v>
      </c>
      <c r="D103" s="420">
        <v>1759</v>
      </c>
      <c r="E103" s="326">
        <v>2124</v>
      </c>
      <c r="F103" s="137"/>
      <c r="G103" s="60">
        <v>1662</v>
      </c>
      <c r="H103" s="61">
        <v>1495</v>
      </c>
      <c r="I103" s="60">
        <v>1825</v>
      </c>
      <c r="J103" s="169">
        <v>1703</v>
      </c>
      <c r="K103" s="137"/>
      <c r="L103" s="319">
        <v>1719</v>
      </c>
      <c r="M103" s="425">
        <v>1748</v>
      </c>
      <c r="N103" s="144">
        <v>1802</v>
      </c>
      <c r="O103" s="596">
        <v>1616</v>
      </c>
      <c r="P103" s="433"/>
      <c r="Q103" s="405"/>
    </row>
    <row r="104" spans="1:19" ht="15">
      <c r="A104" s="10" t="s">
        <v>123</v>
      </c>
      <c r="B104" s="300">
        <v>2510</v>
      </c>
      <c r="C104" s="425">
        <v>2404</v>
      </c>
      <c r="D104" s="420">
        <v>2127</v>
      </c>
      <c r="E104" s="326">
        <v>2477</v>
      </c>
      <c r="F104" s="137"/>
      <c r="G104" s="60">
        <v>2411</v>
      </c>
      <c r="H104" s="61">
        <v>2599</v>
      </c>
      <c r="I104" s="60">
        <v>2231</v>
      </c>
      <c r="J104" s="169">
        <v>2460</v>
      </c>
      <c r="K104" s="137"/>
      <c r="L104" s="319">
        <v>3262</v>
      </c>
      <c r="M104" s="425">
        <v>3501</v>
      </c>
      <c r="N104" s="144">
        <v>4336</v>
      </c>
      <c r="O104" s="596">
        <v>4483</v>
      </c>
      <c r="P104" s="433"/>
      <c r="Q104" s="405"/>
    </row>
    <row r="105" spans="1:19" s="393" customFormat="1" ht="15">
      <c r="A105" s="400" t="s">
        <v>170</v>
      </c>
      <c r="B105" s="300">
        <v>0</v>
      </c>
      <c r="C105" s="425">
        <v>0</v>
      </c>
      <c r="D105" s="420">
        <v>0</v>
      </c>
      <c r="E105" s="426">
        <v>0</v>
      </c>
      <c r="F105" s="403"/>
      <c r="G105" s="401">
        <v>0</v>
      </c>
      <c r="H105" s="402">
        <v>0</v>
      </c>
      <c r="I105" s="401">
        <v>0</v>
      </c>
      <c r="J105" s="404">
        <v>0</v>
      </c>
      <c r="K105" s="403"/>
      <c r="L105" s="401">
        <v>0</v>
      </c>
      <c r="M105" s="425">
        <v>0</v>
      </c>
      <c r="N105" s="144">
        <v>0</v>
      </c>
      <c r="O105" s="596">
        <v>0</v>
      </c>
      <c r="P105" s="433"/>
      <c r="Q105" s="405"/>
      <c r="S105" s="405"/>
    </row>
    <row r="106" spans="1:19" s="405" customFormat="1" ht="15">
      <c r="A106" s="455" t="s">
        <v>203</v>
      </c>
      <c r="B106" s="300">
        <v>0</v>
      </c>
      <c r="C106" s="425">
        <v>0</v>
      </c>
      <c r="D106" s="420">
        <v>0</v>
      </c>
      <c r="E106" s="426">
        <v>0</v>
      </c>
      <c r="F106" s="433"/>
      <c r="G106" s="424">
        <v>0</v>
      </c>
      <c r="H106" s="425">
        <v>0</v>
      </c>
      <c r="I106" s="424">
        <v>0</v>
      </c>
      <c r="J106" s="436">
        <v>0</v>
      </c>
      <c r="K106" s="433"/>
      <c r="L106" s="424">
        <v>0</v>
      </c>
      <c r="M106" s="425">
        <v>0</v>
      </c>
      <c r="N106" s="144">
        <v>0</v>
      </c>
      <c r="O106" s="596">
        <v>0</v>
      </c>
      <c r="P106" s="433"/>
    </row>
    <row r="107" spans="1:19" s="393" customFormat="1" ht="15">
      <c r="A107" s="400" t="s">
        <v>171</v>
      </c>
      <c r="B107" s="300">
        <v>224</v>
      </c>
      <c r="C107" s="425">
        <v>265</v>
      </c>
      <c r="D107" s="420">
        <v>212</v>
      </c>
      <c r="E107" s="426">
        <v>255</v>
      </c>
      <c r="F107" s="403"/>
      <c r="G107" s="401">
        <v>556</v>
      </c>
      <c r="H107" s="402">
        <v>251</v>
      </c>
      <c r="I107" s="401">
        <v>196</v>
      </c>
      <c r="J107" s="404">
        <v>469</v>
      </c>
      <c r="K107" s="403"/>
      <c r="L107" s="401">
        <v>207</v>
      </c>
      <c r="M107" s="425">
        <v>233</v>
      </c>
      <c r="N107" s="144">
        <v>167</v>
      </c>
      <c r="O107" s="596">
        <v>143</v>
      </c>
      <c r="P107" s="433"/>
      <c r="Q107" s="405"/>
      <c r="S107" s="405"/>
    </row>
    <row r="109" spans="1:19" ht="17.25" customHeight="1">
      <c r="A109" s="78" t="s">
        <v>83</v>
      </c>
      <c r="B109" s="78"/>
      <c r="C109" s="78"/>
      <c r="D109" s="78"/>
      <c r="E109" s="78"/>
      <c r="F109" s="78"/>
      <c r="G109" s="78"/>
      <c r="H109" s="78"/>
      <c r="I109" s="78"/>
      <c r="J109" s="78"/>
      <c r="K109" s="78"/>
      <c r="L109" s="78"/>
      <c r="M109" s="78"/>
      <c r="N109" s="78"/>
      <c r="O109" s="78"/>
      <c r="P109" s="78"/>
      <c r="Q109" s="78"/>
      <c r="R109" s="78"/>
      <c r="S109" s="78"/>
    </row>
    <row r="110" spans="1:19" s="99" customFormat="1" ht="6" customHeight="1" thickBot="1">
      <c r="A110" s="98"/>
      <c r="B110" s="98"/>
      <c r="C110" s="98"/>
      <c r="D110" s="98"/>
      <c r="E110" s="98"/>
      <c r="F110" s="145"/>
      <c r="G110" s="98"/>
      <c r="H110" s="98"/>
      <c r="I110" s="98"/>
      <c r="J110" s="98"/>
      <c r="K110" s="145"/>
      <c r="L110" s="98"/>
      <c r="M110" s="98"/>
      <c r="N110" s="98"/>
      <c r="O110" s="98"/>
      <c r="P110" s="145"/>
    </row>
    <row r="111" spans="1:19" ht="15.75" thickTop="1">
      <c r="A111" s="7" t="s">
        <v>66</v>
      </c>
      <c r="B111" s="619" t="s">
        <v>74</v>
      </c>
      <c r="C111" s="610"/>
      <c r="D111" s="610"/>
      <c r="E111" s="611"/>
      <c r="F111" s="128"/>
      <c r="G111" s="612" t="s">
        <v>75</v>
      </c>
      <c r="H111" s="613"/>
      <c r="I111" s="613"/>
      <c r="J111" s="613"/>
      <c r="K111" s="128"/>
      <c r="L111" s="612" t="s">
        <v>141</v>
      </c>
      <c r="M111" s="613"/>
      <c r="N111" s="613"/>
      <c r="O111" s="613"/>
      <c r="P111" s="128"/>
      <c r="Q111" s="124" t="s">
        <v>74</v>
      </c>
      <c r="R111" s="124" t="s">
        <v>75</v>
      </c>
      <c r="S111" s="344" t="s">
        <v>141</v>
      </c>
    </row>
    <row r="112" spans="1:19" ht="15">
      <c r="A112" s="3"/>
      <c r="B112" s="297" t="s">
        <v>70</v>
      </c>
      <c r="C112" s="415" t="s">
        <v>71</v>
      </c>
      <c r="D112" s="416" t="s">
        <v>72</v>
      </c>
      <c r="E112" s="251" t="s">
        <v>73</v>
      </c>
      <c r="F112" s="129"/>
      <c r="G112" s="39" t="s">
        <v>70</v>
      </c>
      <c r="H112" s="40" t="s">
        <v>71</v>
      </c>
      <c r="I112" s="40" t="s">
        <v>72</v>
      </c>
      <c r="J112" s="40" t="s">
        <v>73</v>
      </c>
      <c r="K112" s="129"/>
      <c r="L112" s="39" t="s">
        <v>70</v>
      </c>
      <c r="M112" s="415" t="s">
        <v>71</v>
      </c>
      <c r="N112" s="415" t="s">
        <v>72</v>
      </c>
      <c r="O112" s="415" t="s">
        <v>73</v>
      </c>
      <c r="P112" s="129"/>
      <c r="Q112" s="417" t="s">
        <v>110</v>
      </c>
      <c r="R112" s="578" t="s">
        <v>110</v>
      </c>
      <c r="S112" s="343" t="s">
        <v>110</v>
      </c>
    </row>
    <row r="113" spans="1:19" ht="15">
      <c r="A113" s="10" t="s">
        <v>0</v>
      </c>
      <c r="B113" s="360">
        <v>-4.3</v>
      </c>
      <c r="C113" s="413">
        <v>0.4</v>
      </c>
      <c r="D113" s="414">
        <v>-9</v>
      </c>
      <c r="E113" s="252">
        <v>2.8000000000000003</v>
      </c>
      <c r="F113" s="130"/>
      <c r="G113" s="18">
        <v>-11.4</v>
      </c>
      <c r="H113" s="19">
        <v>-10.799999999999999</v>
      </c>
      <c r="I113" s="18">
        <v>-4.5999999999999996</v>
      </c>
      <c r="J113" s="154">
        <v>-6.7</v>
      </c>
      <c r="K113" s="130"/>
      <c r="L113" s="313">
        <v>-9</v>
      </c>
      <c r="M113" s="413">
        <v>-9.4</v>
      </c>
      <c r="N113" s="119">
        <v>-11.4</v>
      </c>
      <c r="O113" s="592">
        <v>-10.3</v>
      </c>
      <c r="P113" s="130"/>
      <c r="Q113" s="119">
        <v>-10.3</v>
      </c>
      <c r="R113" s="570">
        <v>-33.4</v>
      </c>
      <c r="S113" s="242">
        <v>-39.799999999999997</v>
      </c>
    </row>
    <row r="114" spans="1:19" ht="15">
      <c r="A114" s="10" t="s">
        <v>1</v>
      </c>
      <c r="B114" s="360">
        <v>-0.6</v>
      </c>
      <c r="C114" s="413">
        <v>-0.8</v>
      </c>
      <c r="D114" s="414">
        <v>-2.4</v>
      </c>
      <c r="E114" s="252">
        <v>-0.8</v>
      </c>
      <c r="F114" s="130"/>
      <c r="G114" s="18">
        <v>-0.60000000000000009</v>
      </c>
      <c r="H114" s="19">
        <v>-0.6</v>
      </c>
      <c r="I114" s="18">
        <v>-0.7</v>
      </c>
      <c r="J114" s="154">
        <v>-0.6</v>
      </c>
      <c r="K114" s="130"/>
      <c r="L114" s="313">
        <v>-0.79999999999999993</v>
      </c>
      <c r="M114" s="413">
        <v>-0.5</v>
      </c>
      <c r="N114" s="119">
        <v>-0.6</v>
      </c>
      <c r="O114" s="592">
        <v>-0.4</v>
      </c>
      <c r="P114" s="130"/>
      <c r="Q114" s="119">
        <v>-4.5999999999999996</v>
      </c>
      <c r="R114" s="570">
        <v>-2.5</v>
      </c>
      <c r="S114" s="242">
        <v>-2.1</v>
      </c>
    </row>
    <row r="115" spans="1:19" ht="15">
      <c r="A115" s="13" t="s">
        <v>2</v>
      </c>
      <c r="B115" s="359">
        <v>-5</v>
      </c>
      <c r="C115" s="427">
        <v>-0.5</v>
      </c>
      <c r="D115" s="428">
        <v>-11.3</v>
      </c>
      <c r="E115" s="253">
        <v>2.1</v>
      </c>
      <c r="F115" s="131"/>
      <c r="G115" s="72">
        <v>-12</v>
      </c>
      <c r="H115" s="73">
        <v>-11.5</v>
      </c>
      <c r="I115" s="72">
        <v>-5.3</v>
      </c>
      <c r="J115" s="170">
        <v>-7.3</v>
      </c>
      <c r="K115" s="131"/>
      <c r="L115" s="314">
        <v>-9.5</v>
      </c>
      <c r="M115" s="427">
        <v>-9.8000000000000007</v>
      </c>
      <c r="N115" s="120">
        <v>-12</v>
      </c>
      <c r="O115" s="593">
        <v>-10.7</v>
      </c>
      <c r="P115" s="131"/>
      <c r="Q115" s="120">
        <v>-14.9</v>
      </c>
      <c r="R115" s="589">
        <v>-35.9</v>
      </c>
      <c r="S115" s="243">
        <v>-42</v>
      </c>
    </row>
    <row r="116" spans="1:19" ht="21">
      <c r="A116" s="14" t="s">
        <v>9</v>
      </c>
      <c r="B116" s="360">
        <v>11.3</v>
      </c>
      <c r="C116" s="413">
        <v>-4.1000000000000005</v>
      </c>
      <c r="D116" s="414">
        <v>-3.5999999999999979</v>
      </c>
      <c r="E116" s="252">
        <v>91.3</v>
      </c>
      <c r="F116" s="130"/>
      <c r="G116" s="18">
        <v>-15.200000000000001</v>
      </c>
      <c r="H116" s="19">
        <v>0</v>
      </c>
      <c r="I116" s="18">
        <v>18.8</v>
      </c>
      <c r="J116" s="154">
        <v>-13</v>
      </c>
      <c r="K116" s="130"/>
      <c r="L116" s="313">
        <v>2.6</v>
      </c>
      <c r="M116" s="413">
        <v>-11.7</v>
      </c>
      <c r="N116" s="119">
        <v>-26.3</v>
      </c>
      <c r="O116" s="592">
        <v>10</v>
      </c>
      <c r="P116" s="130"/>
      <c r="Q116" s="119">
        <v>95</v>
      </c>
      <c r="R116" s="570">
        <v>-9.5</v>
      </c>
      <c r="S116" s="242">
        <v>-25.4</v>
      </c>
    </row>
    <row r="117" spans="1:19" ht="15">
      <c r="A117" s="13" t="s">
        <v>3</v>
      </c>
      <c r="B117" s="359">
        <v>6.4</v>
      </c>
      <c r="C117" s="427">
        <v>-4.5999999999999996</v>
      </c>
      <c r="D117" s="428">
        <v>-14.9</v>
      </c>
      <c r="E117" s="253">
        <v>93.199999999999989</v>
      </c>
      <c r="F117" s="131"/>
      <c r="G117" s="72">
        <v>-27.2</v>
      </c>
      <c r="H117" s="73">
        <v>-11.4</v>
      </c>
      <c r="I117" s="72">
        <v>13.4</v>
      </c>
      <c r="J117" s="170">
        <v>-20.3</v>
      </c>
      <c r="K117" s="131"/>
      <c r="L117" s="314">
        <v>-6.9</v>
      </c>
      <c r="M117" s="427">
        <v>-21.5</v>
      </c>
      <c r="N117" s="120">
        <v>-38.299999999999997</v>
      </c>
      <c r="O117" s="593">
        <v>-0.7</v>
      </c>
      <c r="P117" s="131"/>
      <c r="Q117" s="120">
        <v>80.099999999999994</v>
      </c>
      <c r="R117" s="589">
        <v>-45.4</v>
      </c>
      <c r="S117" s="243">
        <v>-67.400000000000006</v>
      </c>
    </row>
    <row r="118" spans="1:19" ht="15">
      <c r="A118" s="13" t="s">
        <v>4</v>
      </c>
      <c r="B118" s="359">
        <v>-4.2</v>
      </c>
      <c r="C118" s="427">
        <v>-6.6000000000000005</v>
      </c>
      <c r="D118" s="428">
        <v>1.4000000000000001</v>
      </c>
      <c r="E118" s="253">
        <v>-80.199999999999989</v>
      </c>
      <c r="F118" s="131"/>
      <c r="G118" s="72">
        <v>-3.6</v>
      </c>
      <c r="H118" s="73">
        <v>-1.2</v>
      </c>
      <c r="I118" s="72">
        <v>-3.4</v>
      </c>
      <c r="J118" s="170">
        <v>-7.3000000000000007</v>
      </c>
      <c r="K118" s="131"/>
      <c r="L118" s="314">
        <v>-2.8</v>
      </c>
      <c r="M118" s="427">
        <v>-4.2</v>
      </c>
      <c r="N118" s="120">
        <v>-3.6</v>
      </c>
      <c r="O118" s="593">
        <v>-14.1</v>
      </c>
      <c r="P118" s="131"/>
      <c r="Q118" s="120">
        <v>-89.9</v>
      </c>
      <c r="R118" s="589">
        <v>-15.5</v>
      </c>
      <c r="S118" s="243">
        <v>-24.7</v>
      </c>
    </row>
    <row r="119" spans="1:19" ht="15">
      <c r="A119" s="10" t="s">
        <v>5</v>
      </c>
      <c r="B119" s="360">
        <v>0</v>
      </c>
      <c r="C119" s="413">
        <v>0</v>
      </c>
      <c r="D119" s="414">
        <v>0</v>
      </c>
      <c r="E119" s="252">
        <v>0</v>
      </c>
      <c r="F119" s="130"/>
      <c r="G119" s="18">
        <v>0</v>
      </c>
      <c r="H119" s="19">
        <v>0</v>
      </c>
      <c r="I119" s="18">
        <v>0</v>
      </c>
      <c r="J119" s="154">
        <v>0</v>
      </c>
      <c r="K119" s="130"/>
      <c r="L119" s="313">
        <v>0</v>
      </c>
      <c r="M119" s="413">
        <v>0</v>
      </c>
      <c r="N119" s="119">
        <v>0</v>
      </c>
      <c r="O119" s="592">
        <v>0</v>
      </c>
      <c r="P119" s="130"/>
      <c r="Q119" s="119">
        <v>0</v>
      </c>
      <c r="R119" s="570">
        <v>0</v>
      </c>
      <c r="S119" s="242">
        <v>0</v>
      </c>
    </row>
    <row r="120" spans="1:19" ht="15">
      <c r="A120" s="10" t="s">
        <v>10</v>
      </c>
      <c r="B120" s="360">
        <v>-0.9</v>
      </c>
      <c r="C120" s="413">
        <v>-4.9000000000000004</v>
      </c>
      <c r="D120" s="414">
        <v>-0.2</v>
      </c>
      <c r="E120" s="252">
        <v>19.599999999999998</v>
      </c>
      <c r="F120" s="130"/>
      <c r="G120" s="18">
        <v>-1</v>
      </c>
      <c r="H120" s="19">
        <v>1</v>
      </c>
      <c r="I120" s="18">
        <v>0.5</v>
      </c>
      <c r="J120" s="154">
        <v>-1.1000000000000001</v>
      </c>
      <c r="K120" s="130"/>
      <c r="L120" s="313">
        <v>-0.9</v>
      </c>
      <c r="M120" s="413">
        <v>-2.8</v>
      </c>
      <c r="N120" s="119">
        <v>0.6</v>
      </c>
      <c r="O120" s="592">
        <v>0.8</v>
      </c>
      <c r="P120" s="130"/>
      <c r="Q120" s="119">
        <v>13.7</v>
      </c>
      <c r="R120" s="570">
        <v>-0.8</v>
      </c>
      <c r="S120" s="242">
        <v>-2.2999999999999998</v>
      </c>
    </row>
    <row r="121" spans="1:19" ht="15">
      <c r="A121" s="13" t="s">
        <v>6</v>
      </c>
      <c r="B121" s="359">
        <v>2.4</v>
      </c>
      <c r="C121" s="427">
        <v>-15.4</v>
      </c>
      <c r="D121" s="428">
        <v>-12.799999999999999</v>
      </c>
      <c r="E121" s="253">
        <v>33.9</v>
      </c>
      <c r="F121" s="131"/>
      <c r="G121" s="72">
        <v>-30.8</v>
      </c>
      <c r="H121" s="73">
        <v>-10.899999999999999</v>
      </c>
      <c r="I121" s="72">
        <v>12.4</v>
      </c>
      <c r="J121" s="170">
        <v>-27.400000000000002</v>
      </c>
      <c r="K121" s="131"/>
      <c r="L121" s="314">
        <v>-9.6</v>
      </c>
      <c r="M121" s="427">
        <v>-27.3</v>
      </c>
      <c r="N121" s="120">
        <v>-40.1</v>
      </c>
      <c r="O121" s="593">
        <v>-12.4</v>
      </c>
      <c r="P121" s="131"/>
      <c r="Q121" s="120">
        <v>8</v>
      </c>
      <c r="R121" s="589">
        <v>-56.699999999999996</v>
      </c>
      <c r="S121" s="243">
        <v>-89.4</v>
      </c>
    </row>
    <row r="122" spans="1:19" ht="15">
      <c r="A122" s="10" t="s">
        <v>7</v>
      </c>
      <c r="B122" s="360">
        <v>3.5</v>
      </c>
      <c r="C122" s="413">
        <v>15.3</v>
      </c>
      <c r="D122" s="414">
        <v>5</v>
      </c>
      <c r="E122" s="252">
        <v>48.2</v>
      </c>
      <c r="F122" s="130"/>
      <c r="G122" s="18">
        <v>6.9</v>
      </c>
      <c r="H122" s="19">
        <v>4.4000000000000004</v>
      </c>
      <c r="I122" s="18">
        <v>1.4</v>
      </c>
      <c r="J122" s="154">
        <v>8.1999999999999993</v>
      </c>
      <c r="K122" s="130"/>
      <c r="L122" s="313">
        <v>4</v>
      </c>
      <c r="M122" s="413">
        <v>8.5</v>
      </c>
      <c r="N122" s="119">
        <v>11.8</v>
      </c>
      <c r="O122" s="592">
        <v>4.0999999999999996</v>
      </c>
      <c r="P122" s="130"/>
      <c r="Q122" s="119">
        <v>72.099999999999994</v>
      </c>
      <c r="R122" s="570">
        <v>21.2</v>
      </c>
      <c r="S122" s="242">
        <v>28.4</v>
      </c>
    </row>
    <row r="123" spans="1:19" ht="15">
      <c r="A123" s="13" t="s">
        <v>8</v>
      </c>
      <c r="B123" s="359">
        <v>5.9</v>
      </c>
      <c r="C123" s="427">
        <v>0.10000000000000003</v>
      </c>
      <c r="D123" s="428">
        <v>-7.8999999999999995</v>
      </c>
      <c r="E123" s="253">
        <v>82.100000000000009</v>
      </c>
      <c r="F123" s="131"/>
      <c r="G123" s="72">
        <v>-23.9</v>
      </c>
      <c r="H123" s="73">
        <v>-6.5</v>
      </c>
      <c r="I123" s="72">
        <v>13.700000000000001</v>
      </c>
      <c r="J123" s="170">
        <v>-19.2</v>
      </c>
      <c r="K123" s="131"/>
      <c r="L123" s="314">
        <v>-5.6999999999999993</v>
      </c>
      <c r="M123" s="427">
        <v>-18.8</v>
      </c>
      <c r="N123" s="120">
        <v>-28.3</v>
      </c>
      <c r="O123" s="593">
        <v>-8.5</v>
      </c>
      <c r="P123" s="131"/>
      <c r="Q123" s="120">
        <v>80</v>
      </c>
      <c r="R123" s="589">
        <v>-35.5</v>
      </c>
      <c r="S123" s="243">
        <v>-61.3</v>
      </c>
    </row>
    <row r="124" spans="1:19" ht="15.75" thickBot="1">
      <c r="A124" s="4"/>
      <c r="B124" s="355"/>
      <c r="C124" s="308"/>
      <c r="D124" s="308"/>
      <c r="E124" s="309"/>
      <c r="F124" s="147"/>
      <c r="K124" s="147"/>
      <c r="L124" s="318"/>
      <c r="P124" s="147"/>
      <c r="R124" s="291"/>
      <c r="S124" s="291"/>
    </row>
    <row r="125" spans="1:19" ht="15.75" thickTop="1">
      <c r="A125" s="7" t="s">
        <v>67</v>
      </c>
      <c r="B125" s="619" t="s">
        <v>74</v>
      </c>
      <c r="C125" s="610"/>
      <c r="D125" s="610"/>
      <c r="E125" s="611"/>
      <c r="F125" s="128"/>
      <c r="G125" s="612" t="s">
        <v>75</v>
      </c>
      <c r="H125" s="613"/>
      <c r="I125" s="613"/>
      <c r="J125" s="613"/>
      <c r="K125" s="128"/>
      <c r="L125" s="612" t="s">
        <v>141</v>
      </c>
      <c r="M125" s="613"/>
      <c r="N125" s="613"/>
      <c r="O125" s="613"/>
      <c r="P125" s="128"/>
      <c r="Q125" s="124" t="s">
        <v>74</v>
      </c>
      <c r="R125" s="124" t="s">
        <v>75</v>
      </c>
      <c r="S125" s="344" t="s">
        <v>141</v>
      </c>
    </row>
    <row r="126" spans="1:19" ht="15">
      <c r="A126" s="4"/>
      <c r="B126" s="297" t="s">
        <v>70</v>
      </c>
      <c r="C126" s="415" t="s">
        <v>71</v>
      </c>
      <c r="D126" s="416" t="s">
        <v>72</v>
      </c>
      <c r="E126" s="251" t="s">
        <v>73</v>
      </c>
      <c r="F126" s="129"/>
      <c r="G126" s="39" t="s">
        <v>70</v>
      </c>
      <c r="H126" s="40" t="s">
        <v>71</v>
      </c>
      <c r="I126" s="40" t="s">
        <v>72</v>
      </c>
      <c r="J126" s="40" t="s">
        <v>73</v>
      </c>
      <c r="K126" s="129"/>
      <c r="L126" s="39" t="s">
        <v>70</v>
      </c>
      <c r="M126" s="415" t="s">
        <v>71</v>
      </c>
      <c r="N126" s="415" t="s">
        <v>72</v>
      </c>
      <c r="O126" s="415" t="s">
        <v>73</v>
      </c>
      <c r="P126" s="129"/>
      <c r="Q126" s="417" t="s">
        <v>110</v>
      </c>
      <c r="R126" s="578" t="s">
        <v>110</v>
      </c>
      <c r="S126" s="343" t="s">
        <v>110</v>
      </c>
    </row>
    <row r="127" spans="1:19" ht="15">
      <c r="A127" s="10" t="s">
        <v>142</v>
      </c>
      <c r="B127" s="357">
        <v>0.1146187469645459</v>
      </c>
      <c r="C127" s="429">
        <v>1.8823529411764713E-3</v>
      </c>
      <c r="D127" s="430">
        <v>-0.14419347478895733</v>
      </c>
      <c r="E127" s="257">
        <v>1.4213373728630168</v>
      </c>
      <c r="F127" s="135"/>
      <c r="G127" s="95">
        <v>-0.39958202716823404</v>
      </c>
      <c r="H127" s="96">
        <v>-0.11082693947144075</v>
      </c>
      <c r="I127" s="95">
        <v>0.23580034423407922</v>
      </c>
      <c r="J127" s="155">
        <v>-0.30573248407643311</v>
      </c>
      <c r="K127" s="135"/>
      <c r="L127" s="316">
        <v>-7.4546346248160852E-2</v>
      </c>
      <c r="M127" s="429">
        <v>-0.23245749613601238</v>
      </c>
      <c r="N127" s="123">
        <v>-0.35766192733017377</v>
      </c>
      <c r="O127" s="594">
        <v>-0.10879999999999999</v>
      </c>
      <c r="P127" s="135"/>
      <c r="Q127" s="123">
        <v>0.35257822829440283</v>
      </c>
      <c r="R127" s="590">
        <v>-0.13677518782508186</v>
      </c>
      <c r="S127" s="247">
        <v>-0.21263267791891421</v>
      </c>
    </row>
    <row r="128" spans="1:19" ht="15">
      <c r="A128" s="10" t="s">
        <v>20</v>
      </c>
      <c r="B128" s="356">
        <v>-5.4620514449031439E-2</v>
      </c>
      <c r="C128" s="431">
        <v>4.2689434364994666E-3</v>
      </c>
      <c r="D128" s="432">
        <v>-0.11464968152866242</v>
      </c>
      <c r="E128" s="307">
        <v>8.4147257700976724E-2</v>
      </c>
      <c r="F128" s="146"/>
      <c r="G128" s="102">
        <v>-0.20642824807605251</v>
      </c>
      <c r="H128" s="103">
        <v>-0.19963031423290201</v>
      </c>
      <c r="I128" s="102">
        <v>-9.6842105263157882E-2</v>
      </c>
      <c r="J128" s="168">
        <v>-8.5650367529562163E-2</v>
      </c>
      <c r="K128" s="146"/>
      <c r="L128" s="317">
        <v>-6.6914498141263934E-2</v>
      </c>
      <c r="M128" s="431">
        <v>-0.10358126721763086</v>
      </c>
      <c r="N128" s="492">
        <v>-0.12991452991452992</v>
      </c>
      <c r="O128" s="595">
        <v>-0.1548872180451128</v>
      </c>
      <c r="P128" s="146"/>
      <c r="Q128" s="492">
        <v>-3.6242083040112602E-2</v>
      </c>
      <c r="R128" s="591">
        <v>-0.14209742607955755</v>
      </c>
      <c r="S128" s="340">
        <v>-0.10487483530961791</v>
      </c>
    </row>
    <row r="129" spans="1:21" ht="15">
      <c r="A129" s="10" t="s">
        <v>109</v>
      </c>
      <c r="B129" s="357">
        <v>0.65625</v>
      </c>
      <c r="C129" s="429">
        <v>-1.4347826086956523</v>
      </c>
      <c r="D129" s="430">
        <v>9.3959731543624164E-2</v>
      </c>
      <c r="E129" s="257">
        <v>0.86051502145922742</v>
      </c>
      <c r="F129" s="135"/>
      <c r="G129" s="95">
        <v>-0.13235294117647059</v>
      </c>
      <c r="H129" s="96">
        <v>-0.10526315789473684</v>
      </c>
      <c r="I129" s="95">
        <v>0.2537313432835821</v>
      </c>
      <c r="J129" s="155">
        <v>-0.35960591133004927</v>
      </c>
      <c r="K129" s="135"/>
      <c r="L129" s="316">
        <v>-0.40579710144927533</v>
      </c>
      <c r="M129" s="429">
        <v>-0.19534883720930232</v>
      </c>
      <c r="N129" s="123">
        <v>-9.3994778067885129E-2</v>
      </c>
      <c r="O129" s="594">
        <v>-20.142857142857142</v>
      </c>
      <c r="P129" s="135"/>
      <c r="Q129" s="123">
        <v>1.122347066167291</v>
      </c>
      <c r="R129" s="590">
        <v>-0.34140969162995594</v>
      </c>
      <c r="S129" s="247">
        <v>-0.36646884272997027</v>
      </c>
    </row>
    <row r="130" spans="1:21" ht="15">
      <c r="A130" s="10" t="s">
        <v>201</v>
      </c>
      <c r="B130" s="356">
        <v>1.1432200698634489E-2</v>
      </c>
      <c r="C130" s="431">
        <v>5.2294557097118465E-2</v>
      </c>
      <c r="D130" s="432">
        <v>2.547770700636943E-3</v>
      </c>
      <c r="E130" s="307">
        <v>-0.58903080390683693</v>
      </c>
      <c r="F130" s="146"/>
      <c r="G130" s="102">
        <v>1.8107741059302851E-2</v>
      </c>
      <c r="H130" s="103">
        <v>-1.8484288354898334E-2</v>
      </c>
      <c r="I130" s="102">
        <v>-1.0526315789473684E-2</v>
      </c>
      <c r="J130" s="168">
        <v>1.406200063918185E-2</v>
      </c>
      <c r="K130" s="146"/>
      <c r="L130" s="317">
        <v>6.6914498141263943E-3</v>
      </c>
      <c r="M130" s="431">
        <v>3.0853994490358125E-2</v>
      </c>
      <c r="N130" s="492">
        <v>-6.8376068376068376E-3</v>
      </c>
      <c r="O130" s="595">
        <v>-1.2030075187969926E-2</v>
      </c>
      <c r="P130" s="146"/>
      <c r="Q130" s="492">
        <v>-4.8205489092188601E-2</v>
      </c>
      <c r="R130" s="591">
        <v>3.4035311635822168E-3</v>
      </c>
      <c r="S130" s="340">
        <v>6.0606060606060597E-3</v>
      </c>
    </row>
    <row r="131" spans="1:21" ht="15">
      <c r="A131" s="10" t="s">
        <v>22</v>
      </c>
      <c r="B131" s="357">
        <v>0.10011778563015312</v>
      </c>
      <c r="C131" s="429">
        <v>0.18599562363238512</v>
      </c>
      <c r="D131" s="430">
        <v>0.22097053726169844</v>
      </c>
      <c r="E131" s="257">
        <v>0.17983074753173484</v>
      </c>
      <c r="F131" s="135"/>
      <c r="G131" s="95">
        <v>0.1875</v>
      </c>
      <c r="H131" s="96">
        <v>0.18149466192170818</v>
      </c>
      <c r="I131" s="95">
        <v>0.19906323185011709</v>
      </c>
      <c r="J131" s="155">
        <v>0.16314779270633398</v>
      </c>
      <c r="K131" s="135"/>
      <c r="L131" s="316">
        <v>0.15342960288808663</v>
      </c>
      <c r="M131" s="429">
        <v>0.12512124151309409</v>
      </c>
      <c r="N131" s="123">
        <v>0.1127129750982962</v>
      </c>
      <c r="O131" s="594">
        <v>8.1277672359266293E-2</v>
      </c>
      <c r="P131" s="135"/>
    </row>
    <row r="132" spans="1:21" s="405" customFormat="1" ht="15">
      <c r="A132" s="455" t="s">
        <v>202</v>
      </c>
      <c r="B132" s="357">
        <v>0</v>
      </c>
      <c r="C132" s="429">
        <v>0</v>
      </c>
      <c r="D132" s="430">
        <v>0</v>
      </c>
      <c r="E132" s="257">
        <v>0.17983074753173484</v>
      </c>
      <c r="F132" s="135"/>
      <c r="G132" s="95">
        <v>0.1875</v>
      </c>
      <c r="H132" s="429">
        <v>0.18149466192170818</v>
      </c>
      <c r="I132" s="95">
        <v>0.19906323185011709</v>
      </c>
      <c r="J132" s="155">
        <v>0.16314779270633398</v>
      </c>
      <c r="K132" s="135"/>
      <c r="L132" s="316">
        <v>0.15282791817087846</v>
      </c>
      <c r="M132" s="429">
        <v>0.12512124151309409</v>
      </c>
      <c r="N132" s="123">
        <v>0.1127129750982962</v>
      </c>
      <c r="O132" s="594">
        <v>8.1277672359266293E-2</v>
      </c>
      <c r="P132" s="135"/>
    </row>
    <row r="133" spans="1:21" ht="15.75" thickBot="1">
      <c r="A133" s="4"/>
      <c r="B133" s="355"/>
      <c r="C133" s="308"/>
      <c r="D133" s="308"/>
      <c r="E133" s="309"/>
      <c r="F133" s="147"/>
      <c r="K133" s="147"/>
      <c r="L133" s="318"/>
      <c r="P133" s="147"/>
      <c r="Q133" s="405"/>
    </row>
    <row r="134" spans="1:21" ht="15.75" thickTop="1">
      <c r="A134" s="7" t="s">
        <v>68</v>
      </c>
      <c r="B134" s="619" t="s">
        <v>74</v>
      </c>
      <c r="C134" s="610"/>
      <c r="D134" s="610"/>
      <c r="E134" s="611"/>
      <c r="F134" s="128"/>
      <c r="G134" s="612" t="s">
        <v>75</v>
      </c>
      <c r="H134" s="613"/>
      <c r="I134" s="613"/>
      <c r="J134" s="613"/>
      <c r="K134" s="128"/>
      <c r="L134" s="612" t="s">
        <v>141</v>
      </c>
      <c r="M134" s="613"/>
      <c r="N134" s="613"/>
      <c r="O134" s="613"/>
      <c r="P134" s="128"/>
      <c r="Q134" s="405"/>
    </row>
    <row r="135" spans="1:21" ht="15">
      <c r="A135" s="4"/>
      <c r="B135" s="297" t="s">
        <v>76</v>
      </c>
      <c r="C135" s="415" t="s">
        <v>77</v>
      </c>
      <c r="D135" s="417" t="s">
        <v>78</v>
      </c>
      <c r="E135" s="418" t="s">
        <v>79</v>
      </c>
      <c r="F135" s="129"/>
      <c r="G135" s="39" t="s">
        <v>76</v>
      </c>
      <c r="H135" s="40" t="s">
        <v>77</v>
      </c>
      <c r="I135" s="40" t="s">
        <v>78</v>
      </c>
      <c r="J135" s="40" t="s">
        <v>79</v>
      </c>
      <c r="K135" s="129"/>
      <c r="L135" s="39" t="s">
        <v>76</v>
      </c>
      <c r="M135" s="415" t="s">
        <v>77</v>
      </c>
      <c r="N135" s="489" t="s">
        <v>78</v>
      </c>
      <c r="O135" s="489" t="s">
        <v>79</v>
      </c>
      <c r="P135" s="129"/>
      <c r="Q135" s="405"/>
    </row>
    <row r="136" spans="1:21" ht="15">
      <c r="A136" s="10" t="s">
        <v>69</v>
      </c>
      <c r="B136" s="300">
        <v>3023</v>
      </c>
      <c r="C136" s="425">
        <v>3094</v>
      </c>
      <c r="D136" s="420">
        <v>2683</v>
      </c>
      <c r="E136" s="294">
        <v>3280</v>
      </c>
      <c r="F136" s="137"/>
      <c r="G136" s="60">
        <v>3105</v>
      </c>
      <c r="H136" s="61">
        <v>2852</v>
      </c>
      <c r="I136" s="60">
        <v>2555</v>
      </c>
      <c r="J136" s="169">
        <v>3434</v>
      </c>
      <c r="K136" s="137"/>
      <c r="L136" s="319">
        <v>4686</v>
      </c>
      <c r="M136" s="425">
        <v>3644</v>
      </c>
      <c r="N136" s="144">
        <v>3479</v>
      </c>
      <c r="O136" s="596">
        <v>4292</v>
      </c>
      <c r="P136" s="433"/>
      <c r="Q136" s="405"/>
    </row>
    <row r="137" spans="1:21" ht="15">
      <c r="A137" s="10" t="s">
        <v>19</v>
      </c>
      <c r="B137" s="300">
        <v>1241</v>
      </c>
      <c r="C137" s="425">
        <v>1325</v>
      </c>
      <c r="D137" s="420">
        <v>1279</v>
      </c>
      <c r="E137" s="294">
        <v>1421</v>
      </c>
      <c r="F137" s="137"/>
      <c r="G137" s="60">
        <v>1621</v>
      </c>
      <c r="H137" s="61">
        <v>1525</v>
      </c>
      <c r="I137" s="60">
        <v>1530</v>
      </c>
      <c r="J137" s="169">
        <v>1716</v>
      </c>
      <c r="K137" s="137"/>
      <c r="L137" s="319">
        <v>2130</v>
      </c>
      <c r="M137" s="425">
        <v>2221</v>
      </c>
      <c r="N137" s="144">
        <v>2164</v>
      </c>
      <c r="O137" s="596">
        <v>2214</v>
      </c>
      <c r="P137" s="433"/>
      <c r="Q137" s="405"/>
    </row>
    <row r="138" spans="1:21" ht="15">
      <c r="A138" s="10" t="s">
        <v>124</v>
      </c>
      <c r="B138" s="300">
        <v>5774</v>
      </c>
      <c r="C138" s="425">
        <v>5381</v>
      </c>
      <c r="D138" s="420">
        <v>5232</v>
      </c>
      <c r="E138" s="294">
        <v>5826</v>
      </c>
      <c r="F138" s="137"/>
      <c r="G138" s="60">
        <v>5437</v>
      </c>
      <c r="H138" s="61">
        <v>5487</v>
      </c>
      <c r="I138" s="60">
        <v>5443</v>
      </c>
      <c r="J138" s="169">
        <v>5742</v>
      </c>
      <c r="K138" s="137"/>
      <c r="L138" s="319">
        <v>6385</v>
      </c>
      <c r="M138" s="425">
        <v>5909</v>
      </c>
      <c r="N138" s="144">
        <v>6261</v>
      </c>
      <c r="O138" s="596">
        <v>5964</v>
      </c>
      <c r="P138" s="433"/>
      <c r="Q138" s="405"/>
    </row>
    <row r="139" spans="1:21" s="399" customFormat="1" ht="15">
      <c r="A139" s="406" t="s">
        <v>170</v>
      </c>
      <c r="B139" s="300">
        <v>255</v>
      </c>
      <c r="C139" s="425">
        <v>255</v>
      </c>
      <c r="D139" s="420">
        <v>255</v>
      </c>
      <c r="E139" s="426">
        <v>255</v>
      </c>
      <c r="F139" s="409"/>
      <c r="G139" s="407">
        <v>255</v>
      </c>
      <c r="H139" s="408">
        <v>255</v>
      </c>
      <c r="I139" s="407">
        <v>255</v>
      </c>
      <c r="J139" s="410">
        <v>255</v>
      </c>
      <c r="K139" s="409"/>
      <c r="L139" s="407">
        <v>255</v>
      </c>
      <c r="M139" s="425">
        <v>258</v>
      </c>
      <c r="N139" s="144">
        <v>258</v>
      </c>
      <c r="O139" s="596">
        <v>257</v>
      </c>
      <c r="P139" s="433"/>
      <c r="Q139" s="405"/>
      <c r="S139" s="405"/>
    </row>
    <row r="140" spans="1:21" s="405" customFormat="1" ht="15">
      <c r="A140" s="455" t="s">
        <v>203</v>
      </c>
      <c r="B140" s="300">
        <v>0</v>
      </c>
      <c r="C140" s="425">
        <v>0</v>
      </c>
      <c r="D140" s="420">
        <v>0</v>
      </c>
      <c r="E140" s="426">
        <v>255</v>
      </c>
      <c r="F140" s="433"/>
      <c r="G140" s="424">
        <v>255</v>
      </c>
      <c r="H140" s="425">
        <v>255</v>
      </c>
      <c r="I140" s="424">
        <v>255</v>
      </c>
      <c r="J140" s="436">
        <v>255</v>
      </c>
      <c r="K140" s="433"/>
      <c r="L140" s="424">
        <v>254</v>
      </c>
      <c r="M140" s="425">
        <v>258</v>
      </c>
      <c r="N140" s="144">
        <v>258</v>
      </c>
      <c r="O140" s="596">
        <v>257</v>
      </c>
      <c r="P140" s="433"/>
    </row>
    <row r="141" spans="1:21" s="399" customFormat="1" ht="15">
      <c r="A141" s="406" t="s">
        <v>171</v>
      </c>
      <c r="B141" s="300">
        <v>837</v>
      </c>
      <c r="C141" s="425">
        <v>877</v>
      </c>
      <c r="D141" s="420">
        <v>769</v>
      </c>
      <c r="E141" s="426">
        <v>1107</v>
      </c>
      <c r="F141" s="409"/>
      <c r="G141" s="407">
        <v>932</v>
      </c>
      <c r="H141" s="408">
        <v>950</v>
      </c>
      <c r="I141" s="407">
        <v>889</v>
      </c>
      <c r="J141" s="410">
        <v>654</v>
      </c>
      <c r="K141" s="409"/>
      <c r="L141" s="407">
        <v>856</v>
      </c>
      <c r="M141" s="425">
        <v>1219</v>
      </c>
      <c r="N141" s="144">
        <v>1411</v>
      </c>
      <c r="O141" s="596">
        <v>965</v>
      </c>
      <c r="P141" s="433"/>
      <c r="Q141" s="405"/>
      <c r="S141" s="405"/>
    </row>
    <row r="143" spans="1:21" ht="17.25" customHeight="1">
      <c r="A143" s="176" t="s">
        <v>111</v>
      </c>
      <c r="B143" s="176"/>
      <c r="C143" s="176"/>
      <c r="D143" s="176"/>
      <c r="E143" s="176"/>
      <c r="F143" s="176"/>
      <c r="G143" s="176"/>
      <c r="H143" s="176"/>
      <c r="I143" s="176"/>
      <c r="J143" s="176"/>
      <c r="K143" s="176"/>
      <c r="L143" s="176"/>
      <c r="M143" s="176"/>
      <c r="N143" s="176"/>
      <c r="O143" s="176"/>
      <c r="P143" s="176"/>
      <c r="Q143" s="176"/>
      <c r="R143" s="176"/>
      <c r="S143" s="176"/>
      <c r="T143" s="177"/>
      <c r="U143" s="177"/>
    </row>
    <row r="144" spans="1:21" s="99" customFormat="1" ht="6" customHeight="1" thickBot="1">
      <c r="A144" s="178"/>
      <c r="B144" s="178"/>
      <c r="C144" s="178"/>
      <c r="D144" s="178"/>
      <c r="E144" s="178"/>
      <c r="F144" s="179"/>
      <c r="G144" s="178"/>
      <c r="H144" s="178"/>
      <c r="I144" s="178"/>
      <c r="J144" s="178"/>
      <c r="K144" s="179"/>
      <c r="L144" s="178"/>
      <c r="M144" s="178"/>
      <c r="N144" s="178"/>
      <c r="O144" s="178"/>
      <c r="P144" s="179"/>
      <c r="Q144" s="180"/>
      <c r="R144" s="180"/>
      <c r="S144" s="180"/>
      <c r="T144" s="180"/>
      <c r="U144" s="180"/>
    </row>
    <row r="145" spans="1:21" ht="15.75" thickTop="1">
      <c r="A145" s="181" t="s">
        <v>66</v>
      </c>
      <c r="B145" s="619" t="s">
        <v>74</v>
      </c>
      <c r="C145" s="610"/>
      <c r="D145" s="610"/>
      <c r="E145" s="611"/>
      <c r="F145" s="128"/>
      <c r="G145" s="612" t="s">
        <v>75</v>
      </c>
      <c r="H145" s="613"/>
      <c r="I145" s="613"/>
      <c r="J145" s="613"/>
      <c r="K145" s="128"/>
      <c r="L145" s="612" t="s">
        <v>141</v>
      </c>
      <c r="M145" s="613"/>
      <c r="N145" s="613"/>
      <c r="O145" s="613"/>
      <c r="P145" s="128"/>
      <c r="Q145" s="124" t="s">
        <v>74</v>
      </c>
      <c r="R145" s="124" t="s">
        <v>75</v>
      </c>
      <c r="S145" s="344" t="s">
        <v>141</v>
      </c>
      <c r="T145" s="177"/>
      <c r="U145" s="177"/>
    </row>
    <row r="146" spans="1:21" ht="15">
      <c r="A146" s="182"/>
      <c r="B146" s="297" t="s">
        <v>70</v>
      </c>
      <c r="C146" s="415" t="s">
        <v>71</v>
      </c>
      <c r="D146" s="416" t="s">
        <v>72</v>
      </c>
      <c r="E146" s="251" t="s">
        <v>73</v>
      </c>
      <c r="F146" s="129"/>
      <c r="G146" s="39" t="s">
        <v>70</v>
      </c>
      <c r="H146" s="40" t="s">
        <v>71</v>
      </c>
      <c r="I146" s="40" t="s">
        <v>72</v>
      </c>
      <c r="J146" s="40" t="s">
        <v>73</v>
      </c>
      <c r="K146" s="129"/>
      <c r="L146" s="39" t="s">
        <v>70</v>
      </c>
      <c r="M146" s="415" t="s">
        <v>71</v>
      </c>
      <c r="N146" s="415" t="s">
        <v>72</v>
      </c>
      <c r="O146" s="415" t="s">
        <v>73</v>
      </c>
      <c r="P146" s="129"/>
      <c r="Q146" s="417" t="s">
        <v>110</v>
      </c>
      <c r="R146" s="578" t="s">
        <v>110</v>
      </c>
      <c r="S146" s="343" t="s">
        <v>110</v>
      </c>
      <c r="T146" s="177"/>
      <c r="U146" s="177"/>
    </row>
    <row r="147" spans="1:21" ht="15">
      <c r="A147" s="10" t="s">
        <v>0</v>
      </c>
      <c r="B147" s="360">
        <v>196.2</v>
      </c>
      <c r="C147" s="413">
        <v>197.9</v>
      </c>
      <c r="D147" s="414">
        <v>196</v>
      </c>
      <c r="E147" s="252">
        <v>203.2</v>
      </c>
      <c r="F147" s="130"/>
      <c r="G147" s="18">
        <v>208</v>
      </c>
      <c r="H147" s="19">
        <v>203.1</v>
      </c>
      <c r="I147" s="18">
        <v>213</v>
      </c>
      <c r="J147" s="154">
        <v>216.3</v>
      </c>
      <c r="K147" s="130"/>
      <c r="L147" s="313">
        <v>214.5</v>
      </c>
      <c r="M147" s="413">
        <v>220.6</v>
      </c>
      <c r="N147" s="119">
        <v>220</v>
      </c>
      <c r="O147" s="592">
        <v>223.9</v>
      </c>
      <c r="P147" s="130"/>
      <c r="Q147" s="119">
        <v>793.1</v>
      </c>
      <c r="R147" s="570">
        <v>840.5</v>
      </c>
      <c r="S147" s="242">
        <v>879</v>
      </c>
      <c r="T147" s="177"/>
      <c r="U147" s="177"/>
    </row>
    <row r="148" spans="1:21" ht="15">
      <c r="A148" s="10" t="s">
        <v>1</v>
      </c>
      <c r="B148" s="360">
        <v>49.8</v>
      </c>
      <c r="C148" s="413">
        <v>56.3</v>
      </c>
      <c r="D148" s="414">
        <v>44.8</v>
      </c>
      <c r="E148" s="252">
        <v>66.099999999999994</v>
      </c>
      <c r="F148" s="130"/>
      <c r="G148" s="18">
        <v>74.5</v>
      </c>
      <c r="H148" s="19">
        <v>71.5</v>
      </c>
      <c r="I148" s="18">
        <v>66.599999999999994</v>
      </c>
      <c r="J148" s="154">
        <v>70.2</v>
      </c>
      <c r="K148" s="130"/>
      <c r="L148" s="313">
        <v>72.5</v>
      </c>
      <c r="M148" s="413">
        <v>70</v>
      </c>
      <c r="N148" s="119">
        <v>70.8</v>
      </c>
      <c r="O148" s="592">
        <v>70</v>
      </c>
      <c r="P148" s="130"/>
      <c r="Q148" s="119">
        <v>216.9</v>
      </c>
      <c r="R148" s="570">
        <v>282.8</v>
      </c>
      <c r="S148" s="242">
        <v>283.5</v>
      </c>
      <c r="T148" s="177"/>
      <c r="U148" s="177"/>
    </row>
    <row r="149" spans="1:21" ht="15">
      <c r="A149" s="13" t="s">
        <v>2</v>
      </c>
      <c r="B149" s="359">
        <v>246</v>
      </c>
      <c r="C149" s="427">
        <v>254.2</v>
      </c>
      <c r="D149" s="428">
        <v>240.79999999999998</v>
      </c>
      <c r="E149" s="253">
        <v>269.3</v>
      </c>
      <c r="F149" s="131"/>
      <c r="G149" s="72">
        <v>282.5</v>
      </c>
      <c r="H149" s="73">
        <v>274.59999999999997</v>
      </c>
      <c r="I149" s="72">
        <v>279.60000000000002</v>
      </c>
      <c r="J149" s="170">
        <v>286.5</v>
      </c>
      <c r="K149" s="131"/>
      <c r="L149" s="314">
        <v>287.10000000000002</v>
      </c>
      <c r="M149" s="427">
        <v>290.59999999999997</v>
      </c>
      <c r="N149" s="120">
        <v>290.8</v>
      </c>
      <c r="O149" s="593">
        <v>293.89999999999998</v>
      </c>
      <c r="P149" s="131"/>
      <c r="Q149" s="120">
        <v>1010</v>
      </c>
      <c r="R149" s="589">
        <v>1123.3</v>
      </c>
      <c r="S149" s="243">
        <v>1162.5</v>
      </c>
      <c r="T149" s="177"/>
      <c r="U149" s="177"/>
    </row>
    <row r="150" spans="1:21" ht="21">
      <c r="A150" s="14" t="s">
        <v>9</v>
      </c>
      <c r="B150" s="360">
        <v>18.399999999999999</v>
      </c>
      <c r="C150" s="413">
        <v>1.3</v>
      </c>
      <c r="D150" s="414">
        <v>9.3000000000000007</v>
      </c>
      <c r="E150" s="252">
        <v>81.2</v>
      </c>
      <c r="F150" s="130"/>
      <c r="G150" s="18">
        <v>15.3</v>
      </c>
      <c r="H150" s="19">
        <v>9.8000000000000007</v>
      </c>
      <c r="I150" s="18">
        <v>18.899999999999999</v>
      </c>
      <c r="J150" s="154">
        <v>3.4</v>
      </c>
      <c r="K150" s="130"/>
      <c r="L150" s="313">
        <v>11.2</v>
      </c>
      <c r="M150" s="413">
        <v>22.4</v>
      </c>
      <c r="N150" s="119">
        <v>24.1</v>
      </c>
      <c r="O150" s="592">
        <v>20.399999999999999</v>
      </c>
      <c r="P150" s="130"/>
      <c r="Q150" s="119">
        <v>110.39999999999999</v>
      </c>
      <c r="R150" s="570">
        <v>47.4</v>
      </c>
      <c r="S150" s="242">
        <v>78</v>
      </c>
      <c r="T150" s="177"/>
      <c r="U150" s="177"/>
    </row>
    <row r="151" spans="1:21" ht="15">
      <c r="A151" s="13" t="s">
        <v>3</v>
      </c>
      <c r="B151" s="359">
        <v>264.3</v>
      </c>
      <c r="C151" s="427">
        <v>255.5</v>
      </c>
      <c r="D151" s="428">
        <v>250.1</v>
      </c>
      <c r="E151" s="253">
        <v>350.6</v>
      </c>
      <c r="F151" s="131"/>
      <c r="G151" s="72">
        <v>297.89999999999998</v>
      </c>
      <c r="H151" s="73">
        <v>284.39999999999998</v>
      </c>
      <c r="I151" s="72">
        <v>298.5</v>
      </c>
      <c r="J151" s="170">
        <v>289.89999999999998</v>
      </c>
      <c r="K151" s="131"/>
      <c r="L151" s="314">
        <v>298.3</v>
      </c>
      <c r="M151" s="427">
        <v>313</v>
      </c>
      <c r="N151" s="120">
        <v>314.89999999999998</v>
      </c>
      <c r="O151" s="593">
        <v>314.3</v>
      </c>
      <c r="P151" s="131"/>
      <c r="Q151" s="120">
        <v>1120.4000000000001</v>
      </c>
      <c r="R151" s="589">
        <v>1170.7</v>
      </c>
      <c r="S151" s="243">
        <v>1240.5</v>
      </c>
      <c r="T151" s="177"/>
      <c r="U151" s="177"/>
    </row>
    <row r="152" spans="1:21" ht="15">
      <c r="A152" s="13" t="s">
        <v>4</v>
      </c>
      <c r="B152" s="359">
        <v>-107.4</v>
      </c>
      <c r="C152" s="427">
        <v>-110.5</v>
      </c>
      <c r="D152" s="428">
        <v>-103.1</v>
      </c>
      <c r="E152" s="253">
        <v>-207.5</v>
      </c>
      <c r="F152" s="131"/>
      <c r="G152" s="72">
        <v>-130</v>
      </c>
      <c r="H152" s="73">
        <v>-124.8</v>
      </c>
      <c r="I152" s="72">
        <v>-126.5</v>
      </c>
      <c r="J152" s="170">
        <v>-136.4</v>
      </c>
      <c r="K152" s="131"/>
      <c r="L152" s="314">
        <v>-126.4</v>
      </c>
      <c r="M152" s="427">
        <v>-136</v>
      </c>
      <c r="N152" s="120">
        <v>-133.4</v>
      </c>
      <c r="O152" s="593">
        <v>-133.9</v>
      </c>
      <c r="P152" s="131"/>
      <c r="Q152" s="120">
        <v>-528.5</v>
      </c>
      <c r="R152" s="589">
        <v>-517.9</v>
      </c>
      <c r="S152" s="243">
        <v>-529.70000000000005</v>
      </c>
      <c r="T152" s="177"/>
      <c r="U152" s="177"/>
    </row>
    <row r="153" spans="1:21" ht="15">
      <c r="A153" s="10" t="s">
        <v>5</v>
      </c>
      <c r="B153" s="360">
        <v>-25.2</v>
      </c>
      <c r="C153" s="413">
        <v>-2.9</v>
      </c>
      <c r="D153" s="414">
        <v>-1.7</v>
      </c>
      <c r="E153" s="252">
        <v>-4</v>
      </c>
      <c r="F153" s="130"/>
      <c r="G153" s="18">
        <v>-36.700000000000003</v>
      </c>
      <c r="H153" s="19">
        <v>-2.8</v>
      </c>
      <c r="I153" s="18">
        <v>-2.2000000000000002</v>
      </c>
      <c r="J153" s="154">
        <v>1.5</v>
      </c>
      <c r="K153" s="130"/>
      <c r="L153" s="313">
        <v>-34.200000000000003</v>
      </c>
      <c r="M153" s="413">
        <v>-2.9</v>
      </c>
      <c r="N153" s="119">
        <v>-2.1</v>
      </c>
      <c r="O153" s="592">
        <v>-3.2</v>
      </c>
      <c r="P153" s="130"/>
      <c r="Q153" s="119">
        <v>-33.799999999999997</v>
      </c>
      <c r="R153" s="570">
        <v>-40.1</v>
      </c>
      <c r="S153" s="242">
        <v>-42.4</v>
      </c>
      <c r="T153" s="177"/>
      <c r="U153" s="177"/>
    </row>
    <row r="154" spans="1:21" ht="15">
      <c r="A154" s="10" t="s">
        <v>10</v>
      </c>
      <c r="B154" s="360">
        <v>-11.1</v>
      </c>
      <c r="C154" s="413">
        <v>-15.600000000000001</v>
      </c>
      <c r="D154" s="414">
        <v>-17</v>
      </c>
      <c r="E154" s="252">
        <v>-18.2</v>
      </c>
      <c r="F154" s="130"/>
      <c r="G154" s="18">
        <v>-15.799999999999999</v>
      </c>
      <c r="H154" s="19">
        <v>-4.9000000000000004</v>
      </c>
      <c r="I154" s="18">
        <v>-11.2</v>
      </c>
      <c r="J154" s="154">
        <v>-13.200000000000001</v>
      </c>
      <c r="K154" s="130"/>
      <c r="L154" s="313">
        <v>-11.9</v>
      </c>
      <c r="M154" s="413">
        <v>-15.3</v>
      </c>
      <c r="N154" s="119">
        <v>-17.099999999999998</v>
      </c>
      <c r="O154" s="592">
        <v>-25</v>
      </c>
      <c r="P154" s="130"/>
      <c r="Q154" s="119">
        <v>-61.800000000000004</v>
      </c>
      <c r="R154" s="570">
        <v>-45.1</v>
      </c>
      <c r="S154" s="242">
        <v>-69.3</v>
      </c>
      <c r="T154" s="177"/>
      <c r="U154" s="177"/>
    </row>
    <row r="155" spans="1:21" ht="15">
      <c r="A155" s="13" t="s">
        <v>6</v>
      </c>
      <c r="B155" s="359">
        <v>121.8</v>
      </c>
      <c r="C155" s="427">
        <v>127.1</v>
      </c>
      <c r="D155" s="428">
        <v>129.6</v>
      </c>
      <c r="E155" s="253">
        <v>121.8</v>
      </c>
      <c r="F155" s="131"/>
      <c r="G155" s="72">
        <v>116.5</v>
      </c>
      <c r="H155" s="73">
        <v>153</v>
      </c>
      <c r="I155" s="72">
        <v>160.4</v>
      </c>
      <c r="J155" s="170">
        <v>143</v>
      </c>
      <c r="K155" s="131"/>
      <c r="L155" s="314">
        <v>127</v>
      </c>
      <c r="M155" s="427">
        <v>160</v>
      </c>
      <c r="N155" s="120">
        <v>163.5</v>
      </c>
      <c r="O155" s="593">
        <v>153.80000000000001</v>
      </c>
      <c r="P155" s="131"/>
      <c r="Q155" s="120">
        <v>500.4</v>
      </c>
      <c r="R155" s="589">
        <v>572.70000000000005</v>
      </c>
      <c r="S155" s="243">
        <v>604.29999999999995</v>
      </c>
      <c r="T155" s="177"/>
      <c r="U155" s="177"/>
    </row>
    <row r="156" spans="1:21" ht="15">
      <c r="A156" s="10" t="s">
        <v>7</v>
      </c>
      <c r="B156" s="360">
        <v>-26.3</v>
      </c>
      <c r="C156" s="413">
        <v>-20.399999999999999</v>
      </c>
      <c r="D156" s="414">
        <v>-30.8</v>
      </c>
      <c r="E156" s="252">
        <v>26.1</v>
      </c>
      <c r="F156" s="130"/>
      <c r="G156" s="18">
        <v>-29.9</v>
      </c>
      <c r="H156" s="19">
        <v>-36.5</v>
      </c>
      <c r="I156" s="18">
        <v>-35.5</v>
      </c>
      <c r="J156" s="154">
        <v>-34.4</v>
      </c>
      <c r="K156" s="130"/>
      <c r="L156" s="313">
        <v>-30.2</v>
      </c>
      <c r="M156" s="413">
        <v>-38.299999999999997</v>
      </c>
      <c r="N156" s="119">
        <v>-39.1</v>
      </c>
      <c r="O156" s="592">
        <v>-37.4</v>
      </c>
      <c r="P156" s="130"/>
      <c r="Q156" s="119">
        <v>-51.199999999999996</v>
      </c>
      <c r="R156" s="570">
        <v>-136.19999999999999</v>
      </c>
      <c r="S156" s="242">
        <v>-145</v>
      </c>
      <c r="T156" s="177"/>
      <c r="U156" s="177"/>
    </row>
    <row r="157" spans="1:21" ht="15">
      <c r="A157" s="13" t="s">
        <v>8</v>
      </c>
      <c r="B157" s="359">
        <v>95.5</v>
      </c>
      <c r="C157" s="427">
        <v>106.89999999999999</v>
      </c>
      <c r="D157" s="428">
        <v>98.7</v>
      </c>
      <c r="E157" s="253">
        <v>147.9</v>
      </c>
      <c r="F157" s="131"/>
      <c r="G157" s="72">
        <v>86.6</v>
      </c>
      <c r="H157" s="73">
        <v>116.4</v>
      </c>
      <c r="I157" s="72">
        <v>124.7</v>
      </c>
      <c r="J157" s="170">
        <v>108.60000000000001</v>
      </c>
      <c r="K157" s="131"/>
      <c r="L157" s="314">
        <v>96.8</v>
      </c>
      <c r="M157" s="427">
        <v>121.7</v>
      </c>
      <c r="N157" s="120">
        <v>124.4</v>
      </c>
      <c r="O157" s="593">
        <v>116.1</v>
      </c>
      <c r="P157" s="131"/>
      <c r="Q157" s="120">
        <v>449.1</v>
      </c>
      <c r="R157" s="589">
        <v>436.5</v>
      </c>
      <c r="S157" s="243">
        <v>459.1</v>
      </c>
      <c r="T157" s="177"/>
      <c r="U157" s="177"/>
    </row>
    <row r="158" spans="1:21" ht="15.75" thickBot="1">
      <c r="A158" s="183"/>
      <c r="B158" s="354"/>
      <c r="C158" s="327"/>
      <c r="D158" s="327"/>
      <c r="E158" s="328"/>
      <c r="F158" s="184"/>
      <c r="G158" s="177"/>
      <c r="H158" s="177"/>
      <c r="I158" s="177"/>
      <c r="J158" s="177"/>
      <c r="K158" s="184"/>
      <c r="L158" s="329"/>
      <c r="M158" s="411"/>
      <c r="N158" s="411"/>
      <c r="O158" s="411"/>
      <c r="P158" s="184"/>
      <c r="Q158" s="177"/>
      <c r="R158" s="339"/>
      <c r="S158" s="339"/>
      <c r="T158" s="177"/>
      <c r="U158" s="177"/>
    </row>
    <row r="159" spans="1:21" ht="15.75" thickTop="1">
      <c r="A159" s="181" t="s">
        <v>67</v>
      </c>
      <c r="B159" s="619" t="s">
        <v>74</v>
      </c>
      <c r="C159" s="610"/>
      <c r="D159" s="610"/>
      <c r="E159" s="611"/>
      <c r="F159" s="128"/>
      <c r="G159" s="612" t="s">
        <v>75</v>
      </c>
      <c r="H159" s="613"/>
      <c r="I159" s="613"/>
      <c r="J159" s="613"/>
      <c r="K159" s="128"/>
      <c r="L159" s="612" t="s">
        <v>141</v>
      </c>
      <c r="M159" s="613"/>
      <c r="N159" s="613"/>
      <c r="O159" s="613"/>
      <c r="P159" s="128"/>
      <c r="Q159" s="124" t="s">
        <v>74</v>
      </c>
      <c r="R159" s="124" t="s">
        <v>75</v>
      </c>
      <c r="S159" s="344" t="s">
        <v>141</v>
      </c>
      <c r="T159" s="177"/>
      <c r="U159" s="177"/>
    </row>
    <row r="160" spans="1:21" ht="15">
      <c r="A160" s="183"/>
      <c r="B160" s="297" t="s">
        <v>70</v>
      </c>
      <c r="C160" s="415" t="s">
        <v>71</v>
      </c>
      <c r="D160" s="416" t="s">
        <v>72</v>
      </c>
      <c r="E160" s="251" t="s">
        <v>73</v>
      </c>
      <c r="F160" s="129"/>
      <c r="G160" s="39" t="s">
        <v>70</v>
      </c>
      <c r="H160" s="40" t="s">
        <v>71</v>
      </c>
      <c r="I160" s="40" t="s">
        <v>72</v>
      </c>
      <c r="J160" s="40" t="s">
        <v>73</v>
      </c>
      <c r="K160" s="129"/>
      <c r="L160" s="39" t="s">
        <v>70</v>
      </c>
      <c r="M160" s="415" t="s">
        <v>71</v>
      </c>
      <c r="N160" s="415" t="s">
        <v>72</v>
      </c>
      <c r="O160" s="415" t="s">
        <v>73</v>
      </c>
      <c r="P160" s="129"/>
      <c r="Q160" s="417" t="s">
        <v>110</v>
      </c>
      <c r="R160" s="578" t="s">
        <v>110</v>
      </c>
      <c r="S160" s="343" t="s">
        <v>110</v>
      </c>
      <c r="T160" s="177"/>
      <c r="U160" s="177"/>
    </row>
    <row r="161" spans="1:21" ht="15">
      <c r="A161" s="10" t="s">
        <v>142</v>
      </c>
      <c r="B161" s="357">
        <v>0.13734090745667649</v>
      </c>
      <c r="C161" s="429">
        <v>0.14829200624241373</v>
      </c>
      <c r="D161" s="430">
        <v>0.13332657920064842</v>
      </c>
      <c r="E161" s="257">
        <v>0.19495477088859961</v>
      </c>
      <c r="F161" s="135"/>
      <c r="G161" s="95">
        <v>0.1186138885084235</v>
      </c>
      <c r="H161" s="96">
        <v>0.15765948801300286</v>
      </c>
      <c r="I161" s="95">
        <v>0.16737131736125094</v>
      </c>
      <c r="J161" s="155">
        <v>0.14544724021897446</v>
      </c>
      <c r="K161" s="135"/>
      <c r="L161" s="316">
        <v>0.12930156450885774</v>
      </c>
      <c r="M161" s="429">
        <v>0.16196163891337984</v>
      </c>
      <c r="N161" s="123">
        <v>0.16356584051015713</v>
      </c>
      <c r="O161" s="594">
        <v>0.16004962779156326</v>
      </c>
      <c r="P161" s="135"/>
      <c r="Q161" s="123">
        <v>0.15417625047203817</v>
      </c>
      <c r="R161" s="590">
        <v>0.14810416489948258</v>
      </c>
      <c r="S161" s="247">
        <v>0.1606930346517326</v>
      </c>
      <c r="T161" s="177"/>
      <c r="U161" s="177"/>
    </row>
    <row r="162" spans="1:21" ht="15">
      <c r="A162" s="10" t="s">
        <v>20</v>
      </c>
      <c r="B162" s="356">
        <v>2.2215365627892624E-2</v>
      </c>
      <c r="C162" s="431">
        <v>2.2216733837017409E-2</v>
      </c>
      <c r="D162" s="432">
        <v>2.2682559888901749E-2</v>
      </c>
      <c r="E162" s="307">
        <v>2.2491497892805655E-2</v>
      </c>
      <c r="F162" s="146"/>
      <c r="G162" s="102">
        <v>2.1505987814996807E-2</v>
      </c>
      <c r="H162" s="103">
        <v>2.1491836065226821E-2</v>
      </c>
      <c r="I162" s="102">
        <v>2.2844272844272845E-2</v>
      </c>
      <c r="J162" s="168">
        <v>2.2454122428429431E-2</v>
      </c>
      <c r="K162" s="146"/>
      <c r="L162" s="317">
        <v>2.2589052997393572E-2</v>
      </c>
      <c r="M162" s="431">
        <v>2.2984254327129701E-2</v>
      </c>
      <c r="N162" s="492">
        <v>2.2792022792022793E-2</v>
      </c>
      <c r="O162" s="595">
        <v>2.3599999999999999E-2</v>
      </c>
      <c r="P162" s="146"/>
      <c r="Q162" s="492">
        <v>2.2394497239160295E-2</v>
      </c>
      <c r="R162" s="591">
        <v>2.2072649348193744E-2</v>
      </c>
      <c r="S162" s="340">
        <v>2.3039813794269403E-2</v>
      </c>
      <c r="T162" s="177"/>
      <c r="U162" s="177"/>
    </row>
    <row r="163" spans="1:21" ht="15">
      <c r="A163" s="10" t="s">
        <v>109</v>
      </c>
      <c r="B163" s="357">
        <v>0.40635641316685583</v>
      </c>
      <c r="C163" s="429">
        <v>0.43248532289628178</v>
      </c>
      <c r="D163" s="430">
        <v>0.41223510595761692</v>
      </c>
      <c r="E163" s="257">
        <v>0.59184255561893895</v>
      </c>
      <c r="F163" s="135"/>
      <c r="G163" s="95">
        <v>0.43638804968110106</v>
      </c>
      <c r="H163" s="96">
        <v>0.43881856540084391</v>
      </c>
      <c r="I163" s="95">
        <v>0.42378559463986598</v>
      </c>
      <c r="J163" s="155">
        <v>0.47050707140393244</v>
      </c>
      <c r="K163" s="135"/>
      <c r="L163" s="316">
        <v>0.42373449547435466</v>
      </c>
      <c r="M163" s="429">
        <v>0.43450479233226835</v>
      </c>
      <c r="N163" s="123">
        <v>0.42362654811051131</v>
      </c>
      <c r="O163" s="594">
        <v>0.42602608972319439</v>
      </c>
      <c r="P163" s="135"/>
      <c r="Q163" s="123">
        <v>0.47170653338093532</v>
      </c>
      <c r="R163" s="590">
        <v>0.44238489792431873</v>
      </c>
      <c r="S163" s="247">
        <v>0.42700523982265221</v>
      </c>
      <c r="T163" s="177"/>
      <c r="U163" s="177"/>
    </row>
    <row r="164" spans="1:21" ht="15">
      <c r="A164" s="10" t="s">
        <v>201</v>
      </c>
      <c r="B164" s="356">
        <v>1.2568326119755766E-3</v>
      </c>
      <c r="C164" s="431">
        <v>1.7512938244440203E-3</v>
      </c>
      <c r="D164" s="432">
        <v>1.9673648883231109E-3</v>
      </c>
      <c r="E164" s="307">
        <v>2.0144943978792464E-3</v>
      </c>
      <c r="F164" s="146"/>
      <c r="G164" s="102">
        <v>1.6336279205622574E-3</v>
      </c>
      <c r="H164" s="103">
        <v>5.1851303160813111E-4</v>
      </c>
      <c r="I164" s="102">
        <v>1.2012012012012011E-3</v>
      </c>
      <c r="J164" s="168">
        <v>1.3702931856461788E-3</v>
      </c>
      <c r="K164" s="146"/>
      <c r="L164" s="317">
        <v>1.2531922175710187E-3</v>
      </c>
      <c r="M164" s="431">
        <v>1.5941028613104464E-3</v>
      </c>
      <c r="N164" s="492">
        <v>1.7715617715617713E-3</v>
      </c>
      <c r="O164" s="595">
        <v>2.6580969620609821E-3</v>
      </c>
      <c r="P164" s="146"/>
      <c r="Q164" s="492">
        <v>1.7450257588956075E-3</v>
      </c>
      <c r="R164" s="591">
        <v>1.1843860625860058E-3</v>
      </c>
      <c r="S164" s="340">
        <v>1.8190706226647287E-3</v>
      </c>
      <c r="T164" s="177"/>
      <c r="U164" s="177"/>
    </row>
    <row r="165" spans="1:21" ht="15">
      <c r="A165" s="10" t="s">
        <v>22</v>
      </c>
      <c r="B165" s="357">
        <v>1.8139612798238686E-2</v>
      </c>
      <c r="C165" s="429">
        <v>1.9280582571721813E-2</v>
      </c>
      <c r="D165" s="430">
        <v>2.0346550980541389E-2</v>
      </c>
      <c r="E165" s="257">
        <v>1.8190474301243775E-2</v>
      </c>
      <c r="F165" s="135"/>
      <c r="G165" s="95">
        <v>1.7557651991614256E-2</v>
      </c>
      <c r="H165" s="96">
        <v>1.7592592592592594E-2</v>
      </c>
      <c r="I165" s="95">
        <v>1.7232344405030634E-2</v>
      </c>
      <c r="J165" s="155">
        <v>1.6921673928462864E-2</v>
      </c>
      <c r="K165" s="135"/>
      <c r="L165" s="316">
        <v>1.7560242798270367E-2</v>
      </c>
      <c r="M165" s="429">
        <v>1.7734826066262442E-2</v>
      </c>
      <c r="N165" s="123">
        <v>1.8982929307013525E-2</v>
      </c>
      <c r="O165" s="594">
        <v>1.6936402081977879E-2</v>
      </c>
      <c r="P165" s="135"/>
      <c r="Q165" s="177"/>
      <c r="R165" s="177"/>
      <c r="S165" s="411"/>
      <c r="T165" s="177"/>
      <c r="U165" s="177"/>
    </row>
    <row r="166" spans="1:21" s="405" customFormat="1" ht="15">
      <c r="A166" s="455" t="s">
        <v>202</v>
      </c>
      <c r="B166" s="357">
        <v>0</v>
      </c>
      <c r="C166" s="429">
        <v>0</v>
      </c>
      <c r="D166" s="430">
        <v>0</v>
      </c>
      <c r="E166" s="257">
        <v>1.9975798932772609E-2</v>
      </c>
      <c r="F166" s="135"/>
      <c r="G166" s="95">
        <v>1.9593613933236574E-2</v>
      </c>
      <c r="H166" s="429">
        <v>1.9609053497942387E-2</v>
      </c>
      <c r="I166" s="95">
        <v>1.9449371170590132E-2</v>
      </c>
      <c r="J166" s="155">
        <v>1.862397406018847E-2</v>
      </c>
      <c r="K166" s="135"/>
      <c r="L166" s="316">
        <v>1.9224913213828944E-2</v>
      </c>
      <c r="M166" s="429">
        <v>1.9286882023053203E-2</v>
      </c>
      <c r="N166" s="123">
        <v>1.9799613568910225E-2</v>
      </c>
      <c r="O166" s="594">
        <v>1.9559206245933637E-2</v>
      </c>
      <c r="P166" s="135"/>
      <c r="Q166" s="411"/>
      <c r="R166" s="411"/>
      <c r="S166" s="411"/>
      <c r="T166" s="411"/>
      <c r="U166" s="411"/>
    </row>
    <row r="167" spans="1:21" ht="15.75" thickBot="1">
      <c r="A167" s="183"/>
      <c r="B167" s="354"/>
      <c r="C167" s="327"/>
      <c r="D167" s="327"/>
      <c r="E167" s="328"/>
      <c r="F167" s="184"/>
      <c r="G167" s="177"/>
      <c r="H167" s="177"/>
      <c r="I167" s="177"/>
      <c r="J167" s="177"/>
      <c r="K167" s="184"/>
      <c r="L167" s="473"/>
      <c r="M167" s="474"/>
      <c r="N167" s="474"/>
      <c r="O167" s="474"/>
      <c r="P167" s="184"/>
      <c r="Q167" s="177"/>
      <c r="R167" s="177"/>
      <c r="S167" s="411"/>
      <c r="T167" s="177"/>
      <c r="U167" s="177"/>
    </row>
    <row r="168" spans="1:21" ht="15.75" thickTop="1">
      <c r="A168" s="181" t="s">
        <v>68</v>
      </c>
      <c r="B168" s="619" t="s">
        <v>74</v>
      </c>
      <c r="C168" s="610"/>
      <c r="D168" s="610"/>
      <c r="E168" s="611"/>
      <c r="F168" s="128"/>
      <c r="G168" s="612" t="s">
        <v>75</v>
      </c>
      <c r="H168" s="613"/>
      <c r="I168" s="613"/>
      <c r="J168" s="613"/>
      <c r="K168" s="128"/>
      <c r="L168" s="612" t="s">
        <v>141</v>
      </c>
      <c r="M168" s="613"/>
      <c r="N168" s="613"/>
      <c r="O168" s="613"/>
      <c r="P168" s="128"/>
      <c r="Q168" s="177"/>
      <c r="R168" s="177"/>
      <c r="S168" s="411"/>
      <c r="T168" s="177"/>
      <c r="U168" s="177"/>
    </row>
    <row r="169" spans="1:21" ht="15">
      <c r="A169" s="183"/>
      <c r="B169" s="297" t="s">
        <v>76</v>
      </c>
      <c r="C169" s="415" t="s">
        <v>77</v>
      </c>
      <c r="D169" s="417" t="s">
        <v>78</v>
      </c>
      <c r="E169" s="418" t="s">
        <v>79</v>
      </c>
      <c r="F169" s="129"/>
      <c r="G169" s="39" t="s">
        <v>76</v>
      </c>
      <c r="H169" s="40" t="s">
        <v>77</v>
      </c>
      <c r="I169" s="40" t="s">
        <v>78</v>
      </c>
      <c r="J169" s="40" t="s">
        <v>79</v>
      </c>
      <c r="K169" s="129"/>
      <c r="L169" s="39" t="s">
        <v>76</v>
      </c>
      <c r="M169" s="415" t="s">
        <v>77</v>
      </c>
      <c r="N169" s="489" t="s">
        <v>78</v>
      </c>
      <c r="O169" s="489" t="s">
        <v>79</v>
      </c>
      <c r="P169" s="129"/>
      <c r="Q169" s="177"/>
      <c r="R169" s="177"/>
      <c r="S169" s="411"/>
      <c r="T169" s="177"/>
      <c r="U169" s="177"/>
    </row>
    <row r="170" spans="1:21" ht="15">
      <c r="A170" s="10" t="s">
        <v>69</v>
      </c>
      <c r="B170" s="300">
        <v>40544</v>
      </c>
      <c r="C170" s="425">
        <v>39717</v>
      </c>
      <c r="D170" s="420">
        <v>38354</v>
      </c>
      <c r="E170" s="294">
        <v>46056</v>
      </c>
      <c r="F170" s="137"/>
      <c r="G170" s="60">
        <v>44937</v>
      </c>
      <c r="H170" s="61">
        <v>44270</v>
      </c>
      <c r="I170" s="60">
        <v>44864</v>
      </c>
      <c r="J170" s="169">
        <v>44698</v>
      </c>
      <c r="K170" s="137"/>
      <c r="L170" s="319">
        <v>46588</v>
      </c>
      <c r="M170" s="425">
        <v>44463</v>
      </c>
      <c r="N170" s="144">
        <v>45970</v>
      </c>
      <c r="O170" s="596">
        <v>45662</v>
      </c>
      <c r="P170" s="433"/>
      <c r="Q170" s="177"/>
      <c r="R170" s="177"/>
      <c r="S170" s="411"/>
      <c r="T170" s="177"/>
      <c r="U170" s="177"/>
    </row>
    <row r="171" spans="1:21" ht="15">
      <c r="A171" s="10" t="s">
        <v>19</v>
      </c>
      <c r="B171" s="300">
        <v>18966</v>
      </c>
      <c r="C171" s="425">
        <v>18043</v>
      </c>
      <c r="D171" s="420">
        <v>17816</v>
      </c>
      <c r="E171" s="294">
        <v>21494</v>
      </c>
      <c r="F171" s="137"/>
      <c r="G171" s="60">
        <v>21257</v>
      </c>
      <c r="H171" s="61">
        <v>20188</v>
      </c>
      <c r="I171" s="60">
        <v>20305</v>
      </c>
      <c r="J171" s="169">
        <v>20465</v>
      </c>
      <c r="K171" s="137"/>
      <c r="L171" s="319">
        <v>20458</v>
      </c>
      <c r="M171" s="425">
        <v>20727</v>
      </c>
      <c r="N171" s="144">
        <v>20612</v>
      </c>
      <c r="O171" s="596">
        <v>20385</v>
      </c>
      <c r="P171" s="433"/>
      <c r="Q171" s="177"/>
      <c r="R171" s="177"/>
      <c r="S171" s="411"/>
      <c r="T171" s="177"/>
      <c r="U171" s="177"/>
    </row>
    <row r="172" spans="1:21" ht="15">
      <c r="A172" s="10" t="s">
        <v>125</v>
      </c>
      <c r="B172" s="300">
        <v>40544</v>
      </c>
      <c r="C172" s="425">
        <v>39717</v>
      </c>
      <c r="D172" s="420">
        <v>38354</v>
      </c>
      <c r="E172" s="294">
        <v>46056</v>
      </c>
      <c r="F172" s="137"/>
      <c r="G172" s="60">
        <v>44937</v>
      </c>
      <c r="H172" s="61">
        <v>44270</v>
      </c>
      <c r="I172" s="60">
        <v>44864</v>
      </c>
      <c r="J172" s="169">
        <v>44698</v>
      </c>
      <c r="K172" s="137"/>
      <c r="L172" s="319">
        <v>46588</v>
      </c>
      <c r="M172" s="425">
        <v>44463</v>
      </c>
      <c r="N172" s="144">
        <v>45970</v>
      </c>
      <c r="O172" s="596">
        <v>45662</v>
      </c>
      <c r="P172" s="433"/>
      <c r="Q172" s="177"/>
      <c r="R172" s="177"/>
      <c r="S172" s="411"/>
      <c r="T172" s="177"/>
      <c r="U172" s="177"/>
    </row>
    <row r="173" spans="1:21" s="405" customFormat="1" ht="15">
      <c r="A173" s="412" t="s">
        <v>170</v>
      </c>
      <c r="B173" s="300">
        <v>758</v>
      </c>
      <c r="C173" s="425">
        <v>789</v>
      </c>
      <c r="D173" s="420">
        <v>802</v>
      </c>
      <c r="E173" s="435">
        <v>917</v>
      </c>
      <c r="F173" s="433"/>
      <c r="G173" s="424">
        <v>871</v>
      </c>
      <c r="H173" s="425">
        <v>855</v>
      </c>
      <c r="I173" s="424">
        <v>855</v>
      </c>
      <c r="J173" s="436">
        <v>835</v>
      </c>
      <c r="K173" s="433"/>
      <c r="L173" s="424">
        <v>865</v>
      </c>
      <c r="M173" s="425">
        <v>857</v>
      </c>
      <c r="N173" s="144">
        <v>953</v>
      </c>
      <c r="O173" s="596">
        <v>833</v>
      </c>
      <c r="P173" s="433"/>
      <c r="Q173" s="411"/>
      <c r="R173" s="411"/>
      <c r="S173" s="411"/>
      <c r="T173" s="411"/>
      <c r="U173" s="411"/>
    </row>
    <row r="174" spans="1:21" s="405" customFormat="1" ht="15">
      <c r="A174" s="455" t="s">
        <v>203</v>
      </c>
      <c r="B174" s="300">
        <v>0</v>
      </c>
      <c r="C174" s="425">
        <v>0</v>
      </c>
      <c r="D174" s="420">
        <v>0</v>
      </c>
      <c r="E174" s="435">
        <v>1007</v>
      </c>
      <c r="F174" s="433"/>
      <c r="G174" s="424">
        <v>972</v>
      </c>
      <c r="H174" s="425">
        <v>953</v>
      </c>
      <c r="I174" s="424">
        <v>965</v>
      </c>
      <c r="J174" s="436">
        <v>919</v>
      </c>
      <c r="K174" s="433"/>
      <c r="L174" s="424">
        <v>947</v>
      </c>
      <c r="M174" s="425">
        <v>932</v>
      </c>
      <c r="N174" s="144">
        <v>994</v>
      </c>
      <c r="O174" s="596">
        <v>962</v>
      </c>
      <c r="P174" s="433"/>
      <c r="Q174" s="411"/>
      <c r="R174" s="411"/>
      <c r="S174" s="411"/>
      <c r="T174" s="411"/>
      <c r="U174" s="411"/>
    </row>
    <row r="175" spans="1:21" s="405" customFormat="1" ht="15">
      <c r="A175" s="412" t="s">
        <v>171</v>
      </c>
      <c r="B175" s="300">
        <v>4022</v>
      </c>
      <c r="C175" s="425">
        <v>3991</v>
      </c>
      <c r="D175" s="420">
        <v>3542</v>
      </c>
      <c r="E175" s="435">
        <v>7628</v>
      </c>
      <c r="F175" s="433"/>
      <c r="G175" s="424">
        <v>7708</v>
      </c>
      <c r="H175" s="425">
        <v>7139</v>
      </c>
      <c r="I175" s="424">
        <v>7277</v>
      </c>
      <c r="J175" s="436">
        <v>7589</v>
      </c>
      <c r="K175" s="433"/>
      <c r="L175" s="424">
        <v>6787</v>
      </c>
      <c r="M175" s="425">
        <v>6901</v>
      </c>
      <c r="N175" s="144">
        <v>7072</v>
      </c>
      <c r="O175" s="596">
        <v>6509</v>
      </c>
      <c r="P175" s="433"/>
      <c r="Q175" s="411"/>
      <c r="R175" s="411"/>
      <c r="T175" s="411"/>
      <c r="U175" s="411"/>
    </row>
    <row r="176" spans="1:21">
      <c r="M176" s="411"/>
      <c r="N176" s="411"/>
      <c r="O176" s="411"/>
    </row>
    <row r="177" spans="13:15">
      <c r="M177" s="411"/>
      <c r="N177" s="411"/>
      <c r="O177" s="411"/>
    </row>
  </sheetData>
  <mergeCells count="45">
    <mergeCell ref="L159:O159"/>
    <mergeCell ref="L77:O77"/>
    <mergeCell ref="L91:O91"/>
    <mergeCell ref="L111:O111"/>
    <mergeCell ref="L125:O125"/>
    <mergeCell ref="L145:O145"/>
    <mergeCell ref="L6:O6"/>
    <mergeCell ref="L20:O20"/>
    <mergeCell ref="L41:O41"/>
    <mergeCell ref="L55:O55"/>
    <mergeCell ref="L29:O29"/>
    <mergeCell ref="G168:J168"/>
    <mergeCell ref="G77:J77"/>
    <mergeCell ref="G91:J91"/>
    <mergeCell ref="G100:J100"/>
    <mergeCell ref="G111:J111"/>
    <mergeCell ref="G125:J125"/>
    <mergeCell ref="G134:J134"/>
    <mergeCell ref="G145:J145"/>
    <mergeCell ref="G6:J6"/>
    <mergeCell ref="G20:J20"/>
    <mergeCell ref="G29:J29"/>
    <mergeCell ref="G41:J41"/>
    <mergeCell ref="G55:J55"/>
    <mergeCell ref="B41:E41"/>
    <mergeCell ref="B55:E55"/>
    <mergeCell ref="B6:E6"/>
    <mergeCell ref="B29:E29"/>
    <mergeCell ref="B20:E20"/>
    <mergeCell ref="L64:O64"/>
    <mergeCell ref="L100:O100"/>
    <mergeCell ref="L134:O134"/>
    <mergeCell ref="L168:O168"/>
    <mergeCell ref="B168:E168"/>
    <mergeCell ref="B145:E145"/>
    <mergeCell ref="B159:E159"/>
    <mergeCell ref="B125:E125"/>
    <mergeCell ref="B134:E134"/>
    <mergeCell ref="B100:E100"/>
    <mergeCell ref="B111:E111"/>
    <mergeCell ref="B77:E77"/>
    <mergeCell ref="B91:E91"/>
    <mergeCell ref="B64:E64"/>
    <mergeCell ref="G64:J64"/>
    <mergeCell ref="G159:J159"/>
  </mergeCells>
  <conditionalFormatting sqref="C7 E35:F35 C35 H35 K35 E71:F71 C71 H71 K71 E105:F105 C105 H105 K105 E139:F139 C139 H139 K139 E173:F173 C173 H173 K173 K37 H37 C37 E37:F37 K73 H73 C73 E73:F73 K107 H107 C107 E107:F107 K141 H141 C141 E141:F141 K175 H175 C175 E175:F175">
    <cfRule type="containsErrors" dxfId="948" priority="1779">
      <formula>ISERROR(C7)</formula>
    </cfRule>
  </conditionalFormatting>
  <conditionalFormatting sqref="E7">
    <cfRule type="containsErrors" dxfId="947" priority="1778">
      <formula>ISERROR(E7)</formula>
    </cfRule>
  </conditionalFormatting>
  <conditionalFormatting sqref="C30">
    <cfRule type="containsErrors" dxfId="946" priority="1492">
      <formula>ISERROR(C30)</formula>
    </cfRule>
  </conditionalFormatting>
  <conditionalFormatting sqref="C21">
    <cfRule type="containsErrors" dxfId="945" priority="1486">
      <formula>ISERROR(C21)</formula>
    </cfRule>
  </conditionalFormatting>
  <conditionalFormatting sqref="E21">
    <cfRule type="containsErrors" dxfId="944" priority="1485">
      <formula>ISERROR(E21)</formula>
    </cfRule>
  </conditionalFormatting>
  <conditionalFormatting sqref="E31:E33 C31:C33">
    <cfRule type="containsErrors" dxfId="943" priority="1478">
      <formula>ISERROR(C31)</formula>
    </cfRule>
  </conditionalFormatting>
  <conditionalFormatting sqref="C42">
    <cfRule type="containsErrors" dxfId="942" priority="1471">
      <formula>ISERROR(C42)</formula>
    </cfRule>
  </conditionalFormatting>
  <conditionalFormatting sqref="E42">
    <cfRule type="containsErrors" dxfId="941" priority="1470">
      <formula>ISERROR(E42)</formula>
    </cfRule>
  </conditionalFormatting>
  <conditionalFormatting sqref="E43:E51 C43:C51">
    <cfRule type="containsErrors" dxfId="940" priority="1466">
      <formula>ISERROR(C43)</formula>
    </cfRule>
  </conditionalFormatting>
  <conditionalFormatting sqref="E56">
    <cfRule type="containsErrors" dxfId="939" priority="1455">
      <formula>ISERROR(E56)</formula>
    </cfRule>
  </conditionalFormatting>
  <conditionalFormatting sqref="E30">
    <cfRule type="containsErrors" dxfId="938" priority="1491">
      <formula>ISERROR(E30)</formula>
    </cfRule>
  </conditionalFormatting>
  <conditionalFormatting sqref="C65">
    <cfRule type="containsErrors" dxfId="937" priority="1462">
      <formula>ISERROR(C65)</formula>
    </cfRule>
  </conditionalFormatting>
  <conditionalFormatting sqref="E65">
    <cfRule type="containsErrors" dxfId="936" priority="1461">
      <formula>ISERROR(E65)</formula>
    </cfRule>
  </conditionalFormatting>
  <conditionalFormatting sqref="E101">
    <cfRule type="containsErrors" dxfId="935" priority="1353">
      <formula>ISERROR(E101)</formula>
    </cfRule>
  </conditionalFormatting>
  <conditionalFormatting sqref="E66:E69 C66:C69">
    <cfRule type="containsErrors" dxfId="934" priority="1451">
      <formula>ISERROR(C66)</formula>
    </cfRule>
  </conditionalFormatting>
  <conditionalFormatting sqref="E79:E87 C79:C87">
    <cfRule type="containsErrors" dxfId="933" priority="1358">
      <formula>ISERROR(C79)</formula>
    </cfRule>
  </conditionalFormatting>
  <conditionalFormatting sqref="E92">
    <cfRule type="containsErrors" dxfId="932" priority="1347">
      <formula>ISERROR(E92)</formula>
    </cfRule>
  </conditionalFormatting>
  <conditionalFormatting sqref="E113:E115 C113:C115 C117:C121 E117:E121">
    <cfRule type="containsErrors" dxfId="931" priority="1331">
      <formula>ISERROR(C113)</formula>
    </cfRule>
  </conditionalFormatting>
  <conditionalFormatting sqref="E126">
    <cfRule type="containsErrors" dxfId="930" priority="1320">
      <formula>ISERROR(E126)</formula>
    </cfRule>
  </conditionalFormatting>
  <conditionalFormatting sqref="E102:E104 C102:C104">
    <cfRule type="containsErrors" dxfId="929" priority="1343">
      <formula>ISERROR(C102)</formula>
    </cfRule>
  </conditionalFormatting>
  <conditionalFormatting sqref="E78">
    <cfRule type="containsErrors" dxfId="928" priority="1362">
      <formula>ISERROR(E78)</formula>
    </cfRule>
  </conditionalFormatting>
  <conditionalFormatting sqref="E146">
    <cfRule type="containsErrors" dxfId="927" priority="1308">
      <formula>ISERROR(E146)</formula>
    </cfRule>
  </conditionalFormatting>
  <conditionalFormatting sqref="C78">
    <cfRule type="containsErrors" dxfId="926" priority="1363">
      <formula>ISERROR(C78)</formula>
    </cfRule>
  </conditionalFormatting>
  <conditionalFormatting sqref="C101">
    <cfRule type="containsErrors" dxfId="925" priority="1354">
      <formula>ISERROR(C101)</formula>
    </cfRule>
  </conditionalFormatting>
  <conditionalFormatting sqref="E112">
    <cfRule type="containsErrors" dxfId="924" priority="1335">
      <formula>ISERROR(E112)</formula>
    </cfRule>
  </conditionalFormatting>
  <conditionalFormatting sqref="C135">
    <cfRule type="containsErrors" dxfId="923" priority="1327">
      <formula>ISERROR(C135)</formula>
    </cfRule>
  </conditionalFormatting>
  <conditionalFormatting sqref="E135">
    <cfRule type="containsErrors" dxfId="922" priority="1326">
      <formula>ISERROR(E135)</formula>
    </cfRule>
  </conditionalFormatting>
  <conditionalFormatting sqref="E93 C93 C95:C96 E95:E96">
    <cfRule type="containsErrors" dxfId="921" priority="1233">
      <formula>ISERROR(C93)</formula>
    </cfRule>
  </conditionalFormatting>
  <conditionalFormatting sqref="E136:E138 C136:C138">
    <cfRule type="containsErrors" dxfId="920" priority="1316">
      <formula>ISERROR(C136)</formula>
    </cfRule>
  </conditionalFormatting>
  <conditionalFormatting sqref="C94 E94">
    <cfRule type="containsErrors" dxfId="919" priority="1229">
      <formula>ISERROR(C94)</formula>
    </cfRule>
  </conditionalFormatting>
  <conditionalFormatting sqref="E147:E155 C147:C155">
    <cfRule type="containsErrors" dxfId="918" priority="1304">
      <formula>ISERROR(C147)</formula>
    </cfRule>
  </conditionalFormatting>
  <conditionalFormatting sqref="E169">
    <cfRule type="containsErrors" dxfId="917" priority="1299">
      <formula>ISERROR(E169)</formula>
    </cfRule>
  </conditionalFormatting>
  <conditionalFormatting sqref="E161 C161 C163:C164 E163:E164">
    <cfRule type="containsErrors" dxfId="916" priority="1221">
      <formula>ISERROR(C161)</formula>
    </cfRule>
  </conditionalFormatting>
  <conditionalFormatting sqref="C128 E128">
    <cfRule type="containsErrors" dxfId="915" priority="1223">
      <formula>ISERROR(C128)</formula>
    </cfRule>
  </conditionalFormatting>
  <conditionalFormatting sqref="E165 C165">
    <cfRule type="containsErrors" dxfId="914" priority="1219">
      <formula>ISERROR(C165)</formula>
    </cfRule>
  </conditionalFormatting>
  <conditionalFormatting sqref="E8:E16 C8:C16">
    <cfRule type="containsErrors" dxfId="913" priority="1481">
      <formula>ISERROR(C8)</formula>
    </cfRule>
  </conditionalFormatting>
  <conditionalFormatting sqref="C56">
    <cfRule type="containsErrors" dxfId="912" priority="1456">
      <formula>ISERROR(C56)</formula>
    </cfRule>
  </conditionalFormatting>
  <conditionalFormatting sqref="C92">
    <cfRule type="containsErrors" dxfId="911" priority="1348">
      <formula>ISERROR(C92)</formula>
    </cfRule>
  </conditionalFormatting>
  <conditionalFormatting sqref="C112">
    <cfRule type="containsErrors" dxfId="910" priority="1336">
      <formula>ISERROR(C112)</formula>
    </cfRule>
  </conditionalFormatting>
  <conditionalFormatting sqref="C126">
    <cfRule type="containsErrors" dxfId="909" priority="1321">
      <formula>ISERROR(C126)</formula>
    </cfRule>
  </conditionalFormatting>
  <conditionalFormatting sqref="C146">
    <cfRule type="containsErrors" dxfId="908" priority="1309">
      <formula>ISERROR(C146)</formula>
    </cfRule>
  </conditionalFormatting>
  <conditionalFormatting sqref="C169">
    <cfRule type="containsErrors" dxfId="907" priority="1300">
      <formula>ISERROR(C169)</formula>
    </cfRule>
  </conditionalFormatting>
  <conditionalFormatting sqref="C160">
    <cfRule type="containsErrors" dxfId="906" priority="1294">
      <formula>ISERROR(C160)</formula>
    </cfRule>
  </conditionalFormatting>
  <conditionalFormatting sqref="E160">
    <cfRule type="containsErrors" dxfId="905" priority="1293">
      <formula>ISERROR(E160)</formula>
    </cfRule>
  </conditionalFormatting>
  <conditionalFormatting sqref="E170:E171 C170:C171">
    <cfRule type="containsErrors" dxfId="904" priority="1289">
      <formula>ISERROR(C170)</formula>
    </cfRule>
  </conditionalFormatting>
  <conditionalFormatting sqref="C58 E58">
    <cfRule type="containsErrors" dxfId="903" priority="1259">
      <formula>ISERROR(C58)</formula>
    </cfRule>
  </conditionalFormatting>
  <conditionalFormatting sqref="E22 C22 C24:C25 E24:E25">
    <cfRule type="containsErrors" dxfId="902" priority="1257">
      <formula>ISERROR(C22)</formula>
    </cfRule>
  </conditionalFormatting>
  <conditionalFormatting sqref="E26 C26">
    <cfRule type="containsErrors" dxfId="901" priority="1255">
      <formula>ISERROR(C26)</formula>
    </cfRule>
  </conditionalFormatting>
  <conditionalFormatting sqref="E97 C97">
    <cfRule type="containsErrors" dxfId="900" priority="1231">
      <formula>ISERROR(C97)</formula>
    </cfRule>
  </conditionalFormatting>
  <conditionalFormatting sqref="E127 C127 C129:C130 E129:E130">
    <cfRule type="containsErrors" dxfId="899" priority="1227">
      <formula>ISERROR(C127)</formula>
    </cfRule>
  </conditionalFormatting>
  <conditionalFormatting sqref="E131 C131">
    <cfRule type="containsErrors" dxfId="898" priority="1225">
      <formula>ISERROR(C131)</formula>
    </cfRule>
  </conditionalFormatting>
  <conditionalFormatting sqref="C61 E61">
    <cfRule type="containsErrors" dxfId="897" priority="1211">
      <formula>ISERROR(C61)</formula>
    </cfRule>
  </conditionalFormatting>
  <conditionalFormatting sqref="C162 E162">
    <cfRule type="containsErrors" dxfId="896" priority="1217">
      <formula>ISERROR(C162)</formula>
    </cfRule>
  </conditionalFormatting>
  <conditionalFormatting sqref="H8:H16">
    <cfRule type="containsErrors" dxfId="895" priority="1207">
      <formula>ISERROR(H8)</formula>
    </cfRule>
  </conditionalFormatting>
  <conditionalFormatting sqref="H7">
    <cfRule type="containsErrors" dxfId="894" priority="1208">
      <formula>ISERROR(H7)</formula>
    </cfRule>
  </conditionalFormatting>
  <conditionalFormatting sqref="E57 C57 C59:C60 E59:E60">
    <cfRule type="containsErrors" dxfId="893" priority="1263">
      <formula>ISERROR(C57)</formula>
    </cfRule>
  </conditionalFormatting>
  <conditionalFormatting sqref="C23 E23">
    <cfRule type="containsErrors" dxfId="892" priority="1253">
      <formula>ISERROR(C23)</formula>
    </cfRule>
  </conditionalFormatting>
  <conditionalFormatting sqref="E116 C116">
    <cfRule type="containsErrors" dxfId="891" priority="1209">
      <formula>ISERROR(C116)</formula>
    </cfRule>
  </conditionalFormatting>
  <conditionalFormatting sqref="H22 H24:H25">
    <cfRule type="containsErrors" dxfId="890" priority="1205">
      <formula>ISERROR(H22)</formula>
    </cfRule>
  </conditionalFormatting>
  <conditionalFormatting sqref="H26">
    <cfRule type="containsErrors" dxfId="889" priority="1204">
      <formula>ISERROR(H26)</formula>
    </cfRule>
  </conditionalFormatting>
  <conditionalFormatting sqref="H23">
    <cfRule type="containsErrors" dxfId="888" priority="1203">
      <formula>ISERROR(H23)</formula>
    </cfRule>
  </conditionalFormatting>
  <conditionalFormatting sqref="H31:H33">
    <cfRule type="containsErrors" dxfId="887" priority="1201">
      <formula>ISERROR(H31)</formula>
    </cfRule>
  </conditionalFormatting>
  <conditionalFormatting sqref="H165">
    <cfRule type="containsErrors" dxfId="886" priority="1145">
      <formula>ISERROR(H165)</formula>
    </cfRule>
  </conditionalFormatting>
  <conditionalFormatting sqref="H162">
    <cfRule type="containsErrors" dxfId="885" priority="1144">
      <formula>ISERROR(H162)</formula>
    </cfRule>
  </conditionalFormatting>
  <conditionalFormatting sqref="H147:H155">
    <cfRule type="containsErrors" dxfId="884" priority="1148">
      <formula>ISERROR(H147)</formula>
    </cfRule>
  </conditionalFormatting>
  <conditionalFormatting sqref="H161 H163:H164">
    <cfRule type="containsErrors" dxfId="883" priority="1146">
      <formula>ISERROR(H161)</formula>
    </cfRule>
  </conditionalFormatting>
  <conditionalFormatting sqref="H170:H171">
    <cfRule type="containsErrors" dxfId="882" priority="1142">
      <formula>ISERROR(H170)</formula>
    </cfRule>
  </conditionalFormatting>
  <conditionalFormatting sqref="H30">
    <cfRule type="containsErrors" dxfId="881" priority="1120">
      <formula>ISERROR(H30)</formula>
    </cfRule>
  </conditionalFormatting>
  <conditionalFormatting sqref="H43:H51">
    <cfRule type="containsErrors" dxfId="880" priority="1084">
      <formula>ISERROR(H43)</formula>
    </cfRule>
  </conditionalFormatting>
  <conditionalFormatting sqref="H57 H59:H60">
    <cfRule type="containsErrors" dxfId="879" priority="1083">
      <formula>ISERROR(H57)</formula>
    </cfRule>
  </conditionalFormatting>
  <conditionalFormatting sqref="H61">
    <cfRule type="containsErrors" dxfId="878" priority="1082">
      <formula>ISERROR(H61)</formula>
    </cfRule>
  </conditionalFormatting>
  <conditionalFormatting sqref="H58">
    <cfRule type="containsErrors" dxfId="877" priority="1081">
      <formula>ISERROR(H58)</formula>
    </cfRule>
  </conditionalFormatting>
  <conditionalFormatting sqref="H66:H69">
    <cfRule type="containsErrors" dxfId="876" priority="1080">
      <formula>ISERROR(H66)</formula>
    </cfRule>
  </conditionalFormatting>
  <conditionalFormatting sqref="H97">
    <cfRule type="containsErrors" dxfId="875" priority="1062">
      <formula>ISERROR(H97)</formula>
    </cfRule>
  </conditionalFormatting>
  <conditionalFormatting sqref="H94">
    <cfRule type="containsErrors" dxfId="874" priority="1061">
      <formula>ISERROR(H94)</formula>
    </cfRule>
  </conditionalFormatting>
  <conditionalFormatting sqref="H102:H104">
    <cfRule type="containsErrors" dxfId="873" priority="1060">
      <formula>ISERROR(H102)</formula>
    </cfRule>
  </conditionalFormatting>
  <conditionalFormatting sqref="H113:H121">
    <cfRule type="containsErrors" dxfId="872" priority="1059">
      <formula>ISERROR(H113)</formula>
    </cfRule>
  </conditionalFormatting>
  <conditionalFormatting sqref="H127 H129:H130">
    <cfRule type="containsErrors" dxfId="871" priority="1058">
      <formula>ISERROR(H127)</formula>
    </cfRule>
  </conditionalFormatting>
  <conditionalFormatting sqref="H131">
    <cfRule type="containsErrors" dxfId="870" priority="1057">
      <formula>ISERROR(H131)</formula>
    </cfRule>
  </conditionalFormatting>
  <conditionalFormatting sqref="H79:H87">
    <cfRule type="containsErrors" dxfId="869" priority="1064">
      <formula>ISERROR(H79)</formula>
    </cfRule>
  </conditionalFormatting>
  <conditionalFormatting sqref="H93 H95:H96">
    <cfRule type="containsErrors" dxfId="868" priority="1063">
      <formula>ISERROR(H93)</formula>
    </cfRule>
  </conditionalFormatting>
  <conditionalFormatting sqref="Q22 Q24:Q25">
    <cfRule type="containsErrors" dxfId="867" priority="1045">
      <formula>ISERROR(Q22)</formula>
    </cfRule>
  </conditionalFormatting>
  <conditionalFormatting sqref="Q8:Q16">
    <cfRule type="containsErrors" dxfId="866" priority="1052">
      <formula>ISERROR(Q8)</formula>
    </cfRule>
  </conditionalFormatting>
  <conditionalFormatting sqref="H128">
    <cfRule type="containsErrors" dxfId="865" priority="1056">
      <formula>ISERROR(H128)</formula>
    </cfRule>
  </conditionalFormatting>
  <conditionalFormatting sqref="Q43:Q51">
    <cfRule type="containsErrors" dxfId="864" priority="1040">
      <formula>ISERROR(Q43)</formula>
    </cfRule>
  </conditionalFormatting>
  <conditionalFormatting sqref="H136:H138">
    <cfRule type="containsErrors" dxfId="863" priority="1055">
      <formula>ISERROR(H136)</formula>
    </cfRule>
  </conditionalFormatting>
  <conditionalFormatting sqref="Q23">
    <cfRule type="containsErrors" dxfId="862" priority="1043">
      <formula>ISERROR(Q23)</formula>
    </cfRule>
  </conditionalFormatting>
  <conditionalFormatting sqref="Q57 Q59:Q60">
    <cfRule type="containsErrors" dxfId="861" priority="1035">
      <formula>ISERROR(Q57)</formula>
    </cfRule>
  </conditionalFormatting>
  <conditionalFormatting sqref="Q58">
    <cfRule type="containsErrors" dxfId="860" priority="1034">
      <formula>ISERROR(Q58)</formula>
    </cfRule>
  </conditionalFormatting>
  <conditionalFormatting sqref="Q93 Q95:Q96">
    <cfRule type="containsErrors" dxfId="859" priority="999">
      <formula>ISERROR(Q93)</formula>
    </cfRule>
  </conditionalFormatting>
  <conditionalFormatting sqref="Q79:Q87">
    <cfRule type="containsErrors" dxfId="858" priority="1004">
      <formula>ISERROR(Q79)</formula>
    </cfRule>
  </conditionalFormatting>
  <conditionalFormatting sqref="Q94">
    <cfRule type="containsErrors" dxfId="857" priority="998">
      <formula>ISERROR(Q94)</formula>
    </cfRule>
  </conditionalFormatting>
  <conditionalFormatting sqref="Q113:Q121">
    <cfRule type="containsErrors" dxfId="856" priority="995">
      <formula>ISERROR(Q113)</formula>
    </cfRule>
  </conditionalFormatting>
  <conditionalFormatting sqref="Q127 Q129:Q130">
    <cfRule type="containsErrors" dxfId="855" priority="990">
      <formula>ISERROR(Q127)</formula>
    </cfRule>
  </conditionalFormatting>
  <conditionalFormatting sqref="Q128">
    <cfRule type="containsErrors" dxfId="854" priority="989">
      <formula>ISERROR(Q128)</formula>
    </cfRule>
  </conditionalFormatting>
  <conditionalFormatting sqref="Q161 Q163:Q164">
    <cfRule type="containsErrors" dxfId="853" priority="979">
      <formula>ISERROR(Q161)</formula>
    </cfRule>
  </conditionalFormatting>
  <conditionalFormatting sqref="Q147:Q155">
    <cfRule type="containsErrors" dxfId="852" priority="986">
      <formula>ISERROR(Q147)</formula>
    </cfRule>
  </conditionalFormatting>
  <conditionalFormatting sqref="F21">
    <cfRule type="containsErrors" dxfId="851" priority="974">
      <formula>ISERROR(F21)</formula>
    </cfRule>
  </conditionalFormatting>
  <conditionalFormatting sqref="F30">
    <cfRule type="containsErrors" dxfId="850" priority="975">
      <formula>ISERROR(F30)</formula>
    </cfRule>
  </conditionalFormatting>
  <conditionalFormatting sqref="Q162">
    <cfRule type="containsErrors" dxfId="849" priority="977">
      <formula>ISERROR(Q162)</formula>
    </cfRule>
  </conditionalFormatting>
  <conditionalFormatting sqref="F7">
    <cfRule type="containsErrors" dxfId="848" priority="976">
      <formula>ISERROR(F7)</formula>
    </cfRule>
  </conditionalFormatting>
  <conditionalFormatting sqref="F31:F33">
    <cfRule type="containsErrors" dxfId="847" priority="972">
      <formula>ISERROR(F31)</formula>
    </cfRule>
  </conditionalFormatting>
  <conditionalFormatting sqref="F43:F51">
    <cfRule type="containsErrors" dxfId="846" priority="970">
      <formula>ISERROR(F43)</formula>
    </cfRule>
  </conditionalFormatting>
  <conditionalFormatting sqref="F66:F69">
    <cfRule type="containsErrors" dxfId="845" priority="967">
      <formula>ISERROR(F66)</formula>
    </cfRule>
  </conditionalFormatting>
  <conditionalFormatting sqref="F101">
    <cfRule type="containsErrors" dxfId="844" priority="949">
      <formula>ISERROR(F101)</formula>
    </cfRule>
  </conditionalFormatting>
  <conditionalFormatting sqref="F112">
    <cfRule type="containsErrors" dxfId="843" priority="946">
      <formula>ISERROR(F112)</formula>
    </cfRule>
  </conditionalFormatting>
  <conditionalFormatting sqref="F79:F87">
    <cfRule type="containsErrors" dxfId="842" priority="950">
      <formula>ISERROR(F79)</formula>
    </cfRule>
  </conditionalFormatting>
  <conditionalFormatting sqref="F42">
    <cfRule type="containsErrors" dxfId="841" priority="971">
      <formula>ISERROR(F42)</formula>
    </cfRule>
  </conditionalFormatting>
  <conditionalFormatting sqref="F65">
    <cfRule type="containsErrors" dxfId="840" priority="969">
      <formula>ISERROR(F65)</formula>
    </cfRule>
  </conditionalFormatting>
  <conditionalFormatting sqref="F160">
    <cfRule type="containsErrors" dxfId="839" priority="938">
      <formula>ISERROR(F160)</formula>
    </cfRule>
  </conditionalFormatting>
  <conditionalFormatting sqref="F113:F115 F117:F121">
    <cfRule type="containsErrors" dxfId="838" priority="945">
      <formula>ISERROR(F113)</formula>
    </cfRule>
  </conditionalFormatting>
  <conditionalFormatting sqref="F92">
    <cfRule type="containsErrors" dxfId="837" priority="948">
      <formula>ISERROR(F92)</formula>
    </cfRule>
  </conditionalFormatting>
  <conditionalFormatting sqref="F136:F138">
    <cfRule type="containsErrors" dxfId="836" priority="942">
      <formula>ISERROR(F136)</formula>
    </cfRule>
  </conditionalFormatting>
  <conditionalFormatting sqref="F170:F172">
    <cfRule type="containsErrors" dxfId="835" priority="937">
      <formula>ISERROR(F170)</formula>
    </cfRule>
  </conditionalFormatting>
  <conditionalFormatting sqref="F135">
    <cfRule type="containsErrors" dxfId="834" priority="944">
      <formula>ISERROR(F135)</formula>
    </cfRule>
  </conditionalFormatting>
  <conditionalFormatting sqref="F78">
    <cfRule type="containsErrors" dxfId="833" priority="951">
      <formula>ISERROR(F78)</formula>
    </cfRule>
  </conditionalFormatting>
  <conditionalFormatting sqref="F147:F155">
    <cfRule type="containsErrors" dxfId="832" priority="940">
      <formula>ISERROR(F147)</formula>
    </cfRule>
  </conditionalFormatting>
  <conditionalFormatting sqref="F102:F104">
    <cfRule type="containsErrors" dxfId="831" priority="947">
      <formula>ISERROR(F102)</formula>
    </cfRule>
  </conditionalFormatting>
  <conditionalFormatting sqref="F146">
    <cfRule type="containsErrors" dxfId="830" priority="941">
      <formula>ISERROR(F146)</formula>
    </cfRule>
  </conditionalFormatting>
  <conditionalFormatting sqref="F57 F59:F60">
    <cfRule type="containsErrors" dxfId="829" priority="936">
      <formula>ISERROR(F57)</formula>
    </cfRule>
  </conditionalFormatting>
  <conditionalFormatting sqref="F126">
    <cfRule type="containsErrors" dxfId="828" priority="943">
      <formula>ISERROR(F126)</formula>
    </cfRule>
  </conditionalFormatting>
  <conditionalFormatting sqref="F169">
    <cfRule type="containsErrors" dxfId="827" priority="939">
      <formula>ISERROR(F169)</formula>
    </cfRule>
  </conditionalFormatting>
  <conditionalFormatting sqref="F26">
    <cfRule type="containsErrors" dxfId="826" priority="933">
      <formula>ISERROR(F26)</formula>
    </cfRule>
  </conditionalFormatting>
  <conditionalFormatting sqref="F58">
    <cfRule type="containsErrors" dxfId="825" priority="935">
      <formula>ISERROR(F58)</formula>
    </cfRule>
  </conditionalFormatting>
  <conditionalFormatting sqref="F97">
    <cfRule type="containsErrors" dxfId="824" priority="921">
      <formula>ISERROR(F97)</formula>
    </cfRule>
  </conditionalFormatting>
  <conditionalFormatting sqref="F22 F24:F25">
    <cfRule type="containsErrors" dxfId="823" priority="934">
      <formula>ISERROR(F22)</formula>
    </cfRule>
  </conditionalFormatting>
  <conditionalFormatting sqref="F165">
    <cfRule type="containsErrors" dxfId="822" priority="915">
      <formula>ISERROR(F165)</formula>
    </cfRule>
  </conditionalFormatting>
  <conditionalFormatting sqref="F23">
    <cfRule type="containsErrors" dxfId="821" priority="932">
      <formula>ISERROR(F23)</formula>
    </cfRule>
  </conditionalFormatting>
  <conditionalFormatting sqref="F94">
    <cfRule type="containsErrors" dxfId="820" priority="920">
      <formula>ISERROR(F94)</formula>
    </cfRule>
  </conditionalFormatting>
  <conditionalFormatting sqref="F8:F16">
    <cfRule type="containsErrors" dxfId="819" priority="973">
      <formula>ISERROR(F8)</formula>
    </cfRule>
  </conditionalFormatting>
  <conditionalFormatting sqref="F56">
    <cfRule type="containsErrors" dxfId="818" priority="968">
      <formula>ISERROR(F56)</formula>
    </cfRule>
  </conditionalFormatting>
  <conditionalFormatting sqref="F93 F95:F96">
    <cfRule type="containsErrors" dxfId="817" priority="922">
      <formula>ISERROR(F93)</formula>
    </cfRule>
  </conditionalFormatting>
  <conditionalFormatting sqref="F131">
    <cfRule type="containsErrors" dxfId="816" priority="918">
      <formula>ISERROR(F131)</formula>
    </cfRule>
  </conditionalFormatting>
  <conditionalFormatting sqref="F128">
    <cfRule type="containsErrors" dxfId="815" priority="917">
      <formula>ISERROR(F128)</formula>
    </cfRule>
  </conditionalFormatting>
  <conditionalFormatting sqref="F162">
    <cfRule type="containsErrors" dxfId="814" priority="914">
      <formula>ISERROR(F162)</formula>
    </cfRule>
  </conditionalFormatting>
  <conditionalFormatting sqref="F127 F129:F130">
    <cfRule type="containsErrors" dxfId="813" priority="919">
      <formula>ISERROR(F127)</formula>
    </cfRule>
  </conditionalFormatting>
  <conditionalFormatting sqref="F161 F163:F164">
    <cfRule type="containsErrors" dxfId="812" priority="916">
      <formula>ISERROR(F161)</formula>
    </cfRule>
  </conditionalFormatting>
  <conditionalFormatting sqref="F61">
    <cfRule type="containsErrors" dxfId="811" priority="911">
      <formula>ISERROR(F61)</formula>
    </cfRule>
  </conditionalFormatting>
  <conditionalFormatting sqref="F116">
    <cfRule type="containsErrors" dxfId="810" priority="910">
      <formula>ISERROR(F116)</formula>
    </cfRule>
  </conditionalFormatting>
  <conditionalFormatting sqref="E34 C34">
    <cfRule type="containsErrors" dxfId="809" priority="724">
      <formula>ISERROR(C34)</formula>
    </cfRule>
  </conditionalFormatting>
  <conditionalFormatting sqref="H34">
    <cfRule type="containsErrors" dxfId="808" priority="723">
      <formula>ISERROR(H34)</formula>
    </cfRule>
  </conditionalFormatting>
  <conditionalFormatting sqref="F34">
    <cfRule type="containsErrors" dxfId="807" priority="722">
      <formula>ISERROR(F34)</formula>
    </cfRule>
  </conditionalFormatting>
  <conditionalFormatting sqref="E70 C70">
    <cfRule type="containsErrors" dxfId="806" priority="718">
      <formula>ISERROR(C70)</formula>
    </cfRule>
  </conditionalFormatting>
  <conditionalFormatting sqref="H70">
    <cfRule type="containsErrors" dxfId="805" priority="717">
      <formula>ISERROR(H70)</formula>
    </cfRule>
  </conditionalFormatting>
  <conditionalFormatting sqref="F70">
    <cfRule type="containsErrors" dxfId="804" priority="716">
      <formula>ISERROR(F70)</formula>
    </cfRule>
  </conditionalFormatting>
  <conditionalFormatting sqref="E172 C172">
    <cfRule type="containsErrors" dxfId="803" priority="710">
      <formula>ISERROR(C172)</formula>
    </cfRule>
  </conditionalFormatting>
  <conditionalFormatting sqref="H172">
    <cfRule type="containsErrors" dxfId="802" priority="709">
      <formula>ISERROR(H172)</formula>
    </cfRule>
  </conditionalFormatting>
  <conditionalFormatting sqref="I7">
    <cfRule type="containsErrors" dxfId="801" priority="708">
      <formula>ISERROR(I7)</formula>
    </cfRule>
  </conditionalFormatting>
  <conditionalFormatting sqref="I30">
    <cfRule type="containsErrors" dxfId="800" priority="675">
      <formula>ISERROR(I30)</formula>
    </cfRule>
  </conditionalFormatting>
  <conditionalFormatting sqref="H21">
    <cfRule type="containsErrors" dxfId="799" priority="641">
      <formula>ISERROR(H21)</formula>
    </cfRule>
  </conditionalFormatting>
  <conditionalFormatting sqref="I21">
    <cfRule type="containsErrors" dxfId="798" priority="640">
      <formula>ISERROR(I21)</formula>
    </cfRule>
  </conditionalFormatting>
  <conditionalFormatting sqref="H42">
    <cfRule type="containsErrors" dxfId="797" priority="639">
      <formula>ISERROR(H42)</formula>
    </cfRule>
  </conditionalFormatting>
  <conditionalFormatting sqref="I42">
    <cfRule type="containsErrors" dxfId="796" priority="638">
      <formula>ISERROR(I42)</formula>
    </cfRule>
  </conditionalFormatting>
  <conditionalFormatting sqref="H56">
    <cfRule type="containsErrors" dxfId="795" priority="637">
      <formula>ISERROR(H56)</formula>
    </cfRule>
  </conditionalFormatting>
  <conditionalFormatting sqref="I56">
    <cfRule type="containsErrors" dxfId="794" priority="636">
      <formula>ISERROR(I56)</formula>
    </cfRule>
  </conditionalFormatting>
  <conditionalFormatting sqref="I112">
    <cfRule type="containsErrors" dxfId="793" priority="618">
      <formula>ISERROR(I112)</formula>
    </cfRule>
  </conditionalFormatting>
  <conditionalFormatting sqref="H126">
    <cfRule type="containsErrors" dxfId="792" priority="617">
      <formula>ISERROR(H126)</formula>
    </cfRule>
  </conditionalFormatting>
  <conditionalFormatting sqref="I126">
    <cfRule type="containsErrors" dxfId="791" priority="616">
      <formula>ISERROR(I126)</formula>
    </cfRule>
  </conditionalFormatting>
  <conditionalFormatting sqref="H78">
    <cfRule type="containsErrors" dxfId="790" priority="623">
      <formula>ISERROR(H78)</formula>
    </cfRule>
  </conditionalFormatting>
  <conditionalFormatting sqref="I78">
    <cfRule type="containsErrors" dxfId="789" priority="622">
      <formula>ISERROR(I78)</formula>
    </cfRule>
  </conditionalFormatting>
  <conditionalFormatting sqref="H92">
    <cfRule type="containsErrors" dxfId="788" priority="621">
      <formula>ISERROR(H92)</formula>
    </cfRule>
  </conditionalFormatting>
  <conditionalFormatting sqref="I92">
    <cfRule type="containsErrors" dxfId="787" priority="620">
      <formula>ISERROR(I92)</formula>
    </cfRule>
  </conditionalFormatting>
  <conditionalFormatting sqref="H112">
    <cfRule type="containsErrors" dxfId="786" priority="619">
      <formula>ISERROR(H112)</formula>
    </cfRule>
  </conditionalFormatting>
  <conditionalFormatting sqref="I65">
    <cfRule type="containsErrors" dxfId="785" priority="610">
      <formula>ISERROR(I65)</formula>
    </cfRule>
  </conditionalFormatting>
  <conditionalFormatting sqref="H135">
    <cfRule type="containsErrors" dxfId="784" priority="601">
      <formula>ISERROR(H135)</formula>
    </cfRule>
  </conditionalFormatting>
  <conditionalFormatting sqref="I135">
    <cfRule type="containsErrors" dxfId="783" priority="600">
      <formula>ISERROR(I135)</formula>
    </cfRule>
  </conditionalFormatting>
  <conditionalFormatting sqref="H146">
    <cfRule type="containsErrors" dxfId="782" priority="615">
      <formula>ISERROR(H146)</formula>
    </cfRule>
  </conditionalFormatting>
  <conditionalFormatting sqref="H169">
    <cfRule type="containsErrors" dxfId="781" priority="599">
      <formula>ISERROR(H169)</formula>
    </cfRule>
  </conditionalFormatting>
  <conditionalFormatting sqref="I146">
    <cfRule type="containsErrors" dxfId="780" priority="614">
      <formula>ISERROR(I146)</formula>
    </cfRule>
  </conditionalFormatting>
  <conditionalFormatting sqref="H160">
    <cfRule type="containsErrors" dxfId="779" priority="613">
      <formula>ISERROR(H160)</formula>
    </cfRule>
  </conditionalFormatting>
  <conditionalFormatting sqref="I160">
    <cfRule type="containsErrors" dxfId="778" priority="612">
      <formula>ISERROR(I160)</formula>
    </cfRule>
  </conditionalFormatting>
  <conditionalFormatting sqref="H65">
    <cfRule type="containsErrors" dxfId="777" priority="611">
      <formula>ISERROR(H65)</formula>
    </cfRule>
  </conditionalFormatting>
  <conditionalFormatting sqref="I101">
    <cfRule type="containsErrors" dxfId="776" priority="602">
      <formula>ISERROR(I101)</formula>
    </cfRule>
  </conditionalFormatting>
  <conditionalFormatting sqref="I169">
    <cfRule type="containsErrors" dxfId="775" priority="598">
      <formula>ISERROR(I169)</formula>
    </cfRule>
  </conditionalFormatting>
  <conditionalFormatting sqref="J7">
    <cfRule type="containsErrors" dxfId="774" priority="597">
      <formula>ISERROR(J7)</formula>
    </cfRule>
  </conditionalFormatting>
  <conditionalFormatting sqref="J30">
    <cfRule type="containsErrors" dxfId="773" priority="596">
      <formula>ISERROR(J30)</formula>
    </cfRule>
  </conditionalFormatting>
  <conditionalFormatting sqref="H101">
    <cfRule type="containsErrors" dxfId="772" priority="603">
      <formula>ISERROR(H101)</formula>
    </cfRule>
  </conditionalFormatting>
  <conditionalFormatting sqref="J42">
    <cfRule type="containsErrors" dxfId="771" priority="587">
      <formula>ISERROR(J42)</formula>
    </cfRule>
  </conditionalFormatting>
  <conditionalFormatting sqref="J126">
    <cfRule type="containsErrors" dxfId="770" priority="576">
      <formula>ISERROR(J126)</formula>
    </cfRule>
  </conditionalFormatting>
  <conditionalFormatting sqref="J146">
    <cfRule type="containsErrors" dxfId="769" priority="575">
      <formula>ISERROR(J146)</formula>
    </cfRule>
  </conditionalFormatting>
  <conditionalFormatting sqref="J160">
    <cfRule type="containsErrors" dxfId="768" priority="574">
      <formula>ISERROR(J160)</formula>
    </cfRule>
  </conditionalFormatting>
  <conditionalFormatting sqref="J65">
    <cfRule type="containsErrors" dxfId="767" priority="573">
      <formula>ISERROR(J65)</formula>
    </cfRule>
  </conditionalFormatting>
  <conditionalFormatting sqref="J21">
    <cfRule type="containsErrors" dxfId="766" priority="588">
      <formula>ISERROR(J21)</formula>
    </cfRule>
  </conditionalFormatting>
  <conditionalFormatting sqref="J56">
    <cfRule type="containsErrors" dxfId="765" priority="586">
      <formula>ISERROR(J56)</formula>
    </cfRule>
  </conditionalFormatting>
  <conditionalFormatting sqref="J112">
    <cfRule type="containsErrors" dxfId="764" priority="577">
      <formula>ISERROR(J112)</formula>
    </cfRule>
  </conditionalFormatting>
  <conditionalFormatting sqref="J78">
    <cfRule type="containsErrors" dxfId="763" priority="579">
      <formula>ISERROR(J78)</formula>
    </cfRule>
  </conditionalFormatting>
  <conditionalFormatting sqref="J92">
    <cfRule type="containsErrors" dxfId="762" priority="578">
      <formula>ISERROR(J92)</formula>
    </cfRule>
  </conditionalFormatting>
  <conditionalFormatting sqref="J135">
    <cfRule type="containsErrors" dxfId="761" priority="568">
      <formula>ISERROR(J135)</formula>
    </cfRule>
  </conditionalFormatting>
  <conditionalFormatting sqref="J169">
    <cfRule type="containsErrors" dxfId="760" priority="567">
      <formula>ISERROR(J169)</formula>
    </cfRule>
  </conditionalFormatting>
  <conditionalFormatting sqref="J101">
    <cfRule type="containsErrors" dxfId="759" priority="569">
      <formula>ISERROR(J101)</formula>
    </cfRule>
  </conditionalFormatting>
  <conditionalFormatting sqref="Q17:Q18">
    <cfRule type="containsErrors" dxfId="758" priority="538">
      <formula>ISERROR(Q17)</formula>
    </cfRule>
  </conditionalFormatting>
  <conditionalFormatting sqref="F17:F18">
    <cfRule type="containsErrors" dxfId="757" priority="537">
      <formula>ISERROR(F17)</formula>
    </cfRule>
  </conditionalFormatting>
  <conditionalFormatting sqref="J8:J16">
    <cfRule type="containsErrors" dxfId="756" priority="543">
      <formula>ISERROR(J8)</formula>
    </cfRule>
  </conditionalFormatting>
  <conditionalFormatting sqref="E17:E18 C17:C18">
    <cfRule type="containsErrors" dxfId="755" priority="541">
      <formula>ISERROR(C17)</formula>
    </cfRule>
  </conditionalFormatting>
  <conditionalFormatting sqref="H17:H18">
    <cfRule type="containsErrors" dxfId="754" priority="540">
      <formula>ISERROR(H17)</formula>
    </cfRule>
  </conditionalFormatting>
  <conditionalFormatting sqref="J17:J18">
    <cfRule type="containsErrors" dxfId="753" priority="534">
      <formula>ISERROR(J17)</formula>
    </cfRule>
  </conditionalFormatting>
  <conditionalFormatting sqref="E52:E53 C52:C53">
    <cfRule type="containsErrors" dxfId="752" priority="532">
      <formula>ISERROR(C52)</formula>
    </cfRule>
  </conditionalFormatting>
  <conditionalFormatting sqref="H52:H53">
    <cfRule type="containsErrors" dxfId="751" priority="531">
      <formula>ISERROR(H52)</formula>
    </cfRule>
  </conditionalFormatting>
  <conditionalFormatting sqref="Q52:Q53">
    <cfRule type="containsErrors" dxfId="750" priority="529">
      <formula>ISERROR(Q52)</formula>
    </cfRule>
  </conditionalFormatting>
  <conditionalFormatting sqref="F52:F53">
    <cfRule type="containsErrors" dxfId="749" priority="528">
      <formula>ISERROR(F52)</formula>
    </cfRule>
  </conditionalFormatting>
  <conditionalFormatting sqref="E88:E89 C88:C89">
    <cfRule type="containsErrors" dxfId="748" priority="524">
      <formula>ISERROR(C88)</formula>
    </cfRule>
  </conditionalFormatting>
  <conditionalFormatting sqref="H88:H89">
    <cfRule type="containsErrors" dxfId="747" priority="523">
      <formula>ISERROR(H88)</formula>
    </cfRule>
  </conditionalFormatting>
  <conditionalFormatting sqref="Q88:Q89">
    <cfRule type="containsErrors" dxfId="746" priority="521">
      <formula>ISERROR(Q88)</formula>
    </cfRule>
  </conditionalFormatting>
  <conditionalFormatting sqref="F88:F89">
    <cfRule type="containsErrors" dxfId="745" priority="520">
      <formula>ISERROR(F88)</formula>
    </cfRule>
  </conditionalFormatting>
  <conditionalFormatting sqref="C122:C123 E122:E123">
    <cfRule type="containsErrors" dxfId="744" priority="516">
      <formula>ISERROR(C122)</formula>
    </cfRule>
  </conditionalFormatting>
  <conditionalFormatting sqref="H122:H123">
    <cfRule type="containsErrors" dxfId="743" priority="515">
      <formula>ISERROR(H122)</formula>
    </cfRule>
  </conditionalFormatting>
  <conditionalFormatting sqref="Q122:Q123">
    <cfRule type="containsErrors" dxfId="742" priority="513">
      <formula>ISERROR(Q122)</formula>
    </cfRule>
  </conditionalFormatting>
  <conditionalFormatting sqref="F122:F123">
    <cfRule type="containsErrors" dxfId="741" priority="512">
      <formula>ISERROR(F122)</formula>
    </cfRule>
  </conditionalFormatting>
  <conditionalFormatting sqref="E156:E157 C156:C157">
    <cfRule type="containsErrors" dxfId="740" priority="508">
      <formula>ISERROR(C156)</formula>
    </cfRule>
  </conditionalFormatting>
  <conditionalFormatting sqref="H156:H157">
    <cfRule type="containsErrors" dxfId="739" priority="507">
      <formula>ISERROR(H156)</formula>
    </cfRule>
  </conditionalFormatting>
  <conditionalFormatting sqref="Q156:Q157">
    <cfRule type="containsErrors" dxfId="738" priority="505">
      <formula>ISERROR(Q156)</formula>
    </cfRule>
  </conditionalFormatting>
  <conditionalFormatting sqref="F156:F157">
    <cfRule type="containsErrors" dxfId="737" priority="504">
      <formula>ISERROR(F156)</formula>
    </cfRule>
  </conditionalFormatting>
  <conditionalFormatting sqref="K21">
    <cfRule type="containsErrors" dxfId="736" priority="499">
      <formula>ISERROR(K21)</formula>
    </cfRule>
  </conditionalFormatting>
  <conditionalFormatting sqref="K30">
    <cfRule type="containsErrors" dxfId="735" priority="500">
      <formula>ISERROR(K30)</formula>
    </cfRule>
  </conditionalFormatting>
  <conditionalFormatting sqref="K7">
    <cfRule type="containsErrors" dxfId="734" priority="501">
      <formula>ISERROR(K7)</formula>
    </cfRule>
  </conditionalFormatting>
  <conditionalFormatting sqref="K31:K33">
    <cfRule type="containsErrors" dxfId="733" priority="497">
      <formula>ISERROR(K31)</formula>
    </cfRule>
  </conditionalFormatting>
  <conditionalFormatting sqref="K43:K51">
    <cfRule type="containsErrors" dxfId="732" priority="495">
      <formula>ISERROR(K43)</formula>
    </cfRule>
  </conditionalFormatting>
  <conditionalFormatting sqref="K66:K69">
    <cfRule type="containsErrors" dxfId="731" priority="492">
      <formula>ISERROR(K66)</formula>
    </cfRule>
  </conditionalFormatting>
  <conditionalFormatting sqref="K101">
    <cfRule type="containsErrors" dxfId="730" priority="489">
      <formula>ISERROR(K101)</formula>
    </cfRule>
  </conditionalFormatting>
  <conditionalFormatting sqref="K112">
    <cfRule type="containsErrors" dxfId="729" priority="486">
      <formula>ISERROR(K112)</formula>
    </cfRule>
  </conditionalFormatting>
  <conditionalFormatting sqref="K79:K87">
    <cfRule type="containsErrors" dxfId="728" priority="490">
      <formula>ISERROR(K79)</formula>
    </cfRule>
  </conditionalFormatting>
  <conditionalFormatting sqref="K42">
    <cfRule type="containsErrors" dxfId="727" priority="496">
      <formula>ISERROR(K42)</formula>
    </cfRule>
  </conditionalFormatting>
  <conditionalFormatting sqref="K65">
    <cfRule type="containsErrors" dxfId="726" priority="494">
      <formula>ISERROR(K65)</formula>
    </cfRule>
  </conditionalFormatting>
  <conditionalFormatting sqref="K160">
    <cfRule type="containsErrors" dxfId="725" priority="478">
      <formula>ISERROR(K160)</formula>
    </cfRule>
  </conditionalFormatting>
  <conditionalFormatting sqref="K113:K115 K117:K121">
    <cfRule type="containsErrors" dxfId="724" priority="485">
      <formula>ISERROR(K113)</formula>
    </cfRule>
  </conditionalFormatting>
  <conditionalFormatting sqref="K92">
    <cfRule type="containsErrors" dxfId="723" priority="488">
      <formula>ISERROR(K92)</formula>
    </cfRule>
  </conditionalFormatting>
  <conditionalFormatting sqref="K136:K138">
    <cfRule type="containsErrors" dxfId="722" priority="482">
      <formula>ISERROR(K136)</formula>
    </cfRule>
  </conditionalFormatting>
  <conditionalFormatting sqref="K170:K172">
    <cfRule type="containsErrors" dxfId="721" priority="477">
      <formula>ISERROR(K170)</formula>
    </cfRule>
  </conditionalFormatting>
  <conditionalFormatting sqref="K135">
    <cfRule type="containsErrors" dxfId="720" priority="484">
      <formula>ISERROR(K135)</formula>
    </cfRule>
  </conditionalFormatting>
  <conditionalFormatting sqref="K78">
    <cfRule type="containsErrors" dxfId="719" priority="491">
      <formula>ISERROR(K78)</formula>
    </cfRule>
  </conditionalFormatting>
  <conditionalFormatting sqref="K147:K155">
    <cfRule type="containsErrors" dxfId="718" priority="480">
      <formula>ISERROR(K147)</formula>
    </cfRule>
  </conditionalFormatting>
  <conditionalFormatting sqref="K102:K104">
    <cfRule type="containsErrors" dxfId="717" priority="487">
      <formula>ISERROR(K102)</formula>
    </cfRule>
  </conditionalFormatting>
  <conditionalFormatting sqref="K146">
    <cfRule type="containsErrors" dxfId="716" priority="481">
      <formula>ISERROR(K146)</formula>
    </cfRule>
  </conditionalFormatting>
  <conditionalFormatting sqref="K57 K59:K60">
    <cfRule type="containsErrors" dxfId="715" priority="476">
      <formula>ISERROR(K57)</formula>
    </cfRule>
  </conditionalFormatting>
  <conditionalFormatting sqref="K126">
    <cfRule type="containsErrors" dxfId="714" priority="483">
      <formula>ISERROR(K126)</formula>
    </cfRule>
  </conditionalFormatting>
  <conditionalFormatting sqref="K169">
    <cfRule type="containsErrors" dxfId="713" priority="479">
      <formula>ISERROR(K169)</formula>
    </cfRule>
  </conditionalFormatting>
  <conditionalFormatting sqref="K26">
    <cfRule type="containsErrors" dxfId="712" priority="473">
      <formula>ISERROR(K26)</formula>
    </cfRule>
  </conditionalFormatting>
  <conditionalFormatting sqref="K58">
    <cfRule type="containsErrors" dxfId="711" priority="475">
      <formula>ISERROR(K58)</formula>
    </cfRule>
  </conditionalFormatting>
  <conditionalFormatting sqref="K97">
    <cfRule type="containsErrors" dxfId="710" priority="470">
      <formula>ISERROR(K97)</formula>
    </cfRule>
  </conditionalFormatting>
  <conditionalFormatting sqref="K22 K24:K25">
    <cfRule type="containsErrors" dxfId="709" priority="474">
      <formula>ISERROR(K22)</formula>
    </cfRule>
  </conditionalFormatting>
  <conditionalFormatting sqref="K165">
    <cfRule type="containsErrors" dxfId="708" priority="464">
      <formula>ISERROR(K165)</formula>
    </cfRule>
  </conditionalFormatting>
  <conditionalFormatting sqref="K23">
    <cfRule type="containsErrors" dxfId="707" priority="472">
      <formula>ISERROR(K23)</formula>
    </cfRule>
  </conditionalFormatting>
  <conditionalFormatting sqref="K94">
    <cfRule type="containsErrors" dxfId="706" priority="469">
      <formula>ISERROR(K94)</formula>
    </cfRule>
  </conditionalFormatting>
  <conditionalFormatting sqref="K8:K16">
    <cfRule type="containsErrors" dxfId="705" priority="498">
      <formula>ISERROR(K8)</formula>
    </cfRule>
  </conditionalFormatting>
  <conditionalFormatting sqref="K56">
    <cfRule type="containsErrors" dxfId="704" priority="493">
      <formula>ISERROR(K56)</formula>
    </cfRule>
  </conditionalFormatting>
  <conditionalFormatting sqref="K93 K95:K96">
    <cfRule type="containsErrors" dxfId="703" priority="471">
      <formula>ISERROR(K93)</formula>
    </cfRule>
  </conditionalFormatting>
  <conditionalFormatting sqref="K131">
    <cfRule type="containsErrors" dxfId="702" priority="467">
      <formula>ISERROR(K131)</formula>
    </cfRule>
  </conditionalFormatting>
  <conditionalFormatting sqref="K128">
    <cfRule type="containsErrors" dxfId="701" priority="466">
      <formula>ISERROR(K128)</formula>
    </cfRule>
  </conditionalFormatting>
  <conditionalFormatting sqref="K162">
    <cfRule type="containsErrors" dxfId="700" priority="463">
      <formula>ISERROR(K162)</formula>
    </cfRule>
  </conditionalFormatting>
  <conditionalFormatting sqref="K127 K129:K130">
    <cfRule type="containsErrors" dxfId="699" priority="468">
      <formula>ISERROR(K127)</formula>
    </cfRule>
  </conditionalFormatting>
  <conditionalFormatting sqref="K161 K163:K164">
    <cfRule type="containsErrors" dxfId="698" priority="465">
      <formula>ISERROR(K161)</formula>
    </cfRule>
  </conditionalFormatting>
  <conditionalFormatting sqref="K61">
    <cfRule type="containsErrors" dxfId="697" priority="462">
      <formula>ISERROR(K61)</formula>
    </cfRule>
  </conditionalFormatting>
  <conditionalFormatting sqref="K116">
    <cfRule type="containsErrors" dxfId="696" priority="461">
      <formula>ISERROR(K116)</formula>
    </cfRule>
  </conditionalFormatting>
  <conditionalFormatting sqref="K34">
    <cfRule type="containsErrors" dxfId="695" priority="460">
      <formula>ISERROR(K34)</formula>
    </cfRule>
  </conditionalFormatting>
  <conditionalFormatting sqref="K70">
    <cfRule type="containsErrors" dxfId="694" priority="459">
      <formula>ISERROR(K70)</formula>
    </cfRule>
  </conditionalFormatting>
  <conditionalFormatting sqref="K17:K18">
    <cfRule type="containsErrors" dxfId="693" priority="458">
      <formula>ISERROR(K17)</formula>
    </cfRule>
  </conditionalFormatting>
  <conditionalFormatting sqref="K52:K53">
    <cfRule type="containsErrors" dxfId="692" priority="457">
      <formula>ISERROR(K52)</formula>
    </cfRule>
  </conditionalFormatting>
  <conditionalFormatting sqref="K88:K89">
    <cfRule type="containsErrors" dxfId="691" priority="456">
      <formula>ISERROR(K88)</formula>
    </cfRule>
  </conditionalFormatting>
  <conditionalFormatting sqref="K122:K123">
    <cfRule type="containsErrors" dxfId="690" priority="455">
      <formula>ISERROR(K122)</formula>
    </cfRule>
  </conditionalFormatting>
  <conditionalFormatting sqref="K156:K157">
    <cfRule type="containsErrors" dxfId="689" priority="454">
      <formula>ISERROR(K156)</formula>
    </cfRule>
  </conditionalFormatting>
  <conditionalFormatting sqref="M35 M71 M105 M139 M173 M37 M73 M107 M141 M175">
    <cfRule type="containsErrors" dxfId="688" priority="392">
      <formula>ISERROR(M35)</formula>
    </cfRule>
  </conditionalFormatting>
  <conditionalFormatting sqref="M8:M16">
    <cfRule type="containsErrors" dxfId="687" priority="390">
      <formula>ISERROR(M8)</formula>
    </cfRule>
  </conditionalFormatting>
  <conditionalFormatting sqref="M17:M18">
    <cfRule type="containsErrors" dxfId="686" priority="389">
      <formula>ISERROR(M17)</formula>
    </cfRule>
  </conditionalFormatting>
  <conditionalFormatting sqref="M22 M24:M25">
    <cfRule type="containsErrors" dxfId="685" priority="388">
      <formula>ISERROR(M22)</formula>
    </cfRule>
  </conditionalFormatting>
  <conditionalFormatting sqref="M26">
    <cfRule type="containsErrors" dxfId="684" priority="387">
      <formula>ISERROR(M26)</formula>
    </cfRule>
  </conditionalFormatting>
  <conditionalFormatting sqref="M23">
    <cfRule type="containsErrors" dxfId="683" priority="386">
      <formula>ISERROR(M23)</formula>
    </cfRule>
  </conditionalFormatting>
  <conditionalFormatting sqref="M31:M33">
    <cfRule type="containsErrors" dxfId="682" priority="384">
      <formula>ISERROR(M31)</formula>
    </cfRule>
  </conditionalFormatting>
  <conditionalFormatting sqref="M34">
    <cfRule type="containsErrors" dxfId="681" priority="382">
      <formula>ISERROR(M34)</formula>
    </cfRule>
  </conditionalFormatting>
  <conditionalFormatting sqref="M43:M51">
    <cfRule type="containsErrors" dxfId="680" priority="381">
      <formula>ISERROR(M43)</formula>
    </cfRule>
  </conditionalFormatting>
  <conditionalFormatting sqref="M52:M53">
    <cfRule type="containsErrors" dxfId="679" priority="379">
      <formula>ISERROR(M52)</formula>
    </cfRule>
  </conditionalFormatting>
  <conditionalFormatting sqref="M57 M59:M60">
    <cfRule type="containsErrors" dxfId="678" priority="378">
      <formula>ISERROR(M57)</formula>
    </cfRule>
  </conditionalFormatting>
  <conditionalFormatting sqref="M61">
    <cfRule type="containsErrors" dxfId="677" priority="377">
      <formula>ISERROR(M61)</formula>
    </cfRule>
  </conditionalFormatting>
  <conditionalFormatting sqref="M58">
    <cfRule type="containsErrors" dxfId="676" priority="376">
      <formula>ISERROR(M58)</formula>
    </cfRule>
  </conditionalFormatting>
  <conditionalFormatting sqref="M66:M69">
    <cfRule type="containsErrors" dxfId="675" priority="374">
      <formula>ISERROR(M66)</formula>
    </cfRule>
  </conditionalFormatting>
  <conditionalFormatting sqref="M70">
    <cfRule type="containsErrors" dxfId="674" priority="373">
      <formula>ISERROR(M70)</formula>
    </cfRule>
  </conditionalFormatting>
  <conditionalFormatting sqref="M79:M87">
    <cfRule type="containsErrors" dxfId="673" priority="371">
      <formula>ISERROR(M79)</formula>
    </cfRule>
  </conditionalFormatting>
  <conditionalFormatting sqref="M88:M89">
    <cfRule type="containsErrors" dxfId="672" priority="369">
      <formula>ISERROR(M88)</formula>
    </cfRule>
  </conditionalFormatting>
  <conditionalFormatting sqref="M97">
    <cfRule type="containsErrors" dxfId="671" priority="367">
      <formula>ISERROR(M97)</formula>
    </cfRule>
  </conditionalFormatting>
  <conditionalFormatting sqref="M94">
    <cfRule type="containsErrors" dxfId="670" priority="366">
      <formula>ISERROR(M94)</formula>
    </cfRule>
  </conditionalFormatting>
  <conditionalFormatting sqref="M93 M95:M96">
    <cfRule type="containsErrors" dxfId="669" priority="368">
      <formula>ISERROR(M93)</formula>
    </cfRule>
  </conditionalFormatting>
  <conditionalFormatting sqref="M102:M104">
    <cfRule type="containsErrors" dxfId="668" priority="364">
      <formula>ISERROR(M102)</formula>
    </cfRule>
  </conditionalFormatting>
  <conditionalFormatting sqref="M113:M121">
    <cfRule type="containsErrors" dxfId="667" priority="362">
      <formula>ISERROR(M113)</formula>
    </cfRule>
  </conditionalFormatting>
  <conditionalFormatting sqref="M122:M123">
    <cfRule type="containsErrors" dxfId="666" priority="360">
      <formula>ISERROR(M122)</formula>
    </cfRule>
  </conditionalFormatting>
  <conditionalFormatting sqref="M127 M129:M130">
    <cfRule type="containsErrors" dxfId="665" priority="359">
      <formula>ISERROR(M127)</formula>
    </cfRule>
  </conditionalFormatting>
  <conditionalFormatting sqref="M131">
    <cfRule type="containsErrors" dxfId="664" priority="358">
      <formula>ISERROR(M131)</formula>
    </cfRule>
  </conditionalFormatting>
  <conditionalFormatting sqref="M128">
    <cfRule type="containsErrors" dxfId="663" priority="357">
      <formula>ISERROR(M128)</formula>
    </cfRule>
  </conditionalFormatting>
  <conditionalFormatting sqref="M136:M138">
    <cfRule type="containsErrors" dxfId="662" priority="355">
      <formula>ISERROR(M136)</formula>
    </cfRule>
  </conditionalFormatting>
  <conditionalFormatting sqref="M147:M155">
    <cfRule type="containsErrors" dxfId="661" priority="353">
      <formula>ISERROR(M147)</formula>
    </cfRule>
  </conditionalFormatting>
  <conditionalFormatting sqref="M156:M157">
    <cfRule type="containsErrors" dxfId="660" priority="351">
      <formula>ISERROR(M156)</formula>
    </cfRule>
  </conditionalFormatting>
  <conditionalFormatting sqref="M165">
    <cfRule type="containsErrors" dxfId="659" priority="349">
      <formula>ISERROR(M165)</formula>
    </cfRule>
  </conditionalFormatting>
  <conditionalFormatting sqref="M162">
    <cfRule type="containsErrors" dxfId="658" priority="348">
      <formula>ISERROR(M162)</formula>
    </cfRule>
  </conditionalFormatting>
  <conditionalFormatting sqref="M161 M163:M164">
    <cfRule type="containsErrors" dxfId="657" priority="350">
      <formula>ISERROR(M161)</formula>
    </cfRule>
  </conditionalFormatting>
  <conditionalFormatting sqref="M170:M171">
    <cfRule type="containsErrors" dxfId="656" priority="346">
      <formula>ISERROR(M170)</formula>
    </cfRule>
  </conditionalFormatting>
  <conditionalFormatting sqref="M172">
    <cfRule type="containsErrors" dxfId="655" priority="345">
      <formula>ISERROR(M172)</formula>
    </cfRule>
  </conditionalFormatting>
  <conditionalFormatting sqref="M7">
    <cfRule type="containsErrors" dxfId="654" priority="343">
      <formula>ISERROR(M7)</formula>
    </cfRule>
  </conditionalFormatting>
  <conditionalFormatting sqref="M30">
    <cfRule type="containsErrors" dxfId="653" priority="328">
      <formula>ISERROR(M30)</formula>
    </cfRule>
  </conditionalFormatting>
  <conditionalFormatting sqref="P71 P105 P139 P173 P73 P107 P141 P175">
    <cfRule type="containsErrors" dxfId="652" priority="275">
      <formula>ISERROR(P71)</formula>
    </cfRule>
  </conditionalFormatting>
  <conditionalFormatting sqref="P21">
    <cfRule type="containsErrors" dxfId="651" priority="273">
      <formula>ISERROR(P21)</formula>
    </cfRule>
  </conditionalFormatting>
  <conditionalFormatting sqref="P42">
    <cfRule type="containsErrors" dxfId="650" priority="271">
      <formula>ISERROR(P42)</formula>
    </cfRule>
  </conditionalFormatting>
  <conditionalFormatting sqref="P7">
    <cfRule type="containsErrors" dxfId="649" priority="274">
      <formula>ISERROR(P7)</formula>
    </cfRule>
  </conditionalFormatting>
  <conditionalFormatting sqref="P8:P16">
    <cfRule type="containsErrors" dxfId="648" priority="272">
      <formula>ISERROR(P8)</formula>
    </cfRule>
  </conditionalFormatting>
  <conditionalFormatting sqref="P43:P51">
    <cfRule type="containsErrors" dxfId="647" priority="270">
      <formula>ISERROR(P43)</formula>
    </cfRule>
  </conditionalFormatting>
  <conditionalFormatting sqref="P65">
    <cfRule type="containsErrors" dxfId="646" priority="269">
      <formula>ISERROR(P65)</formula>
    </cfRule>
  </conditionalFormatting>
  <conditionalFormatting sqref="P56">
    <cfRule type="containsErrors" dxfId="645" priority="268">
      <formula>ISERROR(P56)</formula>
    </cfRule>
  </conditionalFormatting>
  <conditionalFormatting sqref="P66:P69">
    <cfRule type="containsErrors" dxfId="644" priority="267">
      <formula>ISERROR(P66)</formula>
    </cfRule>
  </conditionalFormatting>
  <conditionalFormatting sqref="P112">
    <cfRule type="containsErrors" dxfId="643" priority="261">
      <formula>ISERROR(P112)</formula>
    </cfRule>
  </conditionalFormatting>
  <conditionalFormatting sqref="P101">
    <cfRule type="containsErrors" dxfId="642" priority="264">
      <formula>ISERROR(P101)</formula>
    </cfRule>
  </conditionalFormatting>
  <conditionalFormatting sqref="P79:P87">
    <cfRule type="containsErrors" dxfId="641" priority="265">
      <formula>ISERROR(P79)</formula>
    </cfRule>
  </conditionalFormatting>
  <conditionalFormatting sqref="P102:P104">
    <cfRule type="containsErrors" dxfId="640" priority="262">
      <formula>ISERROR(P102)</formula>
    </cfRule>
  </conditionalFormatting>
  <conditionalFormatting sqref="P160">
    <cfRule type="containsErrors" dxfId="639" priority="253">
      <formula>ISERROR(P160)</formula>
    </cfRule>
  </conditionalFormatting>
  <conditionalFormatting sqref="P113:P115 P117:P121">
    <cfRule type="containsErrors" dxfId="638" priority="260">
      <formula>ISERROR(P113)</formula>
    </cfRule>
  </conditionalFormatting>
  <conditionalFormatting sqref="P92">
    <cfRule type="containsErrors" dxfId="637" priority="263">
      <formula>ISERROR(P92)</formula>
    </cfRule>
  </conditionalFormatting>
  <conditionalFormatting sqref="P136:P138">
    <cfRule type="containsErrors" dxfId="636" priority="257">
      <formula>ISERROR(P136)</formula>
    </cfRule>
  </conditionalFormatting>
  <conditionalFormatting sqref="P170:P172">
    <cfRule type="containsErrors" dxfId="635" priority="252">
      <formula>ISERROR(P170)</formula>
    </cfRule>
  </conditionalFormatting>
  <conditionalFormatting sqref="P135">
    <cfRule type="containsErrors" dxfId="634" priority="259">
      <formula>ISERROR(P135)</formula>
    </cfRule>
  </conditionalFormatting>
  <conditionalFormatting sqref="P78">
    <cfRule type="containsErrors" dxfId="633" priority="266">
      <formula>ISERROR(P78)</formula>
    </cfRule>
  </conditionalFormatting>
  <conditionalFormatting sqref="P147:P155">
    <cfRule type="containsErrors" dxfId="632" priority="255">
      <formula>ISERROR(P147)</formula>
    </cfRule>
  </conditionalFormatting>
  <conditionalFormatting sqref="P146">
    <cfRule type="containsErrors" dxfId="631" priority="256">
      <formula>ISERROR(P146)</formula>
    </cfRule>
  </conditionalFormatting>
  <conditionalFormatting sqref="P57 P59:P60">
    <cfRule type="containsErrors" dxfId="630" priority="251">
      <formula>ISERROR(P57)</formula>
    </cfRule>
  </conditionalFormatting>
  <conditionalFormatting sqref="P126">
    <cfRule type="containsErrors" dxfId="629" priority="258">
      <formula>ISERROR(P126)</formula>
    </cfRule>
  </conditionalFormatting>
  <conditionalFormatting sqref="P169">
    <cfRule type="containsErrors" dxfId="628" priority="254">
      <formula>ISERROR(P169)</formula>
    </cfRule>
  </conditionalFormatting>
  <conditionalFormatting sqref="P26">
    <cfRule type="containsErrors" dxfId="627" priority="248">
      <formula>ISERROR(P26)</formula>
    </cfRule>
  </conditionalFormatting>
  <conditionalFormatting sqref="P58">
    <cfRule type="containsErrors" dxfId="626" priority="250">
      <formula>ISERROR(P58)</formula>
    </cfRule>
  </conditionalFormatting>
  <conditionalFormatting sqref="P97">
    <cfRule type="containsErrors" dxfId="625" priority="245">
      <formula>ISERROR(P97)</formula>
    </cfRule>
  </conditionalFormatting>
  <conditionalFormatting sqref="P22 P24:P25">
    <cfRule type="containsErrors" dxfId="624" priority="249">
      <formula>ISERROR(P22)</formula>
    </cfRule>
  </conditionalFormatting>
  <conditionalFormatting sqref="P165">
    <cfRule type="containsErrors" dxfId="623" priority="239">
      <formula>ISERROR(P165)</formula>
    </cfRule>
  </conditionalFormatting>
  <conditionalFormatting sqref="P23">
    <cfRule type="containsErrors" dxfId="622" priority="247">
      <formula>ISERROR(P23)</formula>
    </cfRule>
  </conditionalFormatting>
  <conditionalFormatting sqref="P94">
    <cfRule type="containsErrors" dxfId="621" priority="244">
      <formula>ISERROR(P94)</formula>
    </cfRule>
  </conditionalFormatting>
  <conditionalFormatting sqref="P93 P95:P96">
    <cfRule type="containsErrors" dxfId="620" priority="246">
      <formula>ISERROR(P93)</formula>
    </cfRule>
  </conditionalFormatting>
  <conditionalFormatting sqref="P131">
    <cfRule type="containsErrors" dxfId="619" priority="242">
      <formula>ISERROR(P131)</formula>
    </cfRule>
  </conditionalFormatting>
  <conditionalFormatting sqref="P128">
    <cfRule type="containsErrors" dxfId="618" priority="241">
      <formula>ISERROR(P128)</formula>
    </cfRule>
  </conditionalFormatting>
  <conditionalFormatting sqref="P162">
    <cfRule type="containsErrors" dxfId="617" priority="238">
      <formula>ISERROR(P162)</formula>
    </cfRule>
  </conditionalFormatting>
  <conditionalFormatting sqref="P127 P129:P130">
    <cfRule type="containsErrors" dxfId="616" priority="243">
      <formula>ISERROR(P127)</formula>
    </cfRule>
  </conditionalFormatting>
  <conditionalFormatting sqref="P161 P163:P164">
    <cfRule type="containsErrors" dxfId="615" priority="240">
      <formula>ISERROR(P161)</formula>
    </cfRule>
  </conditionalFormatting>
  <conditionalFormatting sqref="P61">
    <cfRule type="containsErrors" dxfId="614" priority="237">
      <formula>ISERROR(P61)</formula>
    </cfRule>
  </conditionalFormatting>
  <conditionalFormatting sqref="P116">
    <cfRule type="containsErrors" dxfId="613" priority="236">
      <formula>ISERROR(P116)</formula>
    </cfRule>
  </conditionalFormatting>
  <conditionalFormatting sqref="P70">
    <cfRule type="containsErrors" dxfId="612" priority="235">
      <formula>ISERROR(P70)</formula>
    </cfRule>
  </conditionalFormatting>
  <conditionalFormatting sqref="P17:P18">
    <cfRule type="containsErrors" dxfId="611" priority="234">
      <formula>ISERROR(P17)</formula>
    </cfRule>
  </conditionalFormatting>
  <conditionalFormatting sqref="P52:P53">
    <cfRule type="containsErrors" dxfId="610" priority="233">
      <formula>ISERROR(P52)</formula>
    </cfRule>
  </conditionalFormatting>
  <conditionalFormatting sqref="P88:P89">
    <cfRule type="containsErrors" dxfId="609" priority="232">
      <formula>ISERROR(P88)</formula>
    </cfRule>
  </conditionalFormatting>
  <conditionalFormatting sqref="P122:P123">
    <cfRule type="containsErrors" dxfId="608" priority="231">
      <formula>ISERROR(P122)</formula>
    </cfRule>
  </conditionalFormatting>
  <conditionalFormatting sqref="P156:P157">
    <cfRule type="containsErrors" dxfId="607" priority="230">
      <formula>ISERROR(P156)</formula>
    </cfRule>
  </conditionalFormatting>
  <conditionalFormatting sqref="N35 N71 N105 N139 N173 N37 N73 N107 N141 N175">
    <cfRule type="containsErrors" dxfId="606" priority="229">
      <formula>ISERROR(N35)</formula>
    </cfRule>
  </conditionalFormatting>
  <conditionalFormatting sqref="N8:N16">
    <cfRule type="containsErrors" dxfId="605" priority="228">
      <formula>ISERROR(N8)</formula>
    </cfRule>
  </conditionalFormatting>
  <conditionalFormatting sqref="N17:N18">
    <cfRule type="containsErrors" dxfId="604" priority="227">
      <formula>ISERROR(N17)</formula>
    </cfRule>
  </conditionalFormatting>
  <conditionalFormatting sqref="N22 N24:N25">
    <cfRule type="containsErrors" dxfId="603" priority="226">
      <formula>ISERROR(N22)</formula>
    </cfRule>
  </conditionalFormatting>
  <conditionalFormatting sqref="N26">
    <cfRule type="containsErrors" dxfId="602" priority="225">
      <formula>ISERROR(N26)</formula>
    </cfRule>
  </conditionalFormatting>
  <conditionalFormatting sqref="N23">
    <cfRule type="containsErrors" dxfId="601" priority="224">
      <formula>ISERROR(N23)</formula>
    </cfRule>
  </conditionalFormatting>
  <conditionalFormatting sqref="N31:N33">
    <cfRule type="containsErrors" dxfId="600" priority="223">
      <formula>ISERROR(N31)</formula>
    </cfRule>
  </conditionalFormatting>
  <conditionalFormatting sqref="N34">
    <cfRule type="containsErrors" dxfId="599" priority="222">
      <formula>ISERROR(N34)</formula>
    </cfRule>
  </conditionalFormatting>
  <conditionalFormatting sqref="N43:N51">
    <cfRule type="containsErrors" dxfId="598" priority="221">
      <formula>ISERROR(N43)</formula>
    </cfRule>
  </conditionalFormatting>
  <conditionalFormatting sqref="N52:N53">
    <cfRule type="containsErrors" dxfId="597" priority="220">
      <formula>ISERROR(N52)</formula>
    </cfRule>
  </conditionalFormatting>
  <conditionalFormatting sqref="N57 N59:N60">
    <cfRule type="containsErrors" dxfId="596" priority="219">
      <formula>ISERROR(N57)</formula>
    </cfRule>
  </conditionalFormatting>
  <conditionalFormatting sqref="N61">
    <cfRule type="containsErrors" dxfId="595" priority="218">
      <formula>ISERROR(N61)</formula>
    </cfRule>
  </conditionalFormatting>
  <conditionalFormatting sqref="N58">
    <cfRule type="containsErrors" dxfId="594" priority="217">
      <formula>ISERROR(N58)</formula>
    </cfRule>
  </conditionalFormatting>
  <conditionalFormatting sqref="N66:N69">
    <cfRule type="containsErrors" dxfId="593" priority="216">
      <formula>ISERROR(N66)</formula>
    </cfRule>
  </conditionalFormatting>
  <conditionalFormatting sqref="N70">
    <cfRule type="containsErrors" dxfId="592" priority="215">
      <formula>ISERROR(N70)</formula>
    </cfRule>
  </conditionalFormatting>
  <conditionalFormatting sqref="N79:N87">
    <cfRule type="containsErrors" dxfId="591" priority="214">
      <formula>ISERROR(N79)</formula>
    </cfRule>
  </conditionalFormatting>
  <conditionalFormatting sqref="N88:N89">
    <cfRule type="containsErrors" dxfId="590" priority="213">
      <formula>ISERROR(N88)</formula>
    </cfRule>
  </conditionalFormatting>
  <conditionalFormatting sqref="N97">
    <cfRule type="containsErrors" dxfId="589" priority="211">
      <formula>ISERROR(N97)</formula>
    </cfRule>
  </conditionalFormatting>
  <conditionalFormatting sqref="N94">
    <cfRule type="containsErrors" dxfId="588" priority="210">
      <formula>ISERROR(N94)</formula>
    </cfRule>
  </conditionalFormatting>
  <conditionalFormatting sqref="N93 N95:N96">
    <cfRule type="containsErrors" dxfId="587" priority="212">
      <formula>ISERROR(N93)</formula>
    </cfRule>
  </conditionalFormatting>
  <conditionalFormatting sqref="N102:N104">
    <cfRule type="containsErrors" dxfId="586" priority="209">
      <formula>ISERROR(N102)</formula>
    </cfRule>
  </conditionalFormatting>
  <conditionalFormatting sqref="N113:N121">
    <cfRule type="containsErrors" dxfId="585" priority="208">
      <formula>ISERROR(N113)</formula>
    </cfRule>
  </conditionalFormatting>
  <conditionalFormatting sqref="N122:N123">
    <cfRule type="containsErrors" dxfId="584" priority="207">
      <formula>ISERROR(N122)</formula>
    </cfRule>
  </conditionalFormatting>
  <conditionalFormatting sqref="N127 N129:N130">
    <cfRule type="containsErrors" dxfId="583" priority="206">
      <formula>ISERROR(N127)</formula>
    </cfRule>
  </conditionalFormatting>
  <conditionalFormatting sqref="N131">
    <cfRule type="containsErrors" dxfId="582" priority="205">
      <formula>ISERROR(N131)</formula>
    </cfRule>
  </conditionalFormatting>
  <conditionalFormatting sqref="N128">
    <cfRule type="containsErrors" dxfId="581" priority="204">
      <formula>ISERROR(N128)</formula>
    </cfRule>
  </conditionalFormatting>
  <conditionalFormatting sqref="N136:N138">
    <cfRule type="containsErrors" dxfId="580" priority="203">
      <formula>ISERROR(N136)</formula>
    </cfRule>
  </conditionalFormatting>
  <conditionalFormatting sqref="N147:N155">
    <cfRule type="containsErrors" dxfId="579" priority="202">
      <formula>ISERROR(N147)</formula>
    </cfRule>
  </conditionalFormatting>
  <conditionalFormatting sqref="N156:N157">
    <cfRule type="containsErrors" dxfId="578" priority="201">
      <formula>ISERROR(N156)</formula>
    </cfRule>
  </conditionalFormatting>
  <conditionalFormatting sqref="N165">
    <cfRule type="containsErrors" dxfId="577" priority="199">
      <formula>ISERROR(N165)</formula>
    </cfRule>
  </conditionalFormatting>
  <conditionalFormatting sqref="N162">
    <cfRule type="containsErrors" dxfId="576" priority="198">
      <formula>ISERROR(N162)</formula>
    </cfRule>
  </conditionalFormatting>
  <conditionalFormatting sqref="N161 N163:N164">
    <cfRule type="containsErrors" dxfId="575" priority="200">
      <formula>ISERROR(N161)</formula>
    </cfRule>
  </conditionalFormatting>
  <conditionalFormatting sqref="N170:N171">
    <cfRule type="containsErrors" dxfId="574" priority="197">
      <formula>ISERROR(N170)</formula>
    </cfRule>
  </conditionalFormatting>
  <conditionalFormatting sqref="N172">
    <cfRule type="containsErrors" dxfId="573" priority="196">
      <formula>ISERROR(N172)</formula>
    </cfRule>
  </conditionalFormatting>
  <conditionalFormatting sqref="N7">
    <cfRule type="containsErrors" dxfId="572" priority="195">
      <formula>ISERROR(N7)</formula>
    </cfRule>
  </conditionalFormatting>
  <conditionalFormatting sqref="O34">
    <cfRule type="containsErrors" dxfId="571" priority="145">
      <formula>ISERROR(O34)</formula>
    </cfRule>
  </conditionalFormatting>
  <conditionalFormatting sqref="O52:O53">
    <cfRule type="containsErrors" dxfId="570" priority="143">
      <formula>ISERROR(O52)</formula>
    </cfRule>
  </conditionalFormatting>
  <conditionalFormatting sqref="O43:O51">
    <cfRule type="containsErrors" dxfId="569" priority="144">
      <formula>ISERROR(O43)</formula>
    </cfRule>
  </conditionalFormatting>
  <conditionalFormatting sqref="O57 O59:O60">
    <cfRule type="containsErrors" dxfId="568" priority="142">
      <formula>ISERROR(O57)</formula>
    </cfRule>
  </conditionalFormatting>
  <conditionalFormatting sqref="O97">
    <cfRule type="containsErrors" dxfId="567" priority="134">
      <formula>ISERROR(O97)</formula>
    </cfRule>
  </conditionalFormatting>
  <conditionalFormatting sqref="O136:O138">
    <cfRule type="containsErrors" dxfId="566" priority="126">
      <formula>ISERROR(O136)</formula>
    </cfRule>
  </conditionalFormatting>
  <conditionalFormatting sqref="O93 O95:O96">
    <cfRule type="containsErrors" dxfId="565" priority="135">
      <formula>ISERROR(O93)</formula>
    </cfRule>
  </conditionalFormatting>
  <conditionalFormatting sqref="O61">
    <cfRule type="containsErrors" dxfId="564" priority="141">
      <formula>ISERROR(O61)</formula>
    </cfRule>
  </conditionalFormatting>
  <conditionalFormatting sqref="N30">
    <cfRule type="containsErrors" dxfId="563" priority="184">
      <formula>ISERROR(N30)</formula>
    </cfRule>
  </conditionalFormatting>
  <conditionalFormatting sqref="O7">
    <cfRule type="containsErrors" dxfId="562" priority="118">
      <formula>ISERROR(O7)</formula>
    </cfRule>
  </conditionalFormatting>
  <conditionalFormatting sqref="O58">
    <cfRule type="containsErrors" dxfId="561" priority="140">
      <formula>ISERROR(O58)</formula>
    </cfRule>
  </conditionalFormatting>
  <conditionalFormatting sqref="O94">
    <cfRule type="containsErrors" dxfId="560" priority="133">
      <formula>ISERROR(O94)</formula>
    </cfRule>
  </conditionalFormatting>
  <conditionalFormatting sqref="O8:O16">
    <cfRule type="containsErrors" dxfId="559" priority="151">
      <formula>ISERROR(O8)</formula>
    </cfRule>
  </conditionalFormatting>
  <conditionalFormatting sqref="O17:O18">
    <cfRule type="containsErrors" dxfId="558" priority="150">
      <formula>ISERROR(O17)</formula>
    </cfRule>
  </conditionalFormatting>
  <conditionalFormatting sqref="O147:O155">
    <cfRule type="containsErrors" dxfId="557" priority="125">
      <formula>ISERROR(O147)</formula>
    </cfRule>
  </conditionalFormatting>
  <conditionalFormatting sqref="O128">
    <cfRule type="containsErrors" dxfId="556" priority="127">
      <formula>ISERROR(O128)</formula>
    </cfRule>
  </conditionalFormatting>
  <conditionalFormatting sqref="O88:O89">
    <cfRule type="containsErrors" dxfId="555" priority="136">
      <formula>ISERROR(O88)</formula>
    </cfRule>
  </conditionalFormatting>
  <conditionalFormatting sqref="O31:O33">
    <cfRule type="containsErrors" dxfId="554" priority="146">
      <formula>ISERROR(O31)</formula>
    </cfRule>
  </conditionalFormatting>
  <conditionalFormatting sqref="O79:O87">
    <cfRule type="containsErrors" dxfId="553" priority="137">
      <formula>ISERROR(O79)</formula>
    </cfRule>
  </conditionalFormatting>
  <conditionalFormatting sqref="O23">
    <cfRule type="containsErrors" dxfId="552" priority="147">
      <formula>ISERROR(O23)</formula>
    </cfRule>
  </conditionalFormatting>
  <conditionalFormatting sqref="O70">
    <cfRule type="containsErrors" dxfId="551" priority="138">
      <formula>ISERROR(O70)</formula>
    </cfRule>
  </conditionalFormatting>
  <conditionalFormatting sqref="O26">
    <cfRule type="containsErrors" dxfId="550" priority="148">
      <formula>ISERROR(O26)</formula>
    </cfRule>
  </conditionalFormatting>
  <conditionalFormatting sqref="O66:O69">
    <cfRule type="containsErrors" dxfId="549" priority="139">
      <formula>ISERROR(O66)</formula>
    </cfRule>
  </conditionalFormatting>
  <conditionalFormatting sqref="O22 O24:O25">
    <cfRule type="containsErrors" dxfId="548" priority="149">
      <formula>ISERROR(O22)</formula>
    </cfRule>
  </conditionalFormatting>
  <conditionalFormatting sqref="O102:O104">
    <cfRule type="containsErrors" dxfId="547" priority="132">
      <formula>ISERROR(O102)</formula>
    </cfRule>
  </conditionalFormatting>
  <conditionalFormatting sqref="O21">
    <cfRule type="containsErrors" dxfId="546" priority="101">
      <formula>ISERROR(O21)</formula>
    </cfRule>
  </conditionalFormatting>
  <conditionalFormatting sqref="O30">
    <cfRule type="containsErrors" dxfId="545" priority="117">
      <formula>ISERROR(O30)</formula>
    </cfRule>
  </conditionalFormatting>
  <conditionalFormatting sqref="O35 O71 O105 O139 O173 O37 O73 O107 O141 O175">
    <cfRule type="containsErrors" dxfId="544" priority="152">
      <formula>ISERROR(O35)</formula>
    </cfRule>
  </conditionalFormatting>
  <conditionalFormatting sqref="O172">
    <cfRule type="containsErrors" dxfId="543" priority="119">
      <formula>ISERROR(O172)</formula>
    </cfRule>
  </conditionalFormatting>
  <conditionalFormatting sqref="N56">
    <cfRule type="containsErrors" dxfId="542" priority="96">
      <formula>ISERROR(N56)</formula>
    </cfRule>
  </conditionalFormatting>
  <conditionalFormatting sqref="M42">
    <cfRule type="containsErrors" dxfId="541" priority="100">
      <formula>ISERROR(M42)</formula>
    </cfRule>
  </conditionalFormatting>
  <conditionalFormatting sqref="O156:O157">
    <cfRule type="containsErrors" dxfId="540" priority="124">
      <formula>ISERROR(O156)</formula>
    </cfRule>
  </conditionalFormatting>
  <conditionalFormatting sqref="O113:O121">
    <cfRule type="containsErrors" dxfId="539" priority="131">
      <formula>ISERROR(O113)</formula>
    </cfRule>
  </conditionalFormatting>
  <conditionalFormatting sqref="O122:O123">
    <cfRule type="containsErrors" dxfId="538" priority="130">
      <formula>ISERROR(O122)</formula>
    </cfRule>
  </conditionalFormatting>
  <conditionalFormatting sqref="O127 O129:O130">
    <cfRule type="containsErrors" dxfId="537" priority="129">
      <formula>ISERROR(O127)</formula>
    </cfRule>
  </conditionalFormatting>
  <conditionalFormatting sqref="O131">
    <cfRule type="containsErrors" dxfId="536" priority="128">
      <formula>ISERROR(O131)</formula>
    </cfRule>
  </conditionalFormatting>
  <conditionalFormatting sqref="N21">
    <cfRule type="containsErrors" dxfId="535" priority="102">
      <formula>ISERROR(N21)</formula>
    </cfRule>
  </conditionalFormatting>
  <conditionalFormatting sqref="M56">
    <cfRule type="containsErrors" dxfId="534" priority="97">
      <formula>ISERROR(M56)</formula>
    </cfRule>
  </conditionalFormatting>
  <conditionalFormatting sqref="O56">
    <cfRule type="containsErrors" dxfId="533" priority="95">
      <formula>ISERROR(O56)</formula>
    </cfRule>
  </conditionalFormatting>
  <conditionalFormatting sqref="N42">
    <cfRule type="containsErrors" dxfId="532" priority="99">
      <formula>ISERROR(N42)</formula>
    </cfRule>
  </conditionalFormatting>
  <conditionalFormatting sqref="O161 O163:O164">
    <cfRule type="containsErrors" dxfId="531" priority="123">
      <formula>ISERROR(O161)</formula>
    </cfRule>
  </conditionalFormatting>
  <conditionalFormatting sqref="O165">
    <cfRule type="containsErrors" dxfId="530" priority="122">
      <formula>ISERROR(O165)</formula>
    </cfRule>
  </conditionalFormatting>
  <conditionalFormatting sqref="O162">
    <cfRule type="containsErrors" dxfId="529" priority="121">
      <formula>ISERROR(O162)</formula>
    </cfRule>
  </conditionalFormatting>
  <conditionalFormatting sqref="O170:O171">
    <cfRule type="containsErrors" dxfId="528" priority="120">
      <formula>ISERROR(O170)</formula>
    </cfRule>
  </conditionalFormatting>
  <conditionalFormatting sqref="O42">
    <cfRule type="containsErrors" dxfId="527" priority="98">
      <formula>ISERROR(O42)</formula>
    </cfRule>
  </conditionalFormatting>
  <conditionalFormatting sqref="M92">
    <cfRule type="containsErrors" dxfId="526" priority="91">
      <formula>ISERROR(M92)</formula>
    </cfRule>
  </conditionalFormatting>
  <conditionalFormatting sqref="M21">
    <cfRule type="containsErrors" dxfId="525" priority="103">
      <formula>ISERROR(M21)</formula>
    </cfRule>
  </conditionalFormatting>
  <conditionalFormatting sqref="M78">
    <cfRule type="containsErrors" dxfId="524" priority="94">
      <formula>ISERROR(M78)</formula>
    </cfRule>
  </conditionalFormatting>
  <conditionalFormatting sqref="N78">
    <cfRule type="containsErrors" dxfId="523" priority="93">
      <formula>ISERROR(N78)</formula>
    </cfRule>
  </conditionalFormatting>
  <conditionalFormatting sqref="O78">
    <cfRule type="containsErrors" dxfId="522" priority="92">
      <formula>ISERROR(O78)</formula>
    </cfRule>
  </conditionalFormatting>
  <conditionalFormatting sqref="O112">
    <cfRule type="containsErrors" dxfId="521" priority="86">
      <formula>ISERROR(O112)</formula>
    </cfRule>
  </conditionalFormatting>
  <conditionalFormatting sqref="N92">
    <cfRule type="containsErrors" dxfId="520" priority="90">
      <formula>ISERROR(N92)</formula>
    </cfRule>
  </conditionalFormatting>
  <conditionalFormatting sqref="O92">
    <cfRule type="containsErrors" dxfId="519" priority="89">
      <formula>ISERROR(O92)</formula>
    </cfRule>
  </conditionalFormatting>
  <conditionalFormatting sqref="M112">
    <cfRule type="containsErrors" dxfId="518" priority="88">
      <formula>ISERROR(M112)</formula>
    </cfRule>
  </conditionalFormatting>
  <conditionalFormatting sqref="N112">
    <cfRule type="containsErrors" dxfId="517" priority="87">
      <formula>ISERROR(N112)</formula>
    </cfRule>
  </conditionalFormatting>
  <conditionalFormatting sqref="M126">
    <cfRule type="containsErrors" dxfId="516" priority="85">
      <formula>ISERROR(M126)</formula>
    </cfRule>
  </conditionalFormatting>
  <conditionalFormatting sqref="O126">
    <cfRule type="containsErrors" dxfId="515" priority="83">
      <formula>ISERROR(O126)</formula>
    </cfRule>
  </conditionalFormatting>
  <conditionalFormatting sqref="N126">
    <cfRule type="containsErrors" dxfId="514" priority="84">
      <formula>ISERROR(N126)</formula>
    </cfRule>
  </conditionalFormatting>
  <conditionalFormatting sqref="M146">
    <cfRule type="containsErrors" dxfId="513" priority="82">
      <formula>ISERROR(M146)</formula>
    </cfRule>
  </conditionalFormatting>
  <conditionalFormatting sqref="N146">
    <cfRule type="containsErrors" dxfId="512" priority="81">
      <formula>ISERROR(N146)</formula>
    </cfRule>
  </conditionalFormatting>
  <conditionalFormatting sqref="M160">
    <cfRule type="containsErrors" dxfId="511" priority="79">
      <formula>ISERROR(M160)</formula>
    </cfRule>
  </conditionalFormatting>
  <conditionalFormatting sqref="O160">
    <cfRule type="containsErrors" dxfId="510" priority="77">
      <formula>ISERROR(O160)</formula>
    </cfRule>
  </conditionalFormatting>
  <conditionalFormatting sqref="N160">
    <cfRule type="containsErrors" dxfId="509" priority="78">
      <formula>ISERROR(N160)</formula>
    </cfRule>
  </conditionalFormatting>
  <conditionalFormatting sqref="O146">
    <cfRule type="containsErrors" dxfId="508" priority="80">
      <formula>ISERROR(O146)</formula>
    </cfRule>
  </conditionalFormatting>
  <conditionalFormatting sqref="N135">
    <cfRule type="containsErrors" dxfId="507" priority="69">
      <formula>ISERROR(N135)</formula>
    </cfRule>
  </conditionalFormatting>
  <conditionalFormatting sqref="N65">
    <cfRule type="containsErrors" dxfId="506" priority="75">
      <formula>ISERROR(N65)</formula>
    </cfRule>
  </conditionalFormatting>
  <conditionalFormatting sqref="M101">
    <cfRule type="containsErrors" dxfId="505" priority="73">
      <formula>ISERROR(M101)</formula>
    </cfRule>
  </conditionalFormatting>
  <conditionalFormatting sqref="O101">
    <cfRule type="containsErrors" dxfId="504" priority="71">
      <formula>ISERROR(O101)</formula>
    </cfRule>
  </conditionalFormatting>
  <conditionalFormatting sqref="K27">
    <cfRule type="containsErrors" dxfId="503" priority="61">
      <formula>ISERROR(K27)</formula>
    </cfRule>
  </conditionalFormatting>
  <conditionalFormatting sqref="M169">
    <cfRule type="containsErrors" dxfId="502" priority="67">
      <formula>ISERROR(M169)</formula>
    </cfRule>
  </conditionalFormatting>
  <conditionalFormatting sqref="O169">
    <cfRule type="containsErrors" dxfId="501" priority="65">
      <formula>ISERROR(O169)</formula>
    </cfRule>
  </conditionalFormatting>
  <conditionalFormatting sqref="H27">
    <cfRule type="containsErrors" dxfId="500" priority="63">
      <formula>ISERROR(H27)</formula>
    </cfRule>
  </conditionalFormatting>
  <conditionalFormatting sqref="M65">
    <cfRule type="containsErrors" dxfId="499" priority="76">
      <formula>ISERROR(M65)</formula>
    </cfRule>
  </conditionalFormatting>
  <conditionalFormatting sqref="O27">
    <cfRule type="containsErrors" dxfId="498" priority="57">
      <formula>ISERROR(O27)</formula>
    </cfRule>
  </conditionalFormatting>
  <conditionalFormatting sqref="P27">
    <cfRule type="containsErrors" dxfId="497" priority="59">
      <formula>ISERROR(P27)</formula>
    </cfRule>
  </conditionalFormatting>
  <conditionalFormatting sqref="M62">
    <cfRule type="containsErrors" dxfId="496" priority="52">
      <formula>ISERROR(M62)</formula>
    </cfRule>
  </conditionalFormatting>
  <conditionalFormatting sqref="H62">
    <cfRule type="containsErrors" dxfId="495" priority="55">
      <formula>ISERROR(H62)</formula>
    </cfRule>
  </conditionalFormatting>
  <conditionalFormatting sqref="K62">
    <cfRule type="containsErrors" dxfId="494" priority="53">
      <formula>ISERROR(K62)</formula>
    </cfRule>
  </conditionalFormatting>
  <conditionalFormatting sqref="N62">
    <cfRule type="containsErrors" dxfId="493" priority="50">
      <formula>ISERROR(N62)</formula>
    </cfRule>
  </conditionalFormatting>
  <conditionalFormatting sqref="O65">
    <cfRule type="containsErrors" dxfId="492" priority="74">
      <formula>ISERROR(O65)</formula>
    </cfRule>
  </conditionalFormatting>
  <conditionalFormatting sqref="E98 C98">
    <cfRule type="containsErrors" dxfId="491" priority="48">
      <formula>ISERROR(C98)</formula>
    </cfRule>
  </conditionalFormatting>
  <conditionalFormatting sqref="N101">
    <cfRule type="containsErrors" dxfId="490" priority="72">
      <formula>ISERROR(N101)</formula>
    </cfRule>
  </conditionalFormatting>
  <conditionalFormatting sqref="P62">
    <cfRule type="containsErrors" dxfId="489" priority="51">
      <formula>ISERROR(P62)</formula>
    </cfRule>
  </conditionalFormatting>
  <conditionalFormatting sqref="M135">
    <cfRule type="containsErrors" dxfId="488" priority="70">
      <formula>ISERROR(M135)</formula>
    </cfRule>
  </conditionalFormatting>
  <conditionalFormatting sqref="O62">
    <cfRule type="containsErrors" dxfId="487" priority="49">
      <formula>ISERROR(O62)</formula>
    </cfRule>
  </conditionalFormatting>
  <conditionalFormatting sqref="O135">
    <cfRule type="containsErrors" dxfId="486" priority="68">
      <formula>ISERROR(O135)</formula>
    </cfRule>
  </conditionalFormatting>
  <conditionalFormatting sqref="F98">
    <cfRule type="containsErrors" dxfId="485" priority="46">
      <formula>ISERROR(F98)</formula>
    </cfRule>
  </conditionalFormatting>
  <conditionalFormatting sqref="N169">
    <cfRule type="containsErrors" dxfId="484" priority="66">
      <formula>ISERROR(N169)</formula>
    </cfRule>
  </conditionalFormatting>
  <conditionalFormatting sqref="M98">
    <cfRule type="containsErrors" dxfId="483" priority="44">
      <formula>ISERROR(M98)</formula>
    </cfRule>
  </conditionalFormatting>
  <conditionalFormatting sqref="E27 C27">
    <cfRule type="containsErrors" dxfId="482" priority="64">
      <formula>ISERROR(C27)</formula>
    </cfRule>
  </conditionalFormatting>
  <conditionalFormatting sqref="H98">
    <cfRule type="containsErrors" dxfId="481" priority="47">
      <formula>ISERROR(H98)</formula>
    </cfRule>
  </conditionalFormatting>
  <conditionalFormatting sqref="F27">
    <cfRule type="containsErrors" dxfId="480" priority="62">
      <formula>ISERROR(F27)</formula>
    </cfRule>
  </conditionalFormatting>
  <conditionalFormatting sqref="K98">
    <cfRule type="containsErrors" dxfId="479" priority="45">
      <formula>ISERROR(K98)</formula>
    </cfRule>
  </conditionalFormatting>
  <conditionalFormatting sqref="M27">
    <cfRule type="containsErrors" dxfId="478" priority="60">
      <formula>ISERROR(M27)</formula>
    </cfRule>
  </conditionalFormatting>
  <conditionalFormatting sqref="N98">
    <cfRule type="containsErrors" dxfId="477" priority="42">
      <formula>ISERROR(N98)</formula>
    </cfRule>
  </conditionalFormatting>
  <conditionalFormatting sqref="N27">
    <cfRule type="containsErrors" dxfId="476" priority="58">
      <formula>ISERROR(N27)</formula>
    </cfRule>
  </conditionalFormatting>
  <conditionalFormatting sqref="E132 C132">
    <cfRule type="containsErrors" dxfId="475" priority="40">
      <formula>ISERROR(C132)</formula>
    </cfRule>
  </conditionalFormatting>
  <conditionalFormatting sqref="C62 E62">
    <cfRule type="containsErrors" dxfId="474" priority="56">
      <formula>ISERROR(C62)</formula>
    </cfRule>
  </conditionalFormatting>
  <conditionalFormatting sqref="P98">
    <cfRule type="containsErrors" dxfId="473" priority="43">
      <formula>ISERROR(P98)</formula>
    </cfRule>
  </conditionalFormatting>
  <conditionalFormatting sqref="F62">
    <cfRule type="containsErrors" dxfId="472" priority="54">
      <formula>ISERROR(F62)</formula>
    </cfRule>
  </conditionalFormatting>
  <conditionalFormatting sqref="O98">
    <cfRule type="containsErrors" dxfId="471" priority="41">
      <formula>ISERROR(O98)</formula>
    </cfRule>
  </conditionalFormatting>
  <conditionalFormatting sqref="K132">
    <cfRule type="containsErrors" dxfId="470" priority="37">
      <formula>ISERROR(K132)</formula>
    </cfRule>
  </conditionalFormatting>
  <conditionalFormatting sqref="F132">
    <cfRule type="containsErrors" dxfId="469" priority="38">
      <formula>ISERROR(F132)</formula>
    </cfRule>
  </conditionalFormatting>
  <conditionalFormatting sqref="P132">
    <cfRule type="containsErrors" dxfId="468" priority="35">
      <formula>ISERROR(P132)</formula>
    </cfRule>
  </conditionalFormatting>
  <conditionalFormatting sqref="M132">
    <cfRule type="containsErrors" dxfId="467" priority="36">
      <formula>ISERROR(M132)</formula>
    </cfRule>
  </conditionalFormatting>
  <conditionalFormatting sqref="O132">
    <cfRule type="containsErrors" dxfId="466" priority="33">
      <formula>ISERROR(O132)</formula>
    </cfRule>
  </conditionalFormatting>
  <conditionalFormatting sqref="H132">
    <cfRule type="containsErrors" dxfId="465" priority="39">
      <formula>ISERROR(H132)</formula>
    </cfRule>
  </conditionalFormatting>
  <conditionalFormatting sqref="H166">
    <cfRule type="containsErrors" dxfId="464" priority="31">
      <formula>ISERROR(H166)</formula>
    </cfRule>
  </conditionalFormatting>
  <conditionalFormatting sqref="N132">
    <cfRule type="containsErrors" dxfId="463" priority="34">
      <formula>ISERROR(N132)</formula>
    </cfRule>
  </conditionalFormatting>
  <conditionalFormatting sqref="K166">
    <cfRule type="containsErrors" dxfId="462" priority="29">
      <formula>ISERROR(K166)</formula>
    </cfRule>
  </conditionalFormatting>
  <conditionalFormatting sqref="E166 C166">
    <cfRule type="containsErrors" dxfId="461" priority="32">
      <formula>ISERROR(C166)</formula>
    </cfRule>
  </conditionalFormatting>
  <conditionalFormatting sqref="P166">
    <cfRule type="containsErrors" dxfId="460" priority="27">
      <formula>ISERROR(P166)</formula>
    </cfRule>
  </conditionalFormatting>
  <conditionalFormatting sqref="F166">
    <cfRule type="containsErrors" dxfId="459" priority="30">
      <formula>ISERROR(F166)</formula>
    </cfRule>
  </conditionalFormatting>
  <conditionalFormatting sqref="M166">
    <cfRule type="containsErrors" dxfId="458" priority="28">
      <formula>ISERROR(M166)</formula>
    </cfRule>
  </conditionalFormatting>
  <conditionalFormatting sqref="O166">
    <cfRule type="containsErrors" dxfId="457" priority="25">
      <formula>ISERROR(O166)</formula>
    </cfRule>
  </conditionalFormatting>
  <conditionalFormatting sqref="M36">
    <cfRule type="containsErrors" dxfId="456" priority="23">
      <formula>ISERROR(M36)</formula>
    </cfRule>
  </conditionalFormatting>
  <conditionalFormatting sqref="N166">
    <cfRule type="containsErrors" dxfId="455" priority="26">
      <formula>ISERROR(N166)</formula>
    </cfRule>
  </conditionalFormatting>
  <conditionalFormatting sqref="E36:F36 C36 H36 K36">
    <cfRule type="containsErrors" dxfId="454" priority="24">
      <formula>ISERROR(C36)</formula>
    </cfRule>
  </conditionalFormatting>
  <conditionalFormatting sqref="N36">
    <cfRule type="containsErrors" dxfId="453" priority="22">
      <formula>ISERROR(N36)</formula>
    </cfRule>
  </conditionalFormatting>
  <conditionalFormatting sqref="O36">
    <cfRule type="containsErrors" dxfId="452" priority="21">
      <formula>ISERROR(O36)</formula>
    </cfRule>
  </conditionalFormatting>
  <conditionalFormatting sqref="E72:F72 C72 H72 K72">
    <cfRule type="containsErrors" dxfId="451" priority="20">
      <formula>ISERROR(C72)</formula>
    </cfRule>
  </conditionalFormatting>
  <conditionalFormatting sqref="M72">
    <cfRule type="containsErrors" dxfId="450" priority="19">
      <formula>ISERROR(M72)</formula>
    </cfRule>
  </conditionalFormatting>
  <conditionalFormatting sqref="P72">
    <cfRule type="containsErrors" dxfId="449" priority="18">
      <formula>ISERROR(P72)</formula>
    </cfRule>
  </conditionalFormatting>
  <conditionalFormatting sqref="N72">
    <cfRule type="containsErrors" dxfId="448" priority="17">
      <formula>ISERROR(N72)</formula>
    </cfRule>
  </conditionalFormatting>
  <conditionalFormatting sqref="E106:F106 C106 H106 K106">
    <cfRule type="containsErrors" dxfId="447" priority="15">
      <formula>ISERROR(C106)</formula>
    </cfRule>
  </conditionalFormatting>
  <conditionalFormatting sqref="P106">
    <cfRule type="containsErrors" dxfId="446" priority="13">
      <formula>ISERROR(P106)</formula>
    </cfRule>
  </conditionalFormatting>
  <conditionalFormatting sqref="O72">
    <cfRule type="containsErrors" dxfId="445" priority="16">
      <formula>ISERROR(O72)</formula>
    </cfRule>
  </conditionalFormatting>
  <conditionalFormatting sqref="M106">
    <cfRule type="containsErrors" dxfId="444" priority="14">
      <formula>ISERROR(M106)</formula>
    </cfRule>
  </conditionalFormatting>
  <conditionalFormatting sqref="N106">
    <cfRule type="containsErrors" dxfId="443" priority="12">
      <formula>ISERROR(N106)</formula>
    </cfRule>
  </conditionalFormatting>
  <conditionalFormatting sqref="O106">
    <cfRule type="containsErrors" dxfId="442" priority="11">
      <formula>ISERROR(O106)</formula>
    </cfRule>
  </conditionalFormatting>
  <conditionalFormatting sqref="E140:F140 C140 H140 K140">
    <cfRule type="containsErrors" dxfId="441" priority="10">
      <formula>ISERROR(C140)</formula>
    </cfRule>
  </conditionalFormatting>
  <conditionalFormatting sqref="M140">
    <cfRule type="containsErrors" dxfId="440" priority="9">
      <formula>ISERROR(M140)</formula>
    </cfRule>
  </conditionalFormatting>
  <conditionalFormatting sqref="P140">
    <cfRule type="containsErrors" dxfId="439" priority="8">
      <formula>ISERROR(P140)</formula>
    </cfRule>
  </conditionalFormatting>
  <conditionalFormatting sqref="N140">
    <cfRule type="containsErrors" dxfId="438" priority="7">
      <formula>ISERROR(N140)</formula>
    </cfRule>
  </conditionalFormatting>
  <conditionalFormatting sqref="O140">
    <cfRule type="containsErrors" dxfId="437" priority="6">
      <formula>ISERROR(O140)</formula>
    </cfRule>
  </conditionalFormatting>
  <conditionalFormatting sqref="E174:F174 C174 H174 K174">
    <cfRule type="containsErrors" dxfId="436" priority="5">
      <formula>ISERROR(C174)</formula>
    </cfRule>
  </conditionalFormatting>
  <conditionalFormatting sqref="M174">
    <cfRule type="containsErrors" dxfId="435" priority="4">
      <formula>ISERROR(M174)</formula>
    </cfRule>
  </conditionalFormatting>
  <conditionalFormatting sqref="P174">
    <cfRule type="containsErrors" dxfId="434" priority="3">
      <formula>ISERROR(P174)</formula>
    </cfRule>
  </conditionalFormatting>
  <conditionalFormatting sqref="N174">
    <cfRule type="containsErrors" dxfId="433" priority="2">
      <formula>ISERROR(N174)</formula>
    </cfRule>
  </conditionalFormatting>
  <conditionalFormatting sqref="O174">
    <cfRule type="containsErrors" dxfId="432" priority="1">
      <formula>ISERROR(O174)</formula>
    </cfRule>
  </conditionalFormatting>
  <pageMargins left="0.19685039370078741" right="0.15748031496062992" top="0.19685039370078741" bottom="0.19685039370078741" header="0.11811023622047245" footer="0.11811023622047245"/>
  <pageSetup paperSize="9" scale="64" orientation="portrait" r:id="rId1"/>
  <headerFooter>
    <oddFooter>&amp;L&amp;"Segoe UI,Standard"&amp;8&amp;K00-049BAWAG Group AG&amp;R&amp;"Segoe UI,Standard"&amp;8&amp;K00-049&amp;D</oddFooter>
  </headerFooter>
  <rowBreaks count="2" manualBreakCount="2">
    <brk id="74" max="16383" man="1"/>
    <brk id="142" max="16383" man="1"/>
  </rowBreaks>
  <ignoredErrors>
    <ignoredError sqref="U6:U17 U158 B19:K19 B6:K7 B20:K21 B29:K30 B41:K42 B55:K56 B77:K78 B91:K92 B111:K112 B125:K126 B134:K135 B145:K146 B159:K160 B168:K169 B64:K65 B100:K101 T176:U178 T6:T19 B158:K158 B167:M167 L158:M158 L7:M7 L6 T37:W40 B54:M54 B124:M124 B133:N133 N124 B63:N63 B142:K144 N54 L29 B38:N40 B28:N28 L30:N30 T107:W124 Q6:R7 T175:V175 S6 P37:R40 Q63:R63 Q124:R124 T20:W25 Q20:S21 L20:O21 L77:O78 L100:O101 B99:O99 L64:O65 L91:O92 L111:O112 B74:O76 B108:O110 B90:O90 Q107:S112 T47:W54 P54:R54 L41:O42 P41:X42 P107:P112 L55:O56 P55:W56 T133:W133 P133:R133 L125:O126 P125:W126 U151:W157 T151:T158 P158:R158 L134:O135 L145:O146 L142:O144 P141:W146 T167:U167 P167:R167 L159:O160 P159:W160 L168:O169 P168:W172 P6:P7 T60:W61 P73:W78 T130:W131 T165:U165 P28:R35 T29:W35 T63:W71 Q64:S71 P63:P70 P99:W105 P134:W139 P173:R173 T173:V173 L19:M19 Q19:R19 P19:P21 T43:X46 T57:W59 P90:W92 T79:W89 T93:W97 P124 T127:W129 T147:W150 T161:W164 T28 V28:W28 T26 V26:W2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8"/>
  <sheetViews>
    <sheetView showGridLines="0" zoomScaleNormal="100" workbookViewId="0">
      <pane ySplit="2" topLeftCell="A3" activePane="bottomLeft" state="frozen"/>
      <selection activeCell="B34" sqref="B34"/>
      <selection pane="bottomLeft" activeCell="B34" sqref="B34"/>
    </sheetView>
  </sheetViews>
  <sheetFormatPr baseColWidth="10" defaultColWidth="11.42578125" defaultRowHeight="16.5"/>
  <cols>
    <col min="1" max="1" width="23.7109375" style="4" customWidth="1"/>
    <col min="2" max="4" width="6.7109375" style="106" customWidth="1"/>
    <col min="5" max="5" width="6.7109375" style="177" customWidth="1"/>
    <col min="6" max="6" width="1.85546875" style="185" customWidth="1"/>
    <col min="7" max="10" width="6.7109375" style="177" customWidth="1"/>
    <col min="11" max="11" width="1.85546875" style="185" customWidth="1"/>
    <col min="12" max="15" width="6.7109375" style="185" customWidth="1"/>
    <col min="16" max="16384" width="11.42578125" style="4"/>
  </cols>
  <sheetData>
    <row r="1" spans="1:15">
      <c r="A1" s="187" t="s">
        <v>144</v>
      </c>
    </row>
    <row r="2" spans="1:15">
      <c r="A2" s="188" t="s">
        <v>14</v>
      </c>
    </row>
    <row r="3" spans="1:15" ht="11.25">
      <c r="A3" s="183"/>
      <c r="B3" s="115"/>
      <c r="C3" s="115"/>
      <c r="D3" s="115"/>
      <c r="E3" s="115"/>
      <c r="F3" s="132"/>
      <c r="G3" s="115"/>
      <c r="H3" s="115"/>
      <c r="I3" s="115"/>
      <c r="J3" s="115"/>
      <c r="K3" s="132"/>
      <c r="L3" s="115"/>
      <c r="M3" s="115"/>
      <c r="N3" s="115"/>
      <c r="O3" s="115"/>
    </row>
    <row r="4" spans="1:15" ht="14.25">
      <c r="A4" s="176" t="s">
        <v>129</v>
      </c>
      <c r="B4" s="212"/>
      <c r="C4" s="212"/>
      <c r="D4" s="212"/>
      <c r="E4" s="212"/>
      <c r="F4" s="212"/>
      <c r="G4" s="212"/>
      <c r="H4" s="212"/>
      <c r="I4" s="212"/>
      <c r="J4" s="212"/>
      <c r="K4" s="212"/>
      <c r="L4" s="212"/>
      <c r="M4" s="212"/>
      <c r="N4" s="212"/>
      <c r="O4" s="212"/>
    </row>
    <row r="5" spans="1:15" ht="6" customHeight="1" thickBot="1">
      <c r="B5" s="4"/>
      <c r="C5" s="4"/>
      <c r="D5" s="4"/>
      <c r="E5" s="4"/>
      <c r="F5" s="4"/>
      <c r="G5" s="4"/>
      <c r="H5" s="4"/>
      <c r="I5" s="4"/>
      <c r="J5" s="4"/>
      <c r="K5" s="4"/>
      <c r="L5" s="4"/>
      <c r="M5" s="4"/>
      <c r="N5" s="4"/>
      <c r="O5" s="4"/>
    </row>
    <row r="6" spans="1:15" ht="15" customHeight="1" thickTop="1">
      <c r="B6" s="622" t="s">
        <v>74</v>
      </c>
      <c r="C6" s="610"/>
      <c r="D6" s="610"/>
      <c r="E6" s="621"/>
      <c r="F6" s="128"/>
      <c r="G6" s="622" t="s">
        <v>75</v>
      </c>
      <c r="H6" s="610"/>
      <c r="I6" s="610"/>
      <c r="J6" s="621"/>
      <c r="K6" s="128"/>
      <c r="L6" s="620" t="s">
        <v>141</v>
      </c>
      <c r="M6" s="613"/>
      <c r="N6" s="613"/>
      <c r="O6" s="614"/>
    </row>
    <row r="7" spans="1:15" ht="15" customHeight="1">
      <c r="B7" s="42" t="s">
        <v>76</v>
      </c>
      <c r="C7" s="40" t="s">
        <v>77</v>
      </c>
      <c r="D7" s="43" t="s">
        <v>78</v>
      </c>
      <c r="E7" s="213" t="s">
        <v>79</v>
      </c>
      <c r="F7" s="129"/>
      <c r="G7" s="42" t="s">
        <v>76</v>
      </c>
      <c r="H7" s="40" t="s">
        <v>77</v>
      </c>
      <c r="I7" s="43" t="s">
        <v>78</v>
      </c>
      <c r="J7" s="213" t="s">
        <v>79</v>
      </c>
      <c r="K7" s="129"/>
      <c r="L7" s="297" t="s">
        <v>76</v>
      </c>
      <c r="M7" s="415" t="s">
        <v>77</v>
      </c>
      <c r="N7" s="417" t="s">
        <v>78</v>
      </c>
      <c r="O7" s="418" t="s">
        <v>79</v>
      </c>
    </row>
    <row r="8" spans="1:15" ht="15" customHeight="1">
      <c r="A8" s="214" t="s">
        <v>132</v>
      </c>
      <c r="B8" s="470">
        <v>12545</v>
      </c>
      <c r="C8" s="225">
        <v>12594</v>
      </c>
      <c r="D8" s="470">
        <v>12395</v>
      </c>
      <c r="E8" s="225">
        <v>14258</v>
      </c>
      <c r="F8" s="226"/>
      <c r="G8" s="470">
        <v>14259</v>
      </c>
      <c r="H8" s="225">
        <v>14311</v>
      </c>
      <c r="I8" s="470">
        <v>14745</v>
      </c>
      <c r="J8" s="225">
        <v>14777</v>
      </c>
      <c r="K8" s="226"/>
      <c r="L8" s="480">
        <v>14770</v>
      </c>
      <c r="M8" s="338">
        <v>15505</v>
      </c>
      <c r="N8" s="493">
        <v>15706</v>
      </c>
      <c r="O8" s="597">
        <v>16110</v>
      </c>
    </row>
    <row r="9" spans="1:15" ht="15" customHeight="1">
      <c r="A9" s="215" t="s">
        <v>133</v>
      </c>
      <c r="B9" s="471">
        <v>12512</v>
      </c>
      <c r="C9" s="226">
        <v>12563</v>
      </c>
      <c r="D9" s="471">
        <v>12364</v>
      </c>
      <c r="E9" s="226">
        <v>12617</v>
      </c>
      <c r="F9" s="226"/>
      <c r="G9" s="471">
        <v>12502</v>
      </c>
      <c r="H9" s="226">
        <v>12542</v>
      </c>
      <c r="I9" s="471">
        <v>12684</v>
      </c>
      <c r="J9" s="226">
        <v>12656</v>
      </c>
      <c r="K9" s="226"/>
      <c r="L9" s="481">
        <v>12638</v>
      </c>
      <c r="M9" s="337">
        <v>12765</v>
      </c>
      <c r="N9" s="494">
        <v>12999</v>
      </c>
      <c r="O9" s="598">
        <v>13102</v>
      </c>
    </row>
    <row r="10" spans="1:15" ht="15" customHeight="1">
      <c r="A10" s="215" t="s">
        <v>143</v>
      </c>
      <c r="B10" s="471">
        <v>33</v>
      </c>
      <c r="C10" s="226">
        <v>31</v>
      </c>
      <c r="D10" s="471">
        <v>31</v>
      </c>
      <c r="E10" s="226">
        <v>1641</v>
      </c>
      <c r="F10" s="226"/>
      <c r="G10" s="471">
        <v>1757</v>
      </c>
      <c r="H10" s="226">
        <v>1769</v>
      </c>
      <c r="I10" s="471">
        <v>2061</v>
      </c>
      <c r="J10" s="226">
        <v>2121</v>
      </c>
      <c r="K10" s="226"/>
      <c r="L10" s="481">
        <v>2132</v>
      </c>
      <c r="M10" s="337">
        <v>2740</v>
      </c>
      <c r="N10" s="494">
        <v>2707</v>
      </c>
      <c r="O10" s="598">
        <v>3008</v>
      </c>
    </row>
    <row r="11" spans="1:15" ht="15" customHeight="1">
      <c r="A11" s="214" t="s">
        <v>177</v>
      </c>
      <c r="B11" s="470">
        <v>3135</v>
      </c>
      <c r="C11" s="225">
        <v>2929</v>
      </c>
      <c r="D11" s="470">
        <v>2777</v>
      </c>
      <c r="E11" s="225">
        <v>2676</v>
      </c>
      <c r="F11" s="226"/>
      <c r="G11" s="470">
        <v>2520</v>
      </c>
      <c r="H11" s="225">
        <v>2388</v>
      </c>
      <c r="I11" s="470">
        <v>2266</v>
      </c>
      <c r="J11" s="225">
        <v>2128</v>
      </c>
      <c r="K11" s="226"/>
      <c r="L11" s="480">
        <v>2088</v>
      </c>
      <c r="M11" s="338">
        <v>1941</v>
      </c>
      <c r="N11" s="493">
        <v>1947</v>
      </c>
      <c r="O11" s="597">
        <v>2045</v>
      </c>
    </row>
    <row r="12" spans="1:15" ht="15" customHeight="1">
      <c r="A12" s="216" t="s">
        <v>134</v>
      </c>
      <c r="B12" s="472">
        <v>15680</v>
      </c>
      <c r="C12" s="227">
        <v>15523</v>
      </c>
      <c r="D12" s="472">
        <v>15172</v>
      </c>
      <c r="E12" s="227">
        <v>16934</v>
      </c>
      <c r="F12" s="228"/>
      <c r="G12" s="472">
        <v>16779</v>
      </c>
      <c r="H12" s="227">
        <v>16699</v>
      </c>
      <c r="I12" s="472">
        <v>17011</v>
      </c>
      <c r="J12" s="227">
        <v>16905</v>
      </c>
      <c r="K12" s="228"/>
      <c r="L12" s="482">
        <v>16858</v>
      </c>
      <c r="M12" s="336">
        <v>17446</v>
      </c>
      <c r="N12" s="495">
        <v>17653</v>
      </c>
      <c r="O12" s="599">
        <v>18155</v>
      </c>
    </row>
    <row r="13" spans="1:15" ht="15" customHeight="1">
      <c r="B13" s="4"/>
      <c r="C13" s="4"/>
      <c r="D13" s="4"/>
      <c r="E13" s="4"/>
      <c r="F13" s="4"/>
      <c r="G13" s="4"/>
      <c r="H13" s="4"/>
      <c r="I13" s="4"/>
      <c r="J13" s="4"/>
      <c r="K13" s="4"/>
      <c r="L13" s="4"/>
      <c r="M13" s="4"/>
      <c r="N13" s="4"/>
      <c r="O13" s="4"/>
    </row>
    <row r="14" spans="1:15" ht="15" customHeight="1">
      <c r="A14" s="176" t="s">
        <v>130</v>
      </c>
      <c r="B14" s="176"/>
      <c r="C14" s="176"/>
      <c r="D14" s="176"/>
      <c r="E14" s="176"/>
      <c r="F14" s="176"/>
      <c r="G14" s="176"/>
      <c r="H14" s="176"/>
      <c r="I14" s="176"/>
      <c r="J14" s="176"/>
      <c r="K14" s="176"/>
      <c r="L14" s="176"/>
      <c r="M14" s="176"/>
      <c r="N14" s="176"/>
      <c r="O14" s="176"/>
    </row>
    <row r="15" spans="1:15" customFormat="1" ht="6" customHeight="1" thickBot="1">
      <c r="A15" s="4"/>
      <c r="B15" s="4"/>
      <c r="C15" s="4"/>
      <c r="D15" s="4"/>
      <c r="E15" s="4"/>
      <c r="F15" s="4"/>
      <c r="G15" s="4"/>
      <c r="H15" s="4"/>
      <c r="I15" s="4"/>
      <c r="J15" s="4"/>
      <c r="K15" s="4"/>
      <c r="L15" s="4"/>
      <c r="M15" s="4"/>
      <c r="N15" s="4"/>
      <c r="O15" s="4"/>
    </row>
    <row r="16" spans="1:15" ht="15" customHeight="1" thickTop="1">
      <c r="B16" s="622" t="s">
        <v>74</v>
      </c>
      <c r="C16" s="610"/>
      <c r="D16" s="610"/>
      <c r="E16" s="621"/>
      <c r="F16" s="128"/>
      <c r="G16" s="622" t="s">
        <v>75</v>
      </c>
      <c r="H16" s="610"/>
      <c r="I16" s="610"/>
      <c r="J16" s="621"/>
      <c r="K16" s="128"/>
      <c r="L16" s="620" t="s">
        <v>141</v>
      </c>
      <c r="M16" s="613"/>
      <c r="N16" s="613"/>
      <c r="O16" s="614"/>
    </row>
    <row r="17" spans="1:15" ht="15" customHeight="1">
      <c r="B17" s="42" t="s">
        <v>76</v>
      </c>
      <c r="C17" s="40" t="s">
        <v>77</v>
      </c>
      <c r="D17" s="43" t="s">
        <v>78</v>
      </c>
      <c r="E17" s="213" t="s">
        <v>79</v>
      </c>
      <c r="F17" s="129"/>
      <c r="G17" s="42" t="s">
        <v>76</v>
      </c>
      <c r="H17" s="40" t="s">
        <v>77</v>
      </c>
      <c r="I17" s="43" t="s">
        <v>78</v>
      </c>
      <c r="J17" s="213" t="s">
        <v>79</v>
      </c>
      <c r="K17" s="129"/>
      <c r="L17" s="297" t="s">
        <v>76</v>
      </c>
      <c r="M17" s="415" t="s">
        <v>77</v>
      </c>
      <c r="N17" s="417" t="s">
        <v>78</v>
      </c>
      <c r="O17" s="418" t="s">
        <v>79</v>
      </c>
    </row>
    <row r="18" spans="1:15" ht="15" customHeight="1">
      <c r="A18" s="214" t="s">
        <v>132</v>
      </c>
      <c r="B18" s="470">
        <v>7810</v>
      </c>
      <c r="C18" s="225">
        <v>7896</v>
      </c>
      <c r="D18" s="470">
        <v>7551</v>
      </c>
      <c r="E18" s="225">
        <v>9118</v>
      </c>
      <c r="F18" s="226"/>
      <c r="G18" s="470">
        <v>8807</v>
      </c>
      <c r="H18" s="225">
        <v>8786</v>
      </c>
      <c r="I18" s="470">
        <v>8253</v>
      </c>
      <c r="J18" s="225">
        <v>7531</v>
      </c>
      <c r="K18" s="226"/>
      <c r="L18" s="480">
        <v>6935</v>
      </c>
      <c r="M18" s="338">
        <v>7191</v>
      </c>
      <c r="N18" s="493">
        <v>7229</v>
      </c>
      <c r="O18" s="597">
        <v>6656</v>
      </c>
    </row>
    <row r="19" spans="1:15" ht="15" customHeight="1">
      <c r="A19" s="215" t="s">
        <v>133</v>
      </c>
      <c r="B19" s="471">
        <v>6847</v>
      </c>
      <c r="C19" s="226">
        <v>6813</v>
      </c>
      <c r="D19" s="471">
        <v>6012</v>
      </c>
      <c r="E19" s="226">
        <v>5416</v>
      </c>
      <c r="F19" s="226"/>
      <c r="G19" s="471">
        <v>5374</v>
      </c>
      <c r="H19" s="226">
        <v>5458</v>
      </c>
      <c r="I19" s="471">
        <v>4886</v>
      </c>
      <c r="J19" s="226">
        <v>4379</v>
      </c>
      <c r="K19" s="226"/>
      <c r="L19" s="481">
        <v>4436</v>
      </c>
      <c r="M19" s="337">
        <v>4561</v>
      </c>
      <c r="N19" s="494">
        <v>4727</v>
      </c>
      <c r="O19" s="598">
        <v>4604</v>
      </c>
    </row>
    <row r="20" spans="1:15" ht="15" customHeight="1">
      <c r="A20" s="215" t="s">
        <v>143</v>
      </c>
      <c r="B20" s="471">
        <v>963</v>
      </c>
      <c r="C20" s="226">
        <v>1083</v>
      </c>
      <c r="D20" s="471">
        <v>1539</v>
      </c>
      <c r="E20" s="226">
        <v>3702</v>
      </c>
      <c r="F20" s="226"/>
      <c r="G20" s="471">
        <v>3433</v>
      </c>
      <c r="H20" s="226">
        <v>3328</v>
      </c>
      <c r="I20" s="471">
        <v>3367</v>
      </c>
      <c r="J20" s="226">
        <v>3152</v>
      </c>
      <c r="K20" s="226"/>
      <c r="L20" s="481">
        <v>2499</v>
      </c>
      <c r="M20" s="337">
        <v>2630</v>
      </c>
      <c r="N20" s="494">
        <v>2502</v>
      </c>
      <c r="O20" s="598">
        <v>2052</v>
      </c>
    </row>
    <row r="21" spans="1:15" ht="15" customHeight="1">
      <c r="A21" s="214" t="s">
        <v>177</v>
      </c>
      <c r="B21" s="470">
        <v>5626</v>
      </c>
      <c r="C21" s="225">
        <v>5405</v>
      </c>
      <c r="D21" s="470">
        <v>5469</v>
      </c>
      <c r="E21" s="225">
        <v>5587</v>
      </c>
      <c r="F21" s="226"/>
      <c r="G21" s="470">
        <v>6094</v>
      </c>
      <c r="H21" s="225">
        <v>5847</v>
      </c>
      <c r="I21" s="470">
        <v>5828</v>
      </c>
      <c r="J21" s="225">
        <v>6636</v>
      </c>
      <c r="K21" s="226"/>
      <c r="L21" s="480">
        <v>6990</v>
      </c>
      <c r="M21" s="338">
        <v>7005</v>
      </c>
      <c r="N21" s="493">
        <v>7151</v>
      </c>
      <c r="O21" s="597">
        <v>6485</v>
      </c>
    </row>
    <row r="22" spans="1:15" ht="15" customHeight="1">
      <c r="A22" s="216" t="s">
        <v>134</v>
      </c>
      <c r="B22" s="472">
        <v>13436</v>
      </c>
      <c r="C22" s="227">
        <v>13301</v>
      </c>
      <c r="D22" s="472">
        <v>13020</v>
      </c>
      <c r="E22" s="227">
        <v>14705</v>
      </c>
      <c r="F22" s="228"/>
      <c r="G22" s="472">
        <v>14901</v>
      </c>
      <c r="H22" s="227">
        <v>14633</v>
      </c>
      <c r="I22" s="472">
        <v>14081</v>
      </c>
      <c r="J22" s="227">
        <v>14167</v>
      </c>
      <c r="K22" s="228"/>
      <c r="L22" s="482">
        <v>13925</v>
      </c>
      <c r="M22" s="336">
        <v>14196</v>
      </c>
      <c r="N22" s="495">
        <v>14380</v>
      </c>
      <c r="O22" s="599">
        <v>13141</v>
      </c>
    </row>
    <row r="23" spans="1:15" ht="15" customHeight="1">
      <c r="B23" s="4"/>
      <c r="C23" s="4"/>
      <c r="D23" s="4"/>
      <c r="E23" s="4"/>
      <c r="F23" s="4"/>
      <c r="G23" s="4"/>
      <c r="H23" s="4"/>
      <c r="I23" s="4"/>
      <c r="J23" s="4"/>
      <c r="K23" s="4"/>
      <c r="L23" s="4"/>
      <c r="M23" s="4"/>
      <c r="N23" s="4"/>
      <c r="O23" s="4"/>
    </row>
    <row r="24" spans="1:15" ht="15" customHeight="1">
      <c r="A24" s="176" t="s">
        <v>111</v>
      </c>
      <c r="B24" s="176"/>
      <c r="C24" s="176"/>
      <c r="D24" s="176"/>
      <c r="E24" s="176"/>
      <c r="F24" s="176"/>
      <c r="G24" s="176"/>
      <c r="H24" s="176"/>
      <c r="I24" s="176"/>
      <c r="J24" s="176"/>
      <c r="K24" s="176"/>
      <c r="L24" s="176"/>
      <c r="M24" s="176"/>
      <c r="N24" s="176"/>
      <c r="O24" s="176"/>
    </row>
    <row r="25" spans="1:15" ht="6" customHeight="1" thickBot="1">
      <c r="B25" s="4"/>
      <c r="C25" s="4"/>
      <c r="D25" s="4"/>
      <c r="E25" s="4"/>
      <c r="F25" s="4"/>
      <c r="G25" s="4"/>
      <c r="H25" s="4"/>
      <c r="I25" s="4"/>
      <c r="J25" s="4"/>
      <c r="K25" s="4"/>
      <c r="L25" s="4"/>
      <c r="M25" s="4"/>
      <c r="N25" s="4"/>
      <c r="O25" s="4"/>
    </row>
    <row r="26" spans="1:15" ht="15" customHeight="1" thickTop="1">
      <c r="B26" s="622" t="s">
        <v>74</v>
      </c>
      <c r="C26" s="610"/>
      <c r="D26" s="610"/>
      <c r="E26" s="621"/>
      <c r="F26" s="128"/>
      <c r="G26" s="622" t="s">
        <v>75</v>
      </c>
      <c r="H26" s="610"/>
      <c r="I26" s="610"/>
      <c r="J26" s="621"/>
      <c r="K26" s="128"/>
      <c r="L26" s="620" t="s">
        <v>141</v>
      </c>
      <c r="M26" s="613"/>
      <c r="N26" s="613"/>
      <c r="O26" s="614"/>
    </row>
    <row r="27" spans="1:15" ht="15" customHeight="1">
      <c r="B27" s="42" t="s">
        <v>76</v>
      </c>
      <c r="C27" s="40" t="s">
        <v>77</v>
      </c>
      <c r="D27" s="43" t="s">
        <v>78</v>
      </c>
      <c r="E27" s="213" t="s">
        <v>79</v>
      </c>
      <c r="F27" s="129"/>
      <c r="G27" s="42" t="s">
        <v>76</v>
      </c>
      <c r="H27" s="40" t="s">
        <v>77</v>
      </c>
      <c r="I27" s="43" t="s">
        <v>78</v>
      </c>
      <c r="J27" s="213" t="s">
        <v>79</v>
      </c>
      <c r="K27" s="129"/>
      <c r="L27" s="297" t="s">
        <v>76</v>
      </c>
      <c r="M27" s="415" t="s">
        <v>77</v>
      </c>
      <c r="N27" s="417" t="s">
        <v>78</v>
      </c>
      <c r="O27" s="418" t="s">
        <v>79</v>
      </c>
    </row>
    <row r="28" spans="1:15" ht="15" customHeight="1">
      <c r="A28" s="214" t="s">
        <v>132</v>
      </c>
      <c r="B28" s="470">
        <v>26475</v>
      </c>
      <c r="C28" s="225">
        <v>25674</v>
      </c>
      <c r="D28" s="470">
        <v>24837</v>
      </c>
      <c r="E28" s="225">
        <v>31390</v>
      </c>
      <c r="F28" s="226"/>
      <c r="G28" s="470">
        <v>31285</v>
      </c>
      <c r="H28" s="225">
        <v>31397</v>
      </c>
      <c r="I28" s="470">
        <v>31050</v>
      </c>
      <c r="J28" s="225">
        <v>30413</v>
      </c>
      <c r="K28" s="226"/>
      <c r="L28" s="480">
        <v>32214</v>
      </c>
      <c r="M28" s="338">
        <v>30279</v>
      </c>
      <c r="N28" s="493">
        <v>31757</v>
      </c>
      <c r="O28" s="597">
        <v>32676</v>
      </c>
    </row>
    <row r="29" spans="1:15" ht="15" customHeight="1">
      <c r="A29" s="215" t="s">
        <v>133</v>
      </c>
      <c r="B29" s="471">
        <v>25233</v>
      </c>
      <c r="C29" s="226">
        <v>24319</v>
      </c>
      <c r="D29" s="471">
        <v>23065</v>
      </c>
      <c r="E29" s="226">
        <v>23358</v>
      </c>
      <c r="F29" s="226"/>
      <c r="G29" s="471">
        <v>24246</v>
      </c>
      <c r="H29" s="226">
        <v>24880</v>
      </c>
      <c r="I29" s="471">
        <v>23964</v>
      </c>
      <c r="J29" s="226">
        <v>24097</v>
      </c>
      <c r="K29" s="226"/>
      <c r="L29" s="481">
        <v>26182</v>
      </c>
      <c r="M29" s="337">
        <v>23523</v>
      </c>
      <c r="N29" s="494">
        <v>24475</v>
      </c>
      <c r="O29" s="598">
        <v>25297</v>
      </c>
    </row>
    <row r="30" spans="1:15" ht="15" customHeight="1">
      <c r="A30" s="215" t="s">
        <v>143</v>
      </c>
      <c r="B30" s="471">
        <v>1242</v>
      </c>
      <c r="C30" s="226">
        <v>1355</v>
      </c>
      <c r="D30" s="471">
        <v>1772</v>
      </c>
      <c r="E30" s="226">
        <v>8032</v>
      </c>
      <c r="F30" s="226"/>
      <c r="G30" s="471">
        <v>7039</v>
      </c>
      <c r="H30" s="226">
        <v>6517</v>
      </c>
      <c r="I30" s="471">
        <v>7086</v>
      </c>
      <c r="J30" s="226">
        <v>6316</v>
      </c>
      <c r="K30" s="226"/>
      <c r="L30" s="481">
        <v>6032</v>
      </c>
      <c r="M30" s="337">
        <v>6756</v>
      </c>
      <c r="N30" s="494">
        <v>7282</v>
      </c>
      <c r="O30" s="598">
        <v>7379</v>
      </c>
    </row>
    <row r="31" spans="1:15" ht="15" customHeight="1">
      <c r="A31" s="214" t="s">
        <v>177</v>
      </c>
      <c r="B31" s="470">
        <v>14069</v>
      </c>
      <c r="C31" s="225">
        <v>14043</v>
      </c>
      <c r="D31" s="470">
        <v>13517</v>
      </c>
      <c r="E31" s="225">
        <v>14666</v>
      </c>
      <c r="F31" s="226"/>
      <c r="G31" s="470">
        <v>13652</v>
      </c>
      <c r="H31" s="225">
        <v>12873</v>
      </c>
      <c r="I31" s="470">
        <v>13814</v>
      </c>
      <c r="J31" s="225">
        <v>14285</v>
      </c>
      <c r="K31" s="226"/>
      <c r="L31" s="480">
        <v>14374</v>
      </c>
      <c r="M31" s="338">
        <v>14184</v>
      </c>
      <c r="N31" s="493">
        <v>14213</v>
      </c>
      <c r="O31" s="597">
        <v>12986</v>
      </c>
    </row>
    <row r="32" spans="1:15" ht="15" customHeight="1">
      <c r="A32" s="216" t="s">
        <v>134</v>
      </c>
      <c r="B32" s="472">
        <v>40544</v>
      </c>
      <c r="C32" s="227">
        <v>39717</v>
      </c>
      <c r="D32" s="472">
        <v>38354</v>
      </c>
      <c r="E32" s="227">
        <v>46056</v>
      </c>
      <c r="F32" s="228"/>
      <c r="G32" s="472">
        <v>44937</v>
      </c>
      <c r="H32" s="227">
        <v>44270</v>
      </c>
      <c r="I32" s="472">
        <v>44864</v>
      </c>
      <c r="J32" s="227">
        <v>44698</v>
      </c>
      <c r="K32" s="228"/>
      <c r="L32" s="482">
        <v>46588</v>
      </c>
      <c r="M32" s="336">
        <v>44463</v>
      </c>
      <c r="N32" s="495">
        <v>45970</v>
      </c>
      <c r="O32" s="599">
        <v>45662</v>
      </c>
    </row>
    <row r="33" spans="1:15" ht="15" customHeight="1">
      <c r="A33"/>
      <c r="B33"/>
      <c r="C33"/>
      <c r="D33"/>
      <c r="E33"/>
      <c r="F33"/>
      <c r="G33"/>
      <c r="H33"/>
      <c r="I33"/>
      <c r="J33"/>
      <c r="K33"/>
      <c r="L33"/>
      <c r="M33" s="405"/>
      <c r="N33" s="405"/>
      <c r="O33" s="405"/>
    </row>
    <row r="34" spans="1:15" ht="15" customHeight="1">
      <c r="A34"/>
      <c r="B34"/>
      <c r="C34"/>
      <c r="D34"/>
      <c r="E34"/>
      <c r="F34"/>
      <c r="G34"/>
      <c r="H34"/>
      <c r="I34"/>
      <c r="J34"/>
      <c r="K34"/>
      <c r="L34"/>
      <c r="M34" s="405"/>
      <c r="N34" s="405"/>
      <c r="O34" s="405"/>
    </row>
    <row r="35" spans="1:15" ht="15" customHeight="1">
      <c r="A35"/>
      <c r="B35"/>
      <c r="C35"/>
      <c r="D35"/>
      <c r="E35"/>
      <c r="F35"/>
      <c r="G35"/>
      <c r="H35"/>
      <c r="I35"/>
      <c r="J35"/>
      <c r="K35"/>
      <c r="L35"/>
      <c r="M35" s="405"/>
      <c r="N35" s="405"/>
      <c r="O35" s="405"/>
    </row>
    <row r="36" spans="1:15" ht="15" customHeight="1">
      <c r="A36"/>
      <c r="B36"/>
      <c r="C36"/>
      <c r="D36"/>
      <c r="E36"/>
      <c r="F36"/>
      <c r="G36"/>
      <c r="H36"/>
      <c r="I36"/>
      <c r="J36"/>
      <c r="K36"/>
      <c r="L36"/>
      <c r="M36" s="405"/>
      <c r="N36" s="405"/>
      <c r="O36" s="405"/>
    </row>
    <row r="37" spans="1:15" ht="15" customHeight="1">
      <c r="A37"/>
      <c r="B37"/>
      <c r="C37"/>
      <c r="D37"/>
      <c r="E37"/>
      <c r="F37"/>
      <c r="G37"/>
      <c r="H37"/>
      <c r="I37"/>
      <c r="J37"/>
      <c r="K37"/>
      <c r="L37"/>
      <c r="M37" s="405"/>
      <c r="N37" s="405"/>
      <c r="O37" s="405"/>
    </row>
    <row r="38" spans="1:15" ht="15">
      <c r="A38"/>
      <c r="B38"/>
      <c r="C38"/>
      <c r="D38"/>
      <c r="E38"/>
      <c r="F38"/>
      <c r="G38"/>
      <c r="H38"/>
      <c r="I38"/>
      <c r="J38"/>
      <c r="K38"/>
      <c r="L38"/>
      <c r="M38" s="405"/>
      <c r="N38" s="405"/>
      <c r="O38" s="405"/>
    </row>
  </sheetData>
  <mergeCells count="9">
    <mergeCell ref="L6:O6"/>
    <mergeCell ref="L16:O16"/>
    <mergeCell ref="L26:O26"/>
    <mergeCell ref="B26:E26"/>
    <mergeCell ref="G26:J26"/>
    <mergeCell ref="B6:E6"/>
    <mergeCell ref="G6:J6"/>
    <mergeCell ref="B16:E16"/>
    <mergeCell ref="G16:J16"/>
  </mergeCells>
  <conditionalFormatting sqref="F17">
    <cfRule type="containsErrors" dxfId="431" priority="54">
      <formula>ISERROR(F17)</formula>
    </cfRule>
  </conditionalFormatting>
  <conditionalFormatting sqref="F7">
    <cfRule type="containsErrors" dxfId="430" priority="62">
      <formula>ISERROR(F7)</formula>
    </cfRule>
  </conditionalFormatting>
  <conditionalFormatting sqref="F27">
    <cfRule type="containsErrors" dxfId="429" priority="30">
      <formula>ISERROR(F27)</formula>
    </cfRule>
  </conditionalFormatting>
  <conditionalFormatting sqref="K7">
    <cfRule type="containsErrors" dxfId="428" priority="61">
      <formula>ISERROR(K7)</formula>
    </cfRule>
  </conditionalFormatting>
  <conditionalFormatting sqref="C7">
    <cfRule type="containsErrors" dxfId="427" priority="60">
      <formula>ISERROR(C7)</formula>
    </cfRule>
  </conditionalFormatting>
  <conditionalFormatting sqref="K17">
    <cfRule type="containsErrors" dxfId="426" priority="53">
      <formula>ISERROR(K17)</formula>
    </cfRule>
  </conditionalFormatting>
  <conditionalFormatting sqref="C17">
    <cfRule type="containsErrors" dxfId="425" priority="52">
      <formula>ISERROR(C17)</formula>
    </cfRule>
  </conditionalFormatting>
  <conditionalFormatting sqref="E7">
    <cfRule type="containsErrors" dxfId="424" priority="59">
      <formula>ISERROR(E7)</formula>
    </cfRule>
  </conditionalFormatting>
  <conditionalFormatting sqref="H7">
    <cfRule type="containsErrors" dxfId="423" priority="58">
      <formula>ISERROR(H7)</formula>
    </cfRule>
  </conditionalFormatting>
  <conditionalFormatting sqref="J7">
    <cfRule type="containsErrors" dxfId="422" priority="57">
      <formula>ISERROR(J7)</formula>
    </cfRule>
  </conditionalFormatting>
  <conditionalFormatting sqref="K27">
    <cfRule type="containsErrors" dxfId="421" priority="29">
      <formula>ISERROR(K27)</formula>
    </cfRule>
  </conditionalFormatting>
  <conditionalFormatting sqref="C27">
    <cfRule type="containsErrors" dxfId="420" priority="28">
      <formula>ISERROR(C27)</formula>
    </cfRule>
  </conditionalFormatting>
  <conditionalFormatting sqref="E17">
    <cfRule type="containsErrors" dxfId="419" priority="51">
      <formula>ISERROR(E17)</formula>
    </cfRule>
  </conditionalFormatting>
  <conditionalFormatting sqref="H17">
    <cfRule type="containsErrors" dxfId="418" priority="50">
      <formula>ISERROR(H17)</formula>
    </cfRule>
  </conditionalFormatting>
  <conditionalFormatting sqref="J17">
    <cfRule type="containsErrors" dxfId="417" priority="49">
      <formula>ISERROR(J17)</formula>
    </cfRule>
  </conditionalFormatting>
  <conditionalFormatting sqref="E27">
    <cfRule type="containsErrors" dxfId="416" priority="27">
      <formula>ISERROR(E27)</formula>
    </cfRule>
  </conditionalFormatting>
  <conditionalFormatting sqref="H27">
    <cfRule type="containsErrors" dxfId="415" priority="26">
      <formula>ISERROR(H27)</formula>
    </cfRule>
  </conditionalFormatting>
  <conditionalFormatting sqref="J27">
    <cfRule type="containsErrors" dxfId="414" priority="25">
      <formula>ISERROR(J27)</formula>
    </cfRule>
  </conditionalFormatting>
  <conditionalFormatting sqref="M7">
    <cfRule type="containsErrors" dxfId="413" priority="10">
      <formula>ISERROR(M7)</formula>
    </cfRule>
  </conditionalFormatting>
  <conditionalFormatting sqref="O7">
    <cfRule type="containsErrors" dxfId="412" priority="9">
      <formula>ISERROR(O7)</formula>
    </cfRule>
  </conditionalFormatting>
  <conditionalFormatting sqref="O17">
    <cfRule type="containsErrors" dxfId="411" priority="3">
      <formula>ISERROR(O17)</formula>
    </cfRule>
  </conditionalFormatting>
  <conditionalFormatting sqref="O27">
    <cfRule type="containsErrors" dxfId="410" priority="1">
      <formula>ISERROR(O27)</formula>
    </cfRule>
  </conditionalFormatting>
  <conditionalFormatting sqref="M17">
    <cfRule type="containsErrors" dxfId="409" priority="4">
      <formula>ISERROR(M17)</formula>
    </cfRule>
  </conditionalFormatting>
  <conditionalFormatting sqref="M27">
    <cfRule type="containsErrors" dxfId="408" priority="2">
      <formula>ISERROR(M27)</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K7 B14:K17 B24:K26 B27:K27 B13:K13 B23:K23 B33:K34 L7:M7 L6 P6:T15 M34 L35:M35 L34 P36:S39 N34:N35 L36:N39 P34:T35 S16:T33 N33 L33 L23:N25 M33 P16:R33 L16:O17 L26:O27 O33 O23:O25 L13:M1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4"/>
  <sheetViews>
    <sheetView showGridLines="0" zoomScaleNormal="100" workbookViewId="0">
      <pane ySplit="2" topLeftCell="A3" activePane="bottomLeft" state="frozen"/>
      <selection activeCell="B34" sqref="B34"/>
      <selection pane="bottomLeft" activeCell="B34" sqref="B34"/>
    </sheetView>
  </sheetViews>
  <sheetFormatPr baseColWidth="10" defaultColWidth="11.42578125" defaultRowHeight="15"/>
  <cols>
    <col min="1" max="1" width="23.7109375" customWidth="1"/>
    <col min="2" max="5" width="6.7109375" customWidth="1"/>
    <col min="6" max="6" width="1.85546875" customWidth="1"/>
    <col min="7" max="10" width="6.7109375" customWidth="1"/>
    <col min="11" max="11" width="1.85546875" customWidth="1"/>
    <col min="12" max="12" width="6.85546875" customWidth="1"/>
    <col min="13" max="13" width="6.7109375" customWidth="1"/>
    <col min="14" max="15" width="6.7109375" style="405" customWidth="1"/>
  </cols>
  <sheetData>
    <row r="1" spans="1:15" s="4" customFormat="1" ht="16.5">
      <c r="A1" s="187" t="s">
        <v>149</v>
      </c>
      <c r="B1" s="183"/>
      <c r="C1" s="183"/>
      <c r="D1" s="183"/>
      <c r="E1" s="183"/>
      <c r="F1" s="184"/>
      <c r="G1" s="183"/>
      <c r="H1" s="183"/>
      <c r="I1" s="183"/>
      <c r="J1" s="183"/>
      <c r="K1" s="184"/>
      <c r="L1" s="184"/>
    </row>
    <row r="2" spans="1:15" s="4" customFormat="1" ht="19.5" customHeight="1">
      <c r="A2" s="222" t="s">
        <v>14</v>
      </c>
      <c r="B2" s="183"/>
      <c r="C2" s="183"/>
      <c r="D2" s="183"/>
      <c r="E2" s="183"/>
      <c r="F2" s="184"/>
      <c r="G2" s="183"/>
      <c r="H2" s="183"/>
      <c r="I2" s="183"/>
      <c r="J2" s="183"/>
      <c r="K2" s="184"/>
      <c r="L2" s="184"/>
    </row>
    <row r="3" spans="1:15" s="4" customFormat="1" ht="10.5">
      <c r="A3" s="183"/>
      <c r="B3" s="211"/>
      <c r="C3" s="211"/>
      <c r="D3" s="211"/>
      <c r="E3" s="211"/>
      <c r="F3" s="211"/>
      <c r="G3" s="211"/>
      <c r="H3" s="211"/>
      <c r="I3" s="211"/>
      <c r="J3" s="211"/>
      <c r="K3" s="211"/>
      <c r="L3" s="211"/>
    </row>
    <row r="4" spans="1:15" s="4" customFormat="1" ht="14.25">
      <c r="A4" s="176" t="s">
        <v>129</v>
      </c>
      <c r="B4" s="212"/>
      <c r="C4" s="212"/>
      <c r="D4" s="212"/>
      <c r="E4" s="212"/>
      <c r="F4" s="212"/>
      <c r="G4" s="212"/>
      <c r="H4" s="212"/>
      <c r="I4" s="212"/>
      <c r="J4" s="212"/>
      <c r="K4" s="212"/>
      <c r="L4" s="212"/>
      <c r="M4" s="212"/>
      <c r="N4" s="212"/>
      <c r="O4" s="212"/>
    </row>
    <row r="5" spans="1:15" s="4" customFormat="1" ht="6" customHeight="1" thickBot="1"/>
    <row r="6" spans="1:15" s="4" customFormat="1" ht="15" customHeight="1" thickTop="1">
      <c r="B6" s="619" t="s">
        <v>74</v>
      </c>
      <c r="C6" s="610"/>
      <c r="D6" s="610"/>
      <c r="E6" s="621"/>
      <c r="F6" s="128"/>
      <c r="G6" s="619" t="s">
        <v>75</v>
      </c>
      <c r="H6" s="610"/>
      <c r="I6" s="610"/>
      <c r="J6" s="611"/>
      <c r="K6" s="128"/>
      <c r="L6" s="620" t="s">
        <v>141</v>
      </c>
      <c r="M6" s="613"/>
      <c r="N6" s="613"/>
      <c r="O6" s="614"/>
    </row>
    <row r="7" spans="1:15" s="4" customFormat="1" ht="15" customHeight="1">
      <c r="B7" s="297" t="s">
        <v>76</v>
      </c>
      <c r="C7" s="415" t="s">
        <v>77</v>
      </c>
      <c r="D7" s="417" t="s">
        <v>78</v>
      </c>
      <c r="E7" s="437" t="s">
        <v>79</v>
      </c>
      <c r="F7" s="129"/>
      <c r="G7" s="297" t="s">
        <v>76</v>
      </c>
      <c r="H7" s="415" t="s">
        <v>77</v>
      </c>
      <c r="I7" s="417" t="s">
        <v>78</v>
      </c>
      <c r="J7" s="418" t="s">
        <v>79</v>
      </c>
      <c r="K7" s="129"/>
      <c r="L7" s="297" t="s">
        <v>76</v>
      </c>
      <c r="M7" s="415" t="s">
        <v>77</v>
      </c>
      <c r="N7" s="417" t="s">
        <v>78</v>
      </c>
      <c r="O7" s="490" t="s">
        <v>79</v>
      </c>
    </row>
    <row r="8" spans="1:15" s="220" customFormat="1" ht="15" customHeight="1">
      <c r="A8" s="352" t="s">
        <v>150</v>
      </c>
      <c r="B8" s="298">
        <v>6830</v>
      </c>
      <c r="C8" s="439">
        <v>6873</v>
      </c>
      <c r="D8" s="419">
        <v>7079</v>
      </c>
      <c r="E8" s="440">
        <v>8496</v>
      </c>
      <c r="F8" s="137"/>
      <c r="G8" s="298">
        <v>8522</v>
      </c>
      <c r="H8" s="439">
        <v>8583</v>
      </c>
      <c r="I8" s="438">
        <v>8910</v>
      </c>
      <c r="J8" s="353">
        <v>9075</v>
      </c>
      <c r="K8" s="137"/>
      <c r="L8" s="335">
        <v>9073</v>
      </c>
      <c r="M8" s="353">
        <v>9087</v>
      </c>
      <c r="N8" s="496">
        <v>9200</v>
      </c>
      <c r="O8" s="600">
        <v>9374</v>
      </c>
    </row>
    <row r="9" spans="1:15" s="220" customFormat="1" ht="15" customHeight="1">
      <c r="A9" s="352" t="s">
        <v>174</v>
      </c>
      <c r="B9" s="298">
        <v>3615</v>
      </c>
      <c r="C9" s="439">
        <v>3715</v>
      </c>
      <c r="D9" s="419">
        <v>3747</v>
      </c>
      <c r="E9" s="440">
        <v>4097</v>
      </c>
      <c r="F9" s="137"/>
      <c r="G9" s="298">
        <v>4115</v>
      </c>
      <c r="H9" s="439">
        <v>4141</v>
      </c>
      <c r="I9" s="438">
        <v>4240</v>
      </c>
      <c r="J9" s="353">
        <v>4059</v>
      </c>
      <c r="K9" s="137"/>
      <c r="L9" s="335">
        <v>4184</v>
      </c>
      <c r="M9" s="353">
        <v>4846</v>
      </c>
      <c r="N9" s="496">
        <v>4988</v>
      </c>
      <c r="O9" s="600">
        <v>5050</v>
      </c>
    </row>
    <row r="10" spans="1:15" s="220" customFormat="1" ht="15" customHeight="1">
      <c r="A10" s="352" t="s">
        <v>176</v>
      </c>
      <c r="B10" s="298">
        <v>5235</v>
      </c>
      <c r="C10" s="439">
        <v>4935</v>
      </c>
      <c r="D10" s="419">
        <v>4346</v>
      </c>
      <c r="E10" s="440">
        <v>4341</v>
      </c>
      <c r="F10" s="137"/>
      <c r="G10" s="298">
        <v>4142</v>
      </c>
      <c r="H10" s="439">
        <v>3975</v>
      </c>
      <c r="I10" s="438">
        <v>3861</v>
      </c>
      <c r="J10" s="353">
        <v>3771</v>
      </c>
      <c r="K10" s="137"/>
      <c r="L10" s="335">
        <v>3601</v>
      </c>
      <c r="M10" s="353">
        <v>3513</v>
      </c>
      <c r="N10" s="496">
        <v>3465</v>
      </c>
      <c r="O10" s="600">
        <v>3731</v>
      </c>
    </row>
    <row r="11" spans="1:15" s="221" customFormat="1" ht="15" customHeight="1">
      <c r="A11" s="351" t="s">
        <v>134</v>
      </c>
      <c r="B11" s="306">
        <v>15680</v>
      </c>
      <c r="C11" s="422">
        <v>15523</v>
      </c>
      <c r="D11" s="423">
        <v>15172</v>
      </c>
      <c r="E11" s="441">
        <v>16934</v>
      </c>
      <c r="F11" s="153"/>
      <c r="G11" s="306">
        <v>16779</v>
      </c>
      <c r="H11" s="422">
        <v>16699</v>
      </c>
      <c r="I11" s="421">
        <v>17011</v>
      </c>
      <c r="J11" s="292">
        <v>16905</v>
      </c>
      <c r="K11" s="153"/>
      <c r="L11" s="334">
        <v>16858</v>
      </c>
      <c r="M11" s="292">
        <v>17446</v>
      </c>
      <c r="N11" s="497">
        <v>17653</v>
      </c>
      <c r="O11" s="585">
        <v>18155</v>
      </c>
    </row>
    <row r="12" spans="1:15" s="221" customFormat="1" ht="15" customHeight="1">
      <c r="A12" s="351" t="s">
        <v>210</v>
      </c>
      <c r="B12" s="306">
        <v>15821.639995989995</v>
      </c>
      <c r="C12" s="422">
        <v>15597.897730883384</v>
      </c>
      <c r="D12" s="423">
        <v>15213.695388450016</v>
      </c>
      <c r="E12" s="441">
        <v>15661.343109513238</v>
      </c>
      <c r="F12" s="374"/>
      <c r="G12" s="306">
        <v>16810.724584196694</v>
      </c>
      <c r="H12" s="422">
        <v>16766.511577436642</v>
      </c>
      <c r="I12" s="421">
        <v>16804.997142916705</v>
      </c>
      <c r="J12" s="292">
        <v>17011.54756907684</v>
      </c>
      <c r="K12" s="374"/>
      <c r="L12" s="334">
        <v>16818.280139259929</v>
      </c>
      <c r="M12" s="292">
        <v>17205.920416569981</v>
      </c>
      <c r="N12" s="497">
        <v>17493.259096380069</v>
      </c>
      <c r="O12" s="585">
        <v>18005.554356803321</v>
      </c>
    </row>
    <row r="14" spans="1:15" s="4" customFormat="1" ht="14.25">
      <c r="A14" s="176" t="s">
        <v>130</v>
      </c>
      <c r="B14" s="212"/>
      <c r="C14" s="212"/>
      <c r="D14" s="212"/>
      <c r="E14" s="212"/>
      <c r="F14" s="212"/>
      <c r="G14" s="212"/>
      <c r="H14" s="212"/>
      <c r="I14" s="212"/>
      <c r="J14" s="212"/>
      <c r="K14" s="212"/>
      <c r="L14" s="212"/>
      <c r="M14" s="212"/>
      <c r="N14" s="212"/>
      <c r="O14" s="212"/>
    </row>
    <row r="15" spans="1:15" s="4" customFormat="1" ht="6" customHeight="1" thickBot="1"/>
    <row r="16" spans="1:15" s="4" customFormat="1" ht="15" customHeight="1" thickTop="1">
      <c r="B16" s="619" t="s">
        <v>74</v>
      </c>
      <c r="C16" s="610"/>
      <c r="D16" s="610"/>
      <c r="E16" s="621"/>
      <c r="F16" s="128"/>
      <c r="G16" s="619" t="s">
        <v>75</v>
      </c>
      <c r="H16" s="610"/>
      <c r="I16" s="610"/>
      <c r="J16" s="611"/>
      <c r="K16" s="128"/>
      <c r="L16" s="620" t="s">
        <v>141</v>
      </c>
      <c r="M16" s="613"/>
      <c r="N16" s="613"/>
      <c r="O16" s="614"/>
    </row>
    <row r="17" spans="1:15" s="4" customFormat="1" ht="15" customHeight="1">
      <c r="B17" s="297" t="s">
        <v>76</v>
      </c>
      <c r="C17" s="415" t="s">
        <v>77</v>
      </c>
      <c r="D17" s="417" t="s">
        <v>78</v>
      </c>
      <c r="E17" s="437" t="s">
        <v>79</v>
      </c>
      <c r="F17" s="129"/>
      <c r="G17" s="297" t="s">
        <v>76</v>
      </c>
      <c r="H17" s="415" t="s">
        <v>77</v>
      </c>
      <c r="I17" s="417" t="s">
        <v>78</v>
      </c>
      <c r="J17" s="418" t="s">
        <v>79</v>
      </c>
      <c r="K17" s="129"/>
      <c r="L17" s="297" t="s">
        <v>76</v>
      </c>
      <c r="M17" s="415" t="s">
        <v>77</v>
      </c>
      <c r="N17" s="417" t="s">
        <v>78</v>
      </c>
      <c r="O17" s="490" t="s">
        <v>79</v>
      </c>
    </row>
    <row r="18" spans="1:15" s="220" customFormat="1" ht="15" customHeight="1">
      <c r="A18" s="352" t="s">
        <v>151</v>
      </c>
      <c r="B18" s="298">
        <v>4817</v>
      </c>
      <c r="C18" s="439">
        <v>4610</v>
      </c>
      <c r="D18" s="419">
        <v>5268</v>
      </c>
      <c r="E18" s="440">
        <v>7330</v>
      </c>
      <c r="F18" s="137"/>
      <c r="G18" s="298">
        <v>7747</v>
      </c>
      <c r="H18" s="439">
        <v>7257</v>
      </c>
      <c r="I18" s="438">
        <v>6793</v>
      </c>
      <c r="J18" s="353">
        <v>6835</v>
      </c>
      <c r="K18" s="137"/>
      <c r="L18" s="335">
        <v>6393</v>
      </c>
      <c r="M18" s="353">
        <v>6475</v>
      </c>
      <c r="N18" s="496">
        <v>6566</v>
      </c>
      <c r="O18" s="600">
        <v>5188</v>
      </c>
    </row>
    <row r="19" spans="1:15" s="220" customFormat="1" ht="15" customHeight="1">
      <c r="A19" s="352" t="s">
        <v>159</v>
      </c>
      <c r="B19" s="298">
        <v>3938</v>
      </c>
      <c r="C19" s="439">
        <v>3825</v>
      </c>
      <c r="D19" s="419">
        <v>3728</v>
      </c>
      <c r="E19" s="440">
        <v>3670</v>
      </c>
      <c r="F19" s="137"/>
      <c r="G19" s="298">
        <v>3267</v>
      </c>
      <c r="H19" s="439">
        <v>3308</v>
      </c>
      <c r="I19" s="438">
        <v>3712</v>
      </c>
      <c r="J19" s="353">
        <v>4220</v>
      </c>
      <c r="K19" s="137"/>
      <c r="L19" s="335">
        <v>4424</v>
      </c>
      <c r="M19" s="353">
        <v>4520</v>
      </c>
      <c r="N19" s="496">
        <v>4467</v>
      </c>
      <c r="O19" s="600">
        <v>4602</v>
      </c>
    </row>
    <row r="20" spans="1:15" s="220" customFormat="1" ht="15" customHeight="1">
      <c r="A20" s="352" t="s">
        <v>152</v>
      </c>
      <c r="B20" s="298">
        <v>4681</v>
      </c>
      <c r="C20" s="439">
        <v>4866</v>
      </c>
      <c r="D20" s="419">
        <v>4024</v>
      </c>
      <c r="E20" s="440">
        <v>3705</v>
      </c>
      <c r="F20" s="137"/>
      <c r="G20" s="298">
        <v>3887</v>
      </c>
      <c r="H20" s="439">
        <v>4068</v>
      </c>
      <c r="I20" s="438">
        <v>3576</v>
      </c>
      <c r="J20" s="353">
        <v>3112</v>
      </c>
      <c r="K20" s="137"/>
      <c r="L20" s="335">
        <v>3108</v>
      </c>
      <c r="M20" s="353">
        <v>3202</v>
      </c>
      <c r="N20" s="496">
        <v>3347</v>
      </c>
      <c r="O20" s="600">
        <v>3351</v>
      </c>
    </row>
    <row r="21" spans="1:15" s="221" customFormat="1" ht="15" customHeight="1">
      <c r="A21" s="351" t="s">
        <v>134</v>
      </c>
      <c r="B21" s="306">
        <v>13436</v>
      </c>
      <c r="C21" s="422">
        <v>13301</v>
      </c>
      <c r="D21" s="423">
        <v>13020</v>
      </c>
      <c r="E21" s="441">
        <v>14705</v>
      </c>
      <c r="F21" s="153"/>
      <c r="G21" s="306">
        <v>14901</v>
      </c>
      <c r="H21" s="422">
        <v>14633</v>
      </c>
      <c r="I21" s="421">
        <v>14081</v>
      </c>
      <c r="J21" s="292">
        <v>14167</v>
      </c>
      <c r="K21" s="153"/>
      <c r="L21" s="334">
        <v>13925</v>
      </c>
      <c r="M21" s="292">
        <v>14197</v>
      </c>
      <c r="N21" s="497">
        <v>14380</v>
      </c>
      <c r="O21" s="585">
        <v>13141</v>
      </c>
    </row>
    <row r="22" spans="1:15" s="221" customFormat="1" ht="15" customHeight="1">
      <c r="A22" s="351" t="s">
        <v>210</v>
      </c>
      <c r="B22" s="306">
        <v>13335.388745080005</v>
      </c>
      <c r="C22" s="422">
        <v>13290.15446183667</v>
      </c>
      <c r="D22" s="423">
        <v>12861.273297246667</v>
      </c>
      <c r="E22" s="441">
        <v>13274.809027013331</v>
      </c>
      <c r="F22" s="374"/>
      <c r="G22" s="306">
        <v>15002.118329310002</v>
      </c>
      <c r="H22" s="422">
        <v>14467.182327519984</v>
      </c>
      <c r="I22" s="421">
        <v>13976.424795983326</v>
      </c>
      <c r="J22" s="292">
        <v>14230.884289933316</v>
      </c>
      <c r="K22" s="374"/>
      <c r="L22" s="334">
        <v>14300.941701086667</v>
      </c>
      <c r="M22" s="292">
        <v>14137.346133290022</v>
      </c>
      <c r="N22" s="497">
        <v>13996.387190793324</v>
      </c>
      <c r="O22" s="585">
        <v>13600.968108839996</v>
      </c>
    </row>
    <row r="24" spans="1:15">
      <c r="A24" s="467" t="s">
        <v>175</v>
      </c>
    </row>
  </sheetData>
  <mergeCells count="6">
    <mergeCell ref="B6:E6"/>
    <mergeCell ref="G6:J6"/>
    <mergeCell ref="B16:E16"/>
    <mergeCell ref="G16:J16"/>
    <mergeCell ref="L6:O6"/>
    <mergeCell ref="L16:O16"/>
  </mergeCells>
  <conditionalFormatting sqref="F7">
    <cfRule type="containsErrors" dxfId="407" priority="304">
      <formula>ISERROR(F7)</formula>
    </cfRule>
  </conditionalFormatting>
  <conditionalFormatting sqref="K7">
    <cfRule type="containsErrors" dxfId="406" priority="303">
      <formula>ISERROR(K7)</formula>
    </cfRule>
  </conditionalFormatting>
  <conditionalFormatting sqref="C7">
    <cfRule type="containsErrors" dxfId="405" priority="302">
      <formula>ISERROR(C7)</formula>
    </cfRule>
  </conditionalFormatting>
  <conditionalFormatting sqref="E7">
    <cfRule type="containsErrors" dxfId="404" priority="301">
      <formula>ISERROR(E7)</formula>
    </cfRule>
  </conditionalFormatting>
  <conditionalFormatting sqref="H7">
    <cfRule type="containsErrors" dxfId="403" priority="300">
      <formula>ISERROR(H7)</formula>
    </cfRule>
  </conditionalFormatting>
  <conditionalFormatting sqref="J7">
    <cfRule type="containsErrors" dxfId="402" priority="299">
      <formula>ISERROR(J7)</formula>
    </cfRule>
  </conditionalFormatting>
  <conditionalFormatting sqref="E8 C8">
    <cfRule type="containsErrors" dxfId="401" priority="265">
      <formula>ISERROR(C8)</formula>
    </cfRule>
  </conditionalFormatting>
  <conditionalFormatting sqref="H8">
    <cfRule type="containsErrors" dxfId="400" priority="264">
      <formula>ISERROR(H8)</formula>
    </cfRule>
  </conditionalFormatting>
  <conditionalFormatting sqref="F8">
    <cfRule type="containsErrors" dxfId="399" priority="263">
      <formula>ISERROR(F8)</formula>
    </cfRule>
  </conditionalFormatting>
  <conditionalFormatting sqref="J8">
    <cfRule type="containsErrors" dxfId="398" priority="262">
      <formula>ISERROR(J8)</formula>
    </cfRule>
  </conditionalFormatting>
  <conditionalFormatting sqref="K8">
    <cfRule type="containsErrors" dxfId="397" priority="261">
      <formula>ISERROR(K8)</formula>
    </cfRule>
  </conditionalFormatting>
  <conditionalFormatting sqref="E10 C10">
    <cfRule type="containsErrors" dxfId="396" priority="259">
      <formula>ISERROR(C10)</formula>
    </cfRule>
  </conditionalFormatting>
  <conditionalFormatting sqref="H10">
    <cfRule type="containsErrors" dxfId="395" priority="258">
      <formula>ISERROR(H10)</formula>
    </cfRule>
  </conditionalFormatting>
  <conditionalFormatting sqref="F10">
    <cfRule type="containsErrors" dxfId="394" priority="257">
      <formula>ISERROR(F10)</formula>
    </cfRule>
  </conditionalFormatting>
  <conditionalFormatting sqref="J10">
    <cfRule type="containsErrors" dxfId="393" priority="256">
      <formula>ISERROR(J10)</formula>
    </cfRule>
  </conditionalFormatting>
  <conditionalFormatting sqref="K10">
    <cfRule type="containsErrors" dxfId="392" priority="255">
      <formula>ISERROR(K10)</formula>
    </cfRule>
  </conditionalFormatting>
  <conditionalFormatting sqref="E9 C9">
    <cfRule type="containsErrors" dxfId="391" priority="253">
      <formula>ISERROR(C9)</formula>
    </cfRule>
  </conditionalFormatting>
  <conditionalFormatting sqref="H9">
    <cfRule type="containsErrors" dxfId="390" priority="252">
      <formula>ISERROR(H9)</formula>
    </cfRule>
  </conditionalFormatting>
  <conditionalFormatting sqref="F9">
    <cfRule type="containsErrors" dxfId="389" priority="251">
      <formula>ISERROR(F9)</formula>
    </cfRule>
  </conditionalFormatting>
  <conditionalFormatting sqref="J9">
    <cfRule type="containsErrors" dxfId="388" priority="250">
      <formula>ISERROR(J9)</formula>
    </cfRule>
  </conditionalFormatting>
  <conditionalFormatting sqref="K9">
    <cfRule type="containsErrors" dxfId="387" priority="249">
      <formula>ISERROR(K9)</formula>
    </cfRule>
  </conditionalFormatting>
  <conditionalFormatting sqref="E11 C11">
    <cfRule type="containsErrors" dxfId="386" priority="241">
      <formula>ISERROR(C11)</formula>
    </cfRule>
  </conditionalFormatting>
  <conditionalFormatting sqref="H11">
    <cfRule type="containsErrors" dxfId="385" priority="240">
      <formula>ISERROR(H11)</formula>
    </cfRule>
  </conditionalFormatting>
  <conditionalFormatting sqref="F11">
    <cfRule type="containsErrors" dxfId="384" priority="239">
      <formula>ISERROR(F11)</formula>
    </cfRule>
  </conditionalFormatting>
  <conditionalFormatting sqref="J11">
    <cfRule type="containsErrors" dxfId="383" priority="238">
      <formula>ISERROR(J11)</formula>
    </cfRule>
  </conditionalFormatting>
  <conditionalFormatting sqref="K11">
    <cfRule type="containsErrors" dxfId="382" priority="237">
      <formula>ISERROR(K11)</formula>
    </cfRule>
  </conditionalFormatting>
  <conditionalFormatting sqref="E18 C18">
    <cfRule type="containsErrors" dxfId="381" priority="145">
      <formula>ISERROR(C18)</formula>
    </cfRule>
  </conditionalFormatting>
  <conditionalFormatting sqref="H18">
    <cfRule type="containsErrors" dxfId="380" priority="144">
      <formula>ISERROR(H18)</formula>
    </cfRule>
  </conditionalFormatting>
  <conditionalFormatting sqref="F18">
    <cfRule type="containsErrors" dxfId="379" priority="143">
      <formula>ISERROR(F18)</formula>
    </cfRule>
  </conditionalFormatting>
  <conditionalFormatting sqref="J18">
    <cfRule type="containsErrors" dxfId="378" priority="142">
      <formula>ISERROR(J18)</formula>
    </cfRule>
  </conditionalFormatting>
  <conditionalFormatting sqref="K18">
    <cfRule type="containsErrors" dxfId="377" priority="141">
      <formula>ISERROR(K18)</formula>
    </cfRule>
  </conditionalFormatting>
  <conditionalFormatting sqref="E20 C20">
    <cfRule type="containsErrors" dxfId="376" priority="139">
      <formula>ISERROR(C20)</formula>
    </cfRule>
  </conditionalFormatting>
  <conditionalFormatting sqref="F17">
    <cfRule type="containsErrors" dxfId="375" priority="102">
      <formula>ISERROR(F17)</formula>
    </cfRule>
  </conditionalFormatting>
  <conditionalFormatting sqref="K17">
    <cfRule type="containsErrors" dxfId="374" priority="101">
      <formula>ISERROR(K17)</formula>
    </cfRule>
  </conditionalFormatting>
  <conditionalFormatting sqref="C17">
    <cfRule type="containsErrors" dxfId="373" priority="100">
      <formula>ISERROR(C17)</formula>
    </cfRule>
  </conditionalFormatting>
  <conditionalFormatting sqref="E17">
    <cfRule type="containsErrors" dxfId="372" priority="99">
      <formula>ISERROR(E17)</formula>
    </cfRule>
  </conditionalFormatting>
  <conditionalFormatting sqref="E21 C21">
    <cfRule type="containsErrors" dxfId="371" priority="169">
      <formula>ISERROR(C21)</formula>
    </cfRule>
  </conditionalFormatting>
  <conditionalFormatting sqref="H21">
    <cfRule type="containsErrors" dxfId="370" priority="168">
      <formula>ISERROR(H21)</formula>
    </cfRule>
  </conditionalFormatting>
  <conditionalFormatting sqref="F21">
    <cfRule type="containsErrors" dxfId="369" priority="167">
      <formula>ISERROR(F21)</formula>
    </cfRule>
  </conditionalFormatting>
  <conditionalFormatting sqref="J21">
    <cfRule type="containsErrors" dxfId="368" priority="166">
      <formula>ISERROR(J21)</formula>
    </cfRule>
  </conditionalFormatting>
  <conditionalFormatting sqref="K21">
    <cfRule type="containsErrors" dxfId="367" priority="165">
      <formula>ISERROR(K21)</formula>
    </cfRule>
  </conditionalFormatting>
  <conditionalFormatting sqref="H20">
    <cfRule type="containsErrors" dxfId="366" priority="138">
      <formula>ISERROR(H20)</formula>
    </cfRule>
  </conditionalFormatting>
  <conditionalFormatting sqref="F20">
    <cfRule type="containsErrors" dxfId="365" priority="137">
      <formula>ISERROR(F20)</formula>
    </cfRule>
  </conditionalFormatting>
  <conditionalFormatting sqref="J20">
    <cfRule type="containsErrors" dxfId="364" priority="136">
      <formula>ISERROR(J20)</formula>
    </cfRule>
  </conditionalFormatting>
  <conditionalFormatting sqref="K20">
    <cfRule type="containsErrors" dxfId="363" priority="135">
      <formula>ISERROR(K20)</formula>
    </cfRule>
  </conditionalFormatting>
  <conditionalFormatting sqref="E19 C19">
    <cfRule type="containsErrors" dxfId="362" priority="133">
      <formula>ISERROR(C19)</formula>
    </cfRule>
  </conditionalFormatting>
  <conditionalFormatting sqref="H19">
    <cfRule type="containsErrors" dxfId="361" priority="132">
      <formula>ISERROR(H19)</formula>
    </cfRule>
  </conditionalFormatting>
  <conditionalFormatting sqref="F19">
    <cfRule type="containsErrors" dxfId="360" priority="131">
      <formula>ISERROR(F19)</formula>
    </cfRule>
  </conditionalFormatting>
  <conditionalFormatting sqref="J19">
    <cfRule type="containsErrors" dxfId="359" priority="130">
      <formula>ISERROR(J19)</formula>
    </cfRule>
  </conditionalFormatting>
  <conditionalFormatting sqref="K19">
    <cfRule type="containsErrors" dxfId="358" priority="129">
      <formula>ISERROR(K19)</formula>
    </cfRule>
  </conditionalFormatting>
  <conditionalFormatting sqref="H17">
    <cfRule type="containsErrors" dxfId="357" priority="98">
      <formula>ISERROR(H17)</formula>
    </cfRule>
  </conditionalFormatting>
  <conditionalFormatting sqref="J17">
    <cfRule type="containsErrors" dxfId="356" priority="97">
      <formula>ISERROR(J17)</formula>
    </cfRule>
  </conditionalFormatting>
  <conditionalFormatting sqref="M8">
    <cfRule type="containsErrors" dxfId="355" priority="64">
      <formula>ISERROR(M8)</formula>
    </cfRule>
  </conditionalFormatting>
  <conditionalFormatting sqref="M10">
    <cfRule type="containsErrors" dxfId="354" priority="63">
      <formula>ISERROR(M10)</formula>
    </cfRule>
  </conditionalFormatting>
  <conditionalFormatting sqref="M9">
    <cfRule type="containsErrors" dxfId="353" priority="62">
      <formula>ISERROR(M9)</formula>
    </cfRule>
  </conditionalFormatting>
  <conditionalFormatting sqref="M11">
    <cfRule type="containsErrors" dxfId="352" priority="61">
      <formula>ISERROR(M11)</formula>
    </cfRule>
  </conditionalFormatting>
  <conditionalFormatting sqref="O8">
    <cfRule type="containsErrors" dxfId="351" priority="43">
      <formula>ISERROR(O8)</formula>
    </cfRule>
  </conditionalFormatting>
  <conditionalFormatting sqref="N8">
    <cfRule type="containsErrors" dxfId="350" priority="54">
      <formula>ISERROR(N8)</formula>
    </cfRule>
  </conditionalFormatting>
  <conditionalFormatting sqref="N10">
    <cfRule type="containsErrors" dxfId="349" priority="53">
      <formula>ISERROR(N10)</formula>
    </cfRule>
  </conditionalFormatting>
  <conditionalFormatting sqref="N9">
    <cfRule type="containsErrors" dxfId="348" priority="52">
      <formula>ISERROR(N9)</formula>
    </cfRule>
  </conditionalFormatting>
  <conditionalFormatting sqref="N11">
    <cfRule type="containsErrors" dxfId="347" priority="51">
      <formula>ISERROR(N11)</formula>
    </cfRule>
  </conditionalFormatting>
  <conditionalFormatting sqref="M7">
    <cfRule type="containsErrors" dxfId="346" priority="34">
      <formula>ISERROR(M7)</formula>
    </cfRule>
  </conditionalFormatting>
  <conditionalFormatting sqref="O7">
    <cfRule type="containsErrors" dxfId="345" priority="33">
      <formula>ISERROR(O7)</formula>
    </cfRule>
  </conditionalFormatting>
  <conditionalFormatting sqref="M18">
    <cfRule type="containsErrors" dxfId="344" priority="30">
      <formula>ISERROR(M18)</formula>
    </cfRule>
  </conditionalFormatting>
  <conditionalFormatting sqref="M20">
    <cfRule type="containsErrors" dxfId="343" priority="29">
      <formula>ISERROR(M20)</formula>
    </cfRule>
  </conditionalFormatting>
  <conditionalFormatting sqref="N18">
    <cfRule type="containsErrors" dxfId="342" priority="26">
      <formula>ISERROR(N18)</formula>
    </cfRule>
  </conditionalFormatting>
  <conditionalFormatting sqref="O10">
    <cfRule type="containsErrors" dxfId="341" priority="42">
      <formula>ISERROR(O10)</formula>
    </cfRule>
  </conditionalFormatting>
  <conditionalFormatting sqref="O9">
    <cfRule type="containsErrors" dxfId="340" priority="41">
      <formula>ISERROR(O9)</formula>
    </cfRule>
  </conditionalFormatting>
  <conditionalFormatting sqref="O11">
    <cfRule type="containsErrors" dxfId="339" priority="40">
      <formula>ISERROR(O11)</formula>
    </cfRule>
  </conditionalFormatting>
  <conditionalFormatting sqref="N20">
    <cfRule type="containsErrors" dxfId="338" priority="25">
      <formula>ISERROR(N20)</formula>
    </cfRule>
  </conditionalFormatting>
  <conditionalFormatting sqref="N19">
    <cfRule type="containsErrors" dxfId="337" priority="24">
      <formula>ISERROR(N19)</formula>
    </cfRule>
  </conditionalFormatting>
  <conditionalFormatting sqref="N21">
    <cfRule type="containsErrors" dxfId="336" priority="23">
      <formula>ISERROR(N21)</formula>
    </cfRule>
  </conditionalFormatting>
  <conditionalFormatting sqref="O18">
    <cfRule type="containsErrors" dxfId="335" priority="22">
      <formula>ISERROR(O18)</formula>
    </cfRule>
  </conditionalFormatting>
  <conditionalFormatting sqref="O21">
    <cfRule type="containsErrors" dxfId="334" priority="19">
      <formula>ISERROR(O21)</formula>
    </cfRule>
  </conditionalFormatting>
  <conditionalFormatting sqref="M17">
    <cfRule type="containsErrors" dxfId="333" priority="18">
      <formula>ISERROR(M17)</formula>
    </cfRule>
  </conditionalFormatting>
  <conditionalFormatting sqref="O17">
    <cfRule type="containsErrors" dxfId="332" priority="17">
      <formula>ISERROR(O17)</formula>
    </cfRule>
  </conditionalFormatting>
  <conditionalFormatting sqref="M19">
    <cfRule type="containsErrors" dxfId="331" priority="28">
      <formula>ISERROR(M19)</formula>
    </cfRule>
  </conditionalFormatting>
  <conditionalFormatting sqref="M21">
    <cfRule type="containsErrors" dxfId="330" priority="27">
      <formula>ISERROR(M21)</formula>
    </cfRule>
  </conditionalFormatting>
  <conditionalFormatting sqref="O20">
    <cfRule type="containsErrors" dxfId="329" priority="21">
      <formula>ISERROR(O20)</formula>
    </cfRule>
  </conditionalFormatting>
  <conditionalFormatting sqref="O19">
    <cfRule type="containsErrors" dxfId="328" priority="20">
      <formula>ISERROR(O19)</formula>
    </cfRule>
  </conditionalFormatting>
  <conditionalFormatting sqref="E12 C12">
    <cfRule type="containsErrors" dxfId="327" priority="16">
      <formula>ISERROR(C12)</formula>
    </cfRule>
  </conditionalFormatting>
  <conditionalFormatting sqref="H12">
    <cfRule type="containsErrors" dxfId="326" priority="15">
      <formula>ISERROR(H12)</formula>
    </cfRule>
  </conditionalFormatting>
  <conditionalFormatting sqref="F12">
    <cfRule type="containsErrors" dxfId="325" priority="14">
      <formula>ISERROR(F12)</formula>
    </cfRule>
  </conditionalFormatting>
  <conditionalFormatting sqref="J12">
    <cfRule type="containsErrors" dxfId="324" priority="13">
      <formula>ISERROR(J12)</formula>
    </cfRule>
  </conditionalFormatting>
  <conditionalFormatting sqref="K12">
    <cfRule type="containsErrors" dxfId="323" priority="12">
      <formula>ISERROR(K12)</formula>
    </cfRule>
  </conditionalFormatting>
  <conditionalFormatting sqref="M12">
    <cfRule type="containsErrors" dxfId="322" priority="11">
      <formula>ISERROR(M12)</formula>
    </cfRule>
  </conditionalFormatting>
  <conditionalFormatting sqref="N12">
    <cfRule type="containsErrors" dxfId="321" priority="10">
      <formula>ISERROR(N12)</formula>
    </cfRule>
  </conditionalFormatting>
  <conditionalFormatting sqref="O12">
    <cfRule type="containsErrors" dxfId="320" priority="9">
      <formula>ISERROR(O12)</formula>
    </cfRule>
  </conditionalFormatting>
  <conditionalFormatting sqref="E22 C22">
    <cfRule type="containsErrors" dxfId="319" priority="8">
      <formula>ISERROR(C22)</formula>
    </cfRule>
  </conditionalFormatting>
  <conditionalFormatting sqref="H22">
    <cfRule type="containsErrors" dxfId="318" priority="7">
      <formula>ISERROR(H22)</formula>
    </cfRule>
  </conditionalFormatting>
  <conditionalFormatting sqref="F22">
    <cfRule type="containsErrors" dxfId="317" priority="6">
      <formula>ISERROR(F22)</formula>
    </cfRule>
  </conditionalFormatting>
  <conditionalFormatting sqref="J22">
    <cfRule type="containsErrors" dxfId="316" priority="5">
      <formula>ISERROR(J22)</formula>
    </cfRule>
  </conditionalFormatting>
  <conditionalFormatting sqref="K22">
    <cfRule type="containsErrors" dxfId="315" priority="4">
      <formula>ISERROR(K22)</formula>
    </cfRule>
  </conditionalFormatting>
  <conditionalFormatting sqref="N22">
    <cfRule type="containsErrors" dxfId="314" priority="2">
      <formula>ISERROR(N22)</formula>
    </cfRule>
  </conditionalFormatting>
  <conditionalFormatting sqref="O22">
    <cfRule type="containsErrors" dxfId="313" priority="1">
      <formula>ISERROR(O22)</formula>
    </cfRule>
  </conditionalFormatting>
  <conditionalFormatting sqref="M22">
    <cfRule type="containsErrors" dxfId="312" priority="3">
      <formula>ISERROR(M22)</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K6 B23:K29 B17:K17 B16:K16 L6 B7:M7 L32:M34 L25:N31 P23:S34 L16:O17 L23:O24 B13:M15 P6:S11 P13:S2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showGridLines="0" zoomScaleNormal="100" workbookViewId="0">
      <selection activeCell="B34" sqref="B34"/>
    </sheetView>
  </sheetViews>
  <sheetFormatPr baseColWidth="10" defaultColWidth="11.42578125" defaultRowHeight="15"/>
  <cols>
    <col min="1" max="1" width="38.5703125" bestFit="1" customWidth="1"/>
    <col min="2" max="2" width="76.140625" customWidth="1"/>
  </cols>
  <sheetData>
    <row r="1" spans="1:8" ht="16.5">
      <c r="A1" s="2" t="s">
        <v>112</v>
      </c>
      <c r="B1" s="1"/>
      <c r="C1" s="1"/>
      <c r="D1" s="1"/>
      <c r="E1" s="1"/>
      <c r="F1" s="1"/>
      <c r="G1" s="1"/>
      <c r="H1" s="1"/>
    </row>
    <row r="2" spans="1:8" ht="16.5">
      <c r="A2" s="6"/>
      <c r="B2" s="1"/>
      <c r="C2" s="1"/>
      <c r="D2" s="1"/>
      <c r="E2" s="1"/>
      <c r="F2" s="1"/>
      <c r="G2" s="1"/>
      <c r="H2" s="1"/>
    </row>
    <row r="3" spans="1:8" ht="16.5">
      <c r="A3" s="1"/>
      <c r="B3" s="1"/>
      <c r="C3" s="1"/>
      <c r="D3" s="1"/>
      <c r="E3" s="1"/>
      <c r="F3" s="1"/>
      <c r="G3" s="1"/>
      <c r="H3" s="1"/>
    </row>
    <row r="4" spans="1:8" ht="21">
      <c r="A4" s="455" t="s">
        <v>161</v>
      </c>
      <c r="B4" s="456" t="s">
        <v>207</v>
      </c>
    </row>
    <row r="5" spans="1:8">
      <c r="A5" s="455" t="s">
        <v>161</v>
      </c>
      <c r="B5" s="456" t="s">
        <v>205</v>
      </c>
    </row>
    <row r="6" spans="1:8">
      <c r="A6" s="455" t="s">
        <v>118</v>
      </c>
      <c r="B6" s="456" t="s">
        <v>119</v>
      </c>
    </row>
    <row r="7" spans="1:8">
      <c r="A7" s="455" t="s">
        <v>90</v>
      </c>
      <c r="B7" s="456" t="s">
        <v>206</v>
      </c>
    </row>
    <row r="8" spans="1:8" s="405" customFormat="1" ht="21">
      <c r="A8" s="455" t="s">
        <v>192</v>
      </c>
      <c r="B8" s="456" t="s">
        <v>193</v>
      </c>
    </row>
    <row r="9" spans="1:8">
      <c r="A9" s="455" t="s">
        <v>194</v>
      </c>
      <c r="B9" s="456" t="s">
        <v>195</v>
      </c>
    </row>
    <row r="10" spans="1:8">
      <c r="A10" s="455" t="s">
        <v>109</v>
      </c>
      <c r="B10" s="456" t="s">
        <v>187</v>
      </c>
    </row>
    <row r="11" spans="1:8">
      <c r="A11" s="455" t="s">
        <v>2</v>
      </c>
      <c r="B11" s="456" t="s">
        <v>137</v>
      </c>
    </row>
    <row r="12" spans="1:8">
      <c r="A12" s="455" t="s">
        <v>116</v>
      </c>
      <c r="B12" s="456" t="s">
        <v>117</v>
      </c>
    </row>
    <row r="13" spans="1:8">
      <c r="A13" s="455" t="s">
        <v>113</v>
      </c>
      <c r="B13" s="456" t="s">
        <v>186</v>
      </c>
    </row>
    <row r="14" spans="1:8">
      <c r="A14" s="455" t="s">
        <v>21</v>
      </c>
      <c r="B14" s="456" t="s">
        <v>106</v>
      </c>
    </row>
    <row r="15" spans="1:8">
      <c r="A15" s="455" t="s">
        <v>87</v>
      </c>
      <c r="B15" s="456" t="s">
        <v>86</v>
      </c>
    </row>
    <row r="16" spans="1:8">
      <c r="A16" s="455" t="s">
        <v>191</v>
      </c>
      <c r="B16" s="456" t="s">
        <v>220</v>
      </c>
    </row>
    <row r="17" spans="1:2">
      <c r="A17" s="455" t="s">
        <v>22</v>
      </c>
      <c r="B17" s="456" t="s">
        <v>208</v>
      </c>
    </row>
    <row r="18" spans="1:2" s="405" customFormat="1">
      <c r="A18" s="455" t="s">
        <v>202</v>
      </c>
      <c r="B18" s="456" t="s">
        <v>204</v>
      </c>
    </row>
    <row r="19" spans="1:2" ht="21">
      <c r="A19" s="455" t="s">
        <v>188</v>
      </c>
      <c r="B19" s="456" t="s">
        <v>211</v>
      </c>
    </row>
    <row r="20" spans="1:2">
      <c r="A20" s="455" t="s">
        <v>188</v>
      </c>
      <c r="B20" s="456" t="s">
        <v>209</v>
      </c>
    </row>
    <row r="21" spans="1:2">
      <c r="A21" s="455" t="s">
        <v>89</v>
      </c>
      <c r="B21" s="456" t="s">
        <v>216</v>
      </c>
    </row>
    <row r="22" spans="1:2">
      <c r="A22" s="455" t="s">
        <v>88</v>
      </c>
      <c r="B22" s="456" t="s">
        <v>217</v>
      </c>
    </row>
    <row r="23" spans="1:2" ht="21">
      <c r="A23" s="455" t="s">
        <v>189</v>
      </c>
      <c r="B23" s="456" t="s">
        <v>218</v>
      </c>
    </row>
    <row r="24" spans="1:2" ht="21">
      <c r="A24" s="455" t="s">
        <v>190</v>
      </c>
      <c r="B24" s="456" t="s">
        <v>219</v>
      </c>
    </row>
    <row r="25" spans="1:2" ht="21">
      <c r="A25" s="455" t="s">
        <v>197</v>
      </c>
      <c r="B25" s="456" t="s">
        <v>114</v>
      </c>
    </row>
    <row r="26" spans="1:2">
      <c r="A26" s="455" t="s">
        <v>196</v>
      </c>
      <c r="B26" s="456" t="s">
        <v>105</v>
      </c>
    </row>
    <row r="27" spans="1:2">
      <c r="A27" s="455" t="s">
        <v>104</v>
      </c>
      <c r="B27" s="456" t="s">
        <v>115</v>
      </c>
    </row>
  </sheetData>
  <sortState xmlns:xlrd2="http://schemas.microsoft.com/office/spreadsheetml/2017/richdata2" ref="A4:B25">
    <sortCondition ref="A4"/>
  </sortState>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BG T00 (Content)</vt:lpstr>
      <vt:lpstr>BG T01 (share)</vt:lpstr>
      <vt:lpstr>BG T02 (Key financials)</vt:lpstr>
      <vt:lpstr>BG T03 (P&amp;L)</vt:lpstr>
      <vt:lpstr>BG T04 (Balance Sheet)</vt:lpstr>
      <vt:lpstr>BG T05 (Segments)</vt:lpstr>
      <vt:lpstr>BG T06 (Geo split - Assets)</vt:lpstr>
      <vt:lpstr>BG T07 (Product split - Assets)</vt:lpstr>
      <vt:lpstr>BG T08 (Definitions)</vt:lpstr>
      <vt:lpstr>BG T09 (Disclaimer)</vt:lpstr>
      <vt:lpstr>Checks</vt:lpstr>
      <vt:lpstr>'BG T01 (share)'!Druckbereich</vt:lpstr>
      <vt:lpstr>'BG T03 (P&amp;L)'!Druckbereich</vt:lpstr>
      <vt:lpstr>'BG T04 (Balance Sheet)'!Druckbereich</vt:lpstr>
      <vt:lpstr>'BG T06 (Geo split - Assets)'!Druckbereich</vt:lpstr>
      <vt:lpstr>'BG T07 (Product split - Assets)'!Druckbereich</vt:lpstr>
      <vt:lpstr>'BG T05 (Segments)'!Drucktitel</vt:lpstr>
    </vt:vector>
  </TitlesOfParts>
  <Company>BAWAG PSK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Hadzisalihovic, Amer</cp:lastModifiedBy>
  <cp:lastPrinted>2020-02-17T11:02:44Z</cp:lastPrinted>
  <dcterms:created xsi:type="dcterms:W3CDTF">2018-04-24T08:53:21Z</dcterms:created>
  <dcterms:modified xsi:type="dcterms:W3CDTF">2020-02-26T09:40:47Z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ies>
</file>