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P:\Aktuelle Reporting-Periode\02 Analyst File\"/>
    </mc:Choice>
  </mc:AlternateContent>
  <xr:revisionPtr revIDLastSave="0" documentId="13_ncr:1_{F6F12A74-3ECD-4DC7-86CA-CE7A1815BD2F}" xr6:coauthVersionLast="41" xr6:coauthVersionMax="41" xr10:uidLastSave="{00000000-0000-0000-0000-000000000000}"/>
  <bookViews>
    <workbookView xWindow="-120" yWindow="-120" windowWidth="29040" windowHeight="15840" tabRatio="830" xr2:uid="{00000000-000D-0000-FFFF-FFFF00000000}"/>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Geo split - Assets)" sheetId="11" r:id="rId7"/>
    <sheet name="BG T07 (Product split - Assets)" sheetId="12" r:id="rId8"/>
    <sheet name="BG T08 (Definitions)" sheetId="7" r:id="rId9"/>
    <sheet name="BG T09 (Disclaimer)" sheetId="8" r:id="rId10"/>
    <sheet name="Checks" sheetId="10" state="hidden" r:id="rId11"/>
  </sheets>
  <definedNames>
    <definedName name="_xlnm.Print_Area" localSheetId="1">'BG T01 (share)'!$A$1:$P$34</definedName>
    <definedName name="_xlnm.Print_Area" localSheetId="3">'BG T03 (P&amp;L)'!$A$1:$U$26</definedName>
    <definedName name="_xlnm.Print_Area" localSheetId="4">'BG T04 (Balance Sheet)'!$A$1:$N$48</definedName>
    <definedName name="_xlnm.Print_Area" localSheetId="6">'BG T06 (Geo split - Assets)'!$A$1:$N$32</definedName>
    <definedName name="_xlnm.Print_Area" localSheetId="7">'BG T07 (Product split - Assets)'!$A$1:$N$22</definedName>
    <definedName name="_xlnm.Print_Titles" localSheetId="5">'BG T05 (Segments)'!$1:$3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3" i="10" l="1"/>
  <c r="Q80" i="10" s="1"/>
  <c r="O53" i="10"/>
  <c r="O80" i="10" s="1"/>
  <c r="N53" i="10"/>
  <c r="N80" i="10" s="1"/>
  <c r="M53" i="10"/>
  <c r="M80" i="10" s="1"/>
  <c r="L53" i="10"/>
  <c r="L80" i="10" s="1"/>
  <c r="J53" i="10"/>
  <c r="J80" i="10" s="1"/>
  <c r="I53" i="10"/>
  <c r="I80" i="10" s="1"/>
  <c r="H53" i="10"/>
  <c r="H80" i="10" s="1"/>
  <c r="G53" i="10"/>
  <c r="G80" i="10" s="1"/>
  <c r="E53" i="10"/>
  <c r="E80" i="10" s="1"/>
  <c r="D53" i="10"/>
  <c r="D80" i="10" s="1"/>
  <c r="C53" i="10"/>
  <c r="C80" i="10" s="1"/>
  <c r="B53" i="10"/>
  <c r="B80" i="10" s="1"/>
  <c r="Q26" i="10" l="1"/>
  <c r="Q15" i="10" l="1"/>
  <c r="Q20" i="10"/>
  <c r="Q25" i="10"/>
  <c r="Q27" i="10" s="1"/>
  <c r="Q10" i="10"/>
  <c r="Q5" i="10"/>
  <c r="Q33" i="10" l="1"/>
  <c r="Q60" i="10" s="1"/>
  <c r="Q48" i="10"/>
  <c r="Q75" i="10" s="1"/>
  <c r="Q43" i="10"/>
  <c r="Q70" i="10" s="1"/>
  <c r="Q38" i="10"/>
  <c r="Q65" i="10" s="1"/>
  <c r="Q21" i="10"/>
  <c r="Q22" i="10" s="1"/>
  <c r="Q16" i="10"/>
  <c r="Q17" i="10" s="1"/>
  <c r="Q11" i="10"/>
  <c r="Q12" i="10" s="1"/>
  <c r="Q6" i="10"/>
  <c r="Q7" i="10" s="1"/>
  <c r="H69" i="10" l="1"/>
  <c r="J69" i="10"/>
  <c r="Q69" i="10"/>
  <c r="Q71" i="10" s="1"/>
  <c r="U26" i="10"/>
  <c r="T26" i="10"/>
  <c r="S26" i="10"/>
  <c r="I64" i="10" l="1"/>
  <c r="I74" i="10"/>
  <c r="N69" i="10"/>
  <c r="H59" i="10"/>
  <c r="O59" i="10"/>
  <c r="M69" i="10"/>
  <c r="D64" i="10"/>
  <c r="D74" i="10"/>
  <c r="C64" i="10"/>
  <c r="G69" i="10"/>
  <c r="J64" i="10"/>
  <c r="Q74" i="10"/>
  <c r="Q76" i="10" s="1"/>
  <c r="M59" i="10"/>
  <c r="C59" i="10"/>
  <c r="O64" i="10"/>
  <c r="O69" i="10"/>
  <c r="C74" i="10"/>
  <c r="M74" i="10"/>
  <c r="C69" i="10"/>
  <c r="G59" i="10"/>
  <c r="J74" i="10"/>
  <c r="Q64" i="10"/>
  <c r="Q66" i="10" s="1"/>
  <c r="E74" i="10"/>
  <c r="D69" i="10"/>
  <c r="G74" i="10"/>
  <c r="M64" i="10"/>
  <c r="H64" i="10"/>
  <c r="B64" i="10"/>
  <c r="E69" i="10"/>
  <c r="Q59" i="10"/>
  <c r="Q61" i="10" s="1"/>
  <c r="N64" i="10"/>
  <c r="G64" i="10"/>
  <c r="H74" i="10"/>
  <c r="L69" i="10"/>
  <c r="L64" i="10"/>
  <c r="B69" i="10"/>
  <c r="O74" i="10"/>
  <c r="N74" i="10"/>
  <c r="E64" i="10"/>
  <c r="L74" i="10"/>
  <c r="I69" i="10"/>
  <c r="U21" i="10"/>
  <c r="T21" i="10"/>
  <c r="S21" i="10"/>
  <c r="U16" i="10"/>
  <c r="T16" i="10"/>
  <c r="S16" i="10"/>
  <c r="U11" i="10"/>
  <c r="T11" i="10"/>
  <c r="S11" i="10"/>
  <c r="U6" i="10"/>
  <c r="T6" i="10"/>
  <c r="S6" i="10"/>
  <c r="M79" i="10" l="1"/>
  <c r="M81" i="10" s="1"/>
  <c r="H79" i="10"/>
  <c r="H81" i="10" s="1"/>
  <c r="D79" i="10"/>
  <c r="D81" i="10" s="1"/>
  <c r="D59" i="10"/>
  <c r="O79" i="10"/>
  <c r="O81" i="10" s="1"/>
  <c r="I59" i="10"/>
  <c r="I79" i="10"/>
  <c r="I81" i="10" s="1"/>
  <c r="G79" i="10"/>
  <c r="G81" i="10" s="1"/>
  <c r="N79" i="10"/>
  <c r="N81" i="10" s="1"/>
  <c r="N59" i="10"/>
  <c r="E59" i="10"/>
  <c r="E79" i="10"/>
  <c r="E81" i="10" s="1"/>
  <c r="Q79" i="10"/>
  <c r="Q81" i="10" s="1"/>
  <c r="L59" i="10"/>
  <c r="L79" i="10"/>
  <c r="L81" i="10" s="1"/>
  <c r="B79" i="10"/>
  <c r="B81" i="10" s="1"/>
  <c r="B59" i="10"/>
  <c r="J79" i="10"/>
  <c r="J81" i="10" s="1"/>
  <c r="J59" i="10"/>
  <c r="C79" i="10"/>
  <c r="C81" i="10" s="1"/>
  <c r="O26" i="10" l="1"/>
  <c r="O33" i="10" l="1"/>
  <c r="O60" i="10" s="1"/>
  <c r="O61" i="10" s="1"/>
  <c r="O38" i="10"/>
  <c r="O65" i="10" s="1"/>
  <c r="O66" i="10" s="1"/>
  <c r="O43" i="10"/>
  <c r="O70" i="10" s="1"/>
  <c r="O71" i="10" s="1"/>
  <c r="O48" i="10"/>
  <c r="O75" i="10" s="1"/>
  <c r="O76" i="10" s="1"/>
  <c r="O16" i="10"/>
  <c r="O6" i="10"/>
  <c r="O11" i="10"/>
  <c r="O21" i="10"/>
  <c r="N26" i="10" l="1"/>
  <c r="N16" i="10" l="1"/>
  <c r="N6" i="10"/>
  <c r="N11" i="10"/>
  <c r="N21" i="10"/>
  <c r="N48" i="10"/>
  <c r="N75" i="10" s="1"/>
  <c r="N76" i="10" s="1"/>
  <c r="N38" i="10"/>
  <c r="N65" i="10" s="1"/>
  <c r="N66" i="10" s="1"/>
  <c r="N43" i="10"/>
  <c r="N70" i="10" s="1"/>
  <c r="N71" i="10" s="1"/>
  <c r="N33" i="10"/>
  <c r="N60" i="10" s="1"/>
  <c r="N61" i="10" s="1"/>
  <c r="B34" i="2" l="1"/>
  <c r="I26" i="10" l="1"/>
  <c r="B26" i="10"/>
  <c r="L26" i="10"/>
  <c r="J26" i="10"/>
  <c r="G26" i="10"/>
  <c r="E26" i="10"/>
  <c r="D26" i="10"/>
  <c r="H26" i="10"/>
  <c r="C26" i="10"/>
  <c r="M26" i="10"/>
  <c r="D33" i="10" l="1"/>
  <c r="D60" i="10" s="1"/>
  <c r="D61" i="10" s="1"/>
  <c r="D38" i="10"/>
  <c r="D65" i="10" s="1"/>
  <c r="D66" i="10" s="1"/>
  <c r="D43" i="10"/>
  <c r="D70" i="10" s="1"/>
  <c r="D71" i="10" s="1"/>
  <c r="D48" i="10"/>
  <c r="D75" i="10" s="1"/>
  <c r="D76" i="10" s="1"/>
  <c r="H21" i="10"/>
  <c r="H6" i="10"/>
  <c r="H11" i="10"/>
  <c r="I38" i="10"/>
  <c r="I65" i="10" s="1"/>
  <c r="I66" i="10" s="1"/>
  <c r="I43" i="10"/>
  <c r="I70" i="10" s="1"/>
  <c r="I71" i="10" s="1"/>
  <c r="I33" i="10"/>
  <c r="I60" i="10" s="1"/>
  <c r="I61" i="10" s="1"/>
  <c r="I48" i="10"/>
  <c r="I75" i="10" s="1"/>
  <c r="I76" i="10" s="1"/>
  <c r="G33" i="10"/>
  <c r="G60" i="10" s="1"/>
  <c r="G61" i="10" s="1"/>
  <c r="G48" i="10"/>
  <c r="G75" i="10" s="1"/>
  <c r="G76" i="10" s="1"/>
  <c r="G38" i="10"/>
  <c r="G65" i="10" s="1"/>
  <c r="G66" i="10" s="1"/>
  <c r="G43" i="10"/>
  <c r="G70" i="10" s="1"/>
  <c r="G71" i="10" s="1"/>
  <c r="M21" i="10"/>
  <c r="M6" i="10"/>
  <c r="M11" i="10"/>
  <c r="B33" i="10"/>
  <c r="B60" i="10" s="1"/>
  <c r="B61" i="10" s="1"/>
  <c r="B48" i="10"/>
  <c r="B75" i="10" s="1"/>
  <c r="B38" i="10"/>
  <c r="B65" i="10" s="1"/>
  <c r="B66" i="10" s="1"/>
  <c r="B43" i="10"/>
  <c r="B70" i="10" s="1"/>
  <c r="B71" i="10" s="1"/>
  <c r="L43" i="10"/>
  <c r="L70" i="10" s="1"/>
  <c r="L71" i="10" s="1"/>
  <c r="L33" i="10"/>
  <c r="L60" i="10" s="1"/>
  <c r="L61" i="10" s="1"/>
  <c r="L48" i="10"/>
  <c r="L75" i="10" s="1"/>
  <c r="L76" i="10" s="1"/>
  <c r="L38" i="10"/>
  <c r="L65" i="10" s="1"/>
  <c r="L66" i="10" s="1"/>
  <c r="C6" i="10"/>
  <c r="C21" i="10"/>
  <c r="C11" i="10"/>
  <c r="C16" i="10"/>
  <c r="G16" i="10"/>
  <c r="G6" i="10"/>
  <c r="G11" i="10"/>
  <c r="C48" i="10"/>
  <c r="C75" i="10" s="1"/>
  <c r="C76" i="10" s="1"/>
  <c r="C38" i="10"/>
  <c r="C65" i="10" s="1"/>
  <c r="C66" i="10" s="1"/>
  <c r="C43" i="10"/>
  <c r="C70" i="10" s="1"/>
  <c r="C71" i="10" s="1"/>
  <c r="C33" i="10"/>
  <c r="C60" i="10" s="1"/>
  <c r="C61" i="10" s="1"/>
  <c r="L6" i="10"/>
  <c r="I21" i="10"/>
  <c r="I11" i="10"/>
  <c r="I16" i="10"/>
  <c r="I6" i="10"/>
  <c r="E21" i="10"/>
  <c r="E6" i="10"/>
  <c r="E16" i="10"/>
  <c r="J21" i="10"/>
  <c r="J16" i="10"/>
  <c r="J6" i="10"/>
  <c r="J11" i="10"/>
  <c r="B21" i="10"/>
  <c r="B16" i="10"/>
  <c r="B6" i="10"/>
  <c r="B11" i="10"/>
  <c r="D16" i="10"/>
  <c r="D6" i="10"/>
  <c r="D21" i="10"/>
  <c r="D11" i="10"/>
  <c r="H48" i="10"/>
  <c r="H75" i="10" s="1"/>
  <c r="H76" i="10" s="1"/>
  <c r="H38" i="10"/>
  <c r="H65" i="10" s="1"/>
  <c r="H66" i="10" s="1"/>
  <c r="H33" i="10"/>
  <c r="H60" i="10" s="1"/>
  <c r="H61" i="10" s="1"/>
  <c r="H43" i="10"/>
  <c r="H70" i="10" s="1"/>
  <c r="H71" i="10" s="1"/>
  <c r="E33" i="10"/>
  <c r="E60" i="10" s="1"/>
  <c r="E61" i="10" s="1"/>
  <c r="E48" i="10"/>
  <c r="E75" i="10" s="1"/>
  <c r="E76" i="10" s="1"/>
  <c r="E43" i="10"/>
  <c r="E70" i="10" s="1"/>
  <c r="E71" i="10" s="1"/>
  <c r="E38" i="10"/>
  <c r="E65" i="10" s="1"/>
  <c r="E66" i="10" s="1"/>
  <c r="M33" i="10"/>
  <c r="M60" i="10" s="1"/>
  <c r="M61" i="10" s="1"/>
  <c r="M48" i="10"/>
  <c r="M75" i="10" s="1"/>
  <c r="M76" i="10" s="1"/>
  <c r="M38" i="10"/>
  <c r="M65" i="10" s="1"/>
  <c r="M66" i="10" s="1"/>
  <c r="M43" i="10"/>
  <c r="M70" i="10" s="1"/>
  <c r="M71" i="10" s="1"/>
  <c r="J43" i="10"/>
  <c r="J70" i="10" s="1"/>
  <c r="J71" i="10" s="1"/>
  <c r="J33" i="10"/>
  <c r="J60" i="10" s="1"/>
  <c r="J61" i="10" s="1"/>
  <c r="J48" i="10"/>
  <c r="J75" i="10" s="1"/>
  <c r="J76" i="10" s="1"/>
  <c r="J38" i="10"/>
  <c r="J65" i="10" s="1"/>
  <c r="J66" i="10" s="1"/>
  <c r="H16" i="10"/>
  <c r="L21" i="10"/>
  <c r="L16" i="10"/>
  <c r="M16" i="10"/>
  <c r="G21" i="10"/>
  <c r="E11" i="10"/>
  <c r="L11" i="10"/>
  <c r="C10" i="10" l="1"/>
  <c r="C12" i="10" s="1"/>
  <c r="L25" i="10"/>
  <c r="L27" i="10" s="1"/>
  <c r="O20" i="10"/>
  <c r="O22" i="10" s="1"/>
  <c r="D20" i="10"/>
  <c r="D22" i="10" s="1"/>
  <c r="C15" i="10" l="1"/>
  <c r="C17" i="10" s="1"/>
  <c r="U15" i="10"/>
  <c r="U17" i="10" s="1"/>
  <c r="J10" i="10"/>
  <c r="J12" i="10" s="1"/>
  <c r="T10" i="10"/>
  <c r="T12" i="10" s="1"/>
  <c r="T5" i="10"/>
  <c r="T7" i="10" s="1"/>
  <c r="E20" i="10"/>
  <c r="E22" i="10" s="1"/>
  <c r="T25" i="10"/>
  <c r="T27" i="10" s="1"/>
  <c r="E5" i="10"/>
  <c r="E7" i="10" s="1"/>
  <c r="N15" i="10"/>
  <c r="N17" i="10" s="1"/>
  <c r="L10" i="10"/>
  <c r="L12" i="10" s="1"/>
  <c r="J20" i="10"/>
  <c r="J22" i="10" s="1"/>
  <c r="O5" i="10"/>
  <c r="O7" i="10" s="1"/>
  <c r="G10" i="10"/>
  <c r="G12" i="10" s="1"/>
  <c r="G25" i="10"/>
  <c r="G27" i="10" s="1"/>
  <c r="E15" i="10"/>
  <c r="E17" i="10" s="1"/>
  <c r="M10" i="10"/>
  <c r="M12" i="10" s="1"/>
  <c r="M25" i="10"/>
  <c r="M27" i="10" s="1"/>
  <c r="L5" i="10"/>
  <c r="L7" i="10" s="1"/>
  <c r="H15" i="10"/>
  <c r="H17" i="10" s="1"/>
  <c r="H5" i="10"/>
  <c r="H7" i="10" s="1"/>
  <c r="C5" i="10"/>
  <c r="C7" i="10" s="1"/>
  <c r="B25" i="10"/>
  <c r="B27" i="10" s="1"/>
  <c r="H25" i="10"/>
  <c r="H27" i="10" s="1"/>
  <c r="E25" i="10"/>
  <c r="E27" i="10" s="1"/>
  <c r="O25" i="10"/>
  <c r="O27" i="10" s="1"/>
  <c r="J5" i="10"/>
  <c r="J7" i="10" s="1"/>
  <c r="S20" i="10"/>
  <c r="S22" i="10" s="1"/>
  <c r="I25" i="10"/>
  <c r="I27" i="10" s="1"/>
  <c r="B15" i="10"/>
  <c r="B17" i="10" s="1"/>
  <c r="C20" i="10"/>
  <c r="C22" i="10" s="1"/>
  <c r="L15" i="10"/>
  <c r="L17" i="10" s="1"/>
  <c r="I10" i="10"/>
  <c r="I12" i="10" s="1"/>
  <c r="B5" i="10"/>
  <c r="B7" i="10" s="1"/>
  <c r="N5" i="10"/>
  <c r="N7" i="10" s="1"/>
  <c r="B20" i="10"/>
  <c r="B22" i="10" s="1"/>
  <c r="N10" i="10"/>
  <c r="N12" i="10" s="1"/>
  <c r="D10" i="10"/>
  <c r="D12" i="10" s="1"/>
  <c r="B10" i="10"/>
  <c r="B12" i="10" s="1"/>
  <c r="M5" i="10"/>
  <c r="M7" i="10" s="1"/>
  <c r="U10" i="10"/>
  <c r="U12" i="10" s="1"/>
  <c r="T15" i="10"/>
  <c r="T17" i="10" s="1"/>
  <c r="H20" i="10"/>
  <c r="H22" i="10" s="1"/>
  <c r="S5" i="10"/>
  <c r="S7" i="10" s="1"/>
  <c r="D5" i="10"/>
  <c r="D7" i="10" s="1"/>
  <c r="H10" i="10"/>
  <c r="H12" i="10" s="1"/>
  <c r="J15" i="10"/>
  <c r="J17" i="10" s="1"/>
  <c r="U5" i="10"/>
  <c r="U7" i="10" s="1"/>
  <c r="S10" i="10"/>
  <c r="S12" i="10" s="1"/>
  <c r="I15" i="10"/>
  <c r="I17" i="10" s="1"/>
  <c r="O15" i="10"/>
  <c r="O17" i="10" s="1"/>
  <c r="T20" i="10"/>
  <c r="T22" i="10" s="1"/>
  <c r="M15" i="10"/>
  <c r="M17" i="10" s="1"/>
  <c r="N20" i="10"/>
  <c r="N22" i="10" s="1"/>
  <c r="D25" i="10"/>
  <c r="D27" i="10" s="1"/>
  <c r="E10" i="10"/>
  <c r="E12" i="10" s="1"/>
  <c r="G5" i="10"/>
  <c r="G7" i="10" s="1"/>
  <c r="S15" i="10"/>
  <c r="S17" i="10" s="1"/>
  <c r="D15" i="10"/>
  <c r="D17" i="10" s="1"/>
  <c r="G20" i="10"/>
  <c r="G22" i="10" s="1"/>
  <c r="U25" i="10"/>
  <c r="U27" i="10" s="1"/>
  <c r="S25" i="10"/>
  <c r="S27" i="10" s="1"/>
  <c r="L20" i="10"/>
  <c r="L22" i="10" s="1"/>
  <c r="N25" i="10"/>
  <c r="N27" i="10" s="1"/>
  <c r="I20" i="10"/>
  <c r="I22" i="10" s="1"/>
  <c r="J25" i="10"/>
  <c r="J27" i="10" s="1"/>
  <c r="U20" i="10"/>
  <c r="U22" i="10" s="1"/>
  <c r="M20" i="10"/>
  <c r="M22" i="10" s="1"/>
  <c r="C25" i="10"/>
  <c r="C27" i="10" s="1"/>
  <c r="G15" i="10"/>
  <c r="G17" i="10" s="1"/>
  <c r="O10" i="10"/>
  <c r="O12" i="10" s="1"/>
  <c r="I5" i="10"/>
  <c r="I7" i="10" s="1"/>
  <c r="E32" i="10" l="1"/>
  <c r="E34" i="10" s="1"/>
  <c r="O42" i="10"/>
  <c r="O44" i="10" s="1"/>
  <c r="I37" i="10"/>
  <c r="I39" i="10" s="1"/>
  <c r="G42" i="10"/>
  <c r="G44" i="10" s="1"/>
  <c r="J47" i="10"/>
  <c r="J49" i="10" s="1"/>
  <c r="C37" i="10"/>
  <c r="C39" i="10" s="1"/>
  <c r="G52" i="10"/>
  <c r="G54" i="10" s="1"/>
  <c r="O52" i="10"/>
  <c r="O54" i="10" s="1"/>
  <c r="E37" i="10"/>
  <c r="E39" i="10" s="1"/>
  <c r="B47" i="10"/>
  <c r="B49" i="10" s="1"/>
  <c r="J32" i="10"/>
  <c r="J34" i="10" s="1"/>
  <c r="H47" i="10"/>
  <c r="H49" i="10" s="1"/>
  <c r="D32" i="10"/>
  <c r="D34" i="10" s="1"/>
  <c r="E42" i="10"/>
  <c r="E44" i="10" s="1"/>
  <c r="D42" i="10"/>
  <c r="D44" i="10" s="1"/>
  <c r="I52" i="10"/>
  <c r="I54" i="10" s="1"/>
  <c r="E47" i="10"/>
  <c r="E49" i="10" s="1"/>
  <c r="I47" i="10"/>
  <c r="I49" i="10" s="1"/>
  <c r="J37" i="10"/>
  <c r="J39" i="10" s="1"/>
  <c r="B37" i="10"/>
  <c r="B39" i="10" s="1"/>
  <c r="M47" i="10"/>
  <c r="M49" i="10" s="1"/>
  <c r="Q37" i="10"/>
  <c r="Q39" i="10" s="1"/>
  <c r="O47" i="10"/>
  <c r="O49" i="10" s="1"/>
  <c r="C47" i="10"/>
  <c r="C49" i="10" s="1"/>
  <c r="N37" i="10"/>
  <c r="N39" i="10" s="1"/>
  <c r="L32" i="10"/>
  <c r="L34" i="10" s="1"/>
  <c r="H37" i="10"/>
  <c r="H39" i="10" s="1"/>
  <c r="Q32" i="10"/>
  <c r="Q34" i="10" s="1"/>
  <c r="Q42" i="10"/>
  <c r="Q44" i="10" s="1"/>
  <c r="B52" i="10"/>
  <c r="B54" i="10" s="1"/>
  <c r="M52" i="10"/>
  <c r="M54" i="10" s="1"/>
  <c r="I32" i="10"/>
  <c r="I34" i="10" s="1"/>
  <c r="N52" i="10"/>
  <c r="N54" i="10" s="1"/>
  <c r="J42" i="10"/>
  <c r="J44" i="10" s="1"/>
  <c r="B42" i="10"/>
  <c r="B44" i="10" s="1"/>
  <c r="Q52" i="10"/>
  <c r="Q54" i="10" s="1"/>
  <c r="M37" i="10"/>
  <c r="M39" i="10" s="1"/>
  <c r="N32" i="10"/>
  <c r="N34" i="10" s="1"/>
  <c r="Q47" i="10"/>
  <c r="Q49" i="10" s="1"/>
  <c r="D37" i="10"/>
  <c r="D39" i="10" s="1"/>
  <c r="N47" i="10"/>
  <c r="N49" i="10" s="1"/>
  <c r="H52" i="10"/>
  <c r="H54" i="10" s="1"/>
  <c r="G47" i="10"/>
  <c r="G49" i="10" s="1"/>
  <c r="L47" i="10"/>
  <c r="L49" i="10" s="1"/>
  <c r="C42" i="10"/>
  <c r="C44" i="10" s="1"/>
  <c r="E52" i="10"/>
  <c r="E54" i="10" s="1"/>
  <c r="C32" i="10"/>
  <c r="C34" i="10" s="1"/>
  <c r="D52" i="10"/>
  <c r="D54" i="10" s="1"/>
  <c r="M42" i="10"/>
  <c r="M44" i="10" s="1"/>
  <c r="G32" i="10"/>
  <c r="G34" i="10" s="1"/>
  <c r="O32" i="10"/>
  <c r="O34" i="10" s="1"/>
  <c r="D47" i="10"/>
  <c r="D49" i="10" s="1"/>
  <c r="J52" i="10"/>
  <c r="J54" i="10" s="1"/>
  <c r="I42" i="10"/>
  <c r="I44" i="10" s="1"/>
  <c r="B32" i="10"/>
  <c r="B34" i="10" s="1"/>
  <c r="G37" i="10"/>
  <c r="G39" i="10" s="1"/>
  <c r="N42" i="10"/>
  <c r="N44" i="10" s="1"/>
  <c r="L37" i="10"/>
  <c r="L39" i="10" s="1"/>
  <c r="L52" i="10"/>
  <c r="L54" i="10" s="1"/>
  <c r="C52" i="10"/>
  <c r="C54" i="10" s="1"/>
  <c r="L42" i="10"/>
  <c r="L44" i="10" s="1"/>
  <c r="H32" i="10"/>
  <c r="H34" i="10" s="1"/>
  <c r="H42" i="10"/>
  <c r="H44" i="10" s="1"/>
  <c r="M32" i="10"/>
  <c r="M34" i="10" s="1"/>
  <c r="O37" i="10"/>
  <c r="O39" i="10" s="1"/>
  <c r="B74" i="10" l="1"/>
  <c r="B76" i="10" s="1"/>
</calcChain>
</file>

<file path=xl/sharedStrings.xml><?xml version="1.0" encoding="utf-8"?>
<sst xmlns="http://schemas.openxmlformats.org/spreadsheetml/2006/main" count="999" uniqueCount="217">
  <si>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</si>
  <si>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</si>
  <si>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</si>
  <si>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</si>
  <si>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</si>
  <si>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</si>
  <si>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</si>
  <si>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</si>
  <si>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</si>
  <si>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</si>
  <si>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</si>
  <si>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</si>
  <si>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</si>
  <si>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</si>
  <si>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</si>
  <si>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</si>
  <si>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</si>
  <si>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</si>
  <si>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</si>
  <si>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</si>
  <si>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Net interest margin</t>
  </si>
  <si>
    <t>Liquidity coverage ratio (LCR)</t>
  </si>
  <si>
    <t>NPL ratio</t>
  </si>
  <si>
    <t>BAWAG Group - Key Financial data &amp; ratios</t>
  </si>
  <si>
    <t>latest update:</t>
  </si>
  <si>
    <t>Key Financial data &amp; ratios</t>
  </si>
  <si>
    <t>Income statement</t>
  </si>
  <si>
    <t>Balance sheet</t>
  </si>
  <si>
    <t>Segment view</t>
  </si>
  <si>
    <t>BAWAG Group Analyst Sheet (quarterly data)</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</si>
  <si>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</si>
  <si>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</si>
  <si>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</si>
  <si>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</si>
  <si>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</si>
  <si>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</si>
  <si>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</si>
  <si>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</si>
  <si>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</si>
  <si>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</si>
  <si>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</si>
  <si>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</si>
  <si>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</si>
  <si>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</si>
  <si>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</si>
  <si>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</si>
  <si>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</si>
  <si>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</si>
  <si>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</si>
  <si>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</si>
  <si>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</si>
  <si>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</si>
  <si>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</si>
  <si>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</si>
  <si>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</si>
  <si>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</si>
  <si>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</si>
  <si>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</si>
  <si>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</si>
  <si>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</si>
  <si>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</si>
  <si>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</si>
  <si>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</si>
  <si>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</si>
  <si>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</si>
  <si>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</si>
  <si>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</si>
  <si>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</si>
  <si>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</si>
  <si>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Assets</t>
  </si>
  <si>
    <t>Q1</t>
  </si>
  <si>
    <t>Q2</t>
  </si>
  <si>
    <t>Q3</t>
  </si>
  <si>
    <t>Q4</t>
  </si>
  <si>
    <t>2017</t>
  </si>
  <si>
    <t>2018</t>
  </si>
  <si>
    <t>Mar</t>
  </si>
  <si>
    <t>Jun</t>
  </si>
  <si>
    <t>Sep</t>
  </si>
  <si>
    <t>Dec</t>
  </si>
  <si>
    <t>Financial liabilities associated with transferred assets</t>
  </si>
  <si>
    <t>Fair value through OCI</t>
  </si>
  <si>
    <t>At amortised cost</t>
  </si>
  <si>
    <t>Corporate Center</t>
  </si>
  <si>
    <t>File optimised for data processing, not printing. If entire columns contain zero values; null or #NV, data is not available.</t>
  </si>
  <si>
    <t>Common Equity Tier 1 capital</t>
  </si>
  <si>
    <t>Closing price multiplied by the number of shares outstanding</t>
  </si>
  <si>
    <t xml:space="preserve">Market capitalization </t>
  </si>
  <si>
    <t>Price/tangible book ratio</t>
  </si>
  <si>
    <t>Price/book ratio</t>
  </si>
  <si>
    <t xml:space="preserve">Book value per share </t>
  </si>
  <si>
    <t>Market capitalization (EUR billion)</t>
  </si>
  <si>
    <t>Closing price (EUR)</t>
  </si>
  <si>
    <t>Share price low (EUR, close)</t>
  </si>
  <si>
    <t>Share price high (EUR, close)</t>
  </si>
  <si>
    <t>Book value per share (EUR)</t>
  </si>
  <si>
    <t>Share &amp; stock market data</t>
  </si>
  <si>
    <t>BG T02 (Key financials)</t>
  </si>
  <si>
    <t>BG T03 (P&amp;L)</t>
  </si>
  <si>
    <t>BG T04 (Balance Sheet)</t>
  </si>
  <si>
    <t>BG T05 (Segments)</t>
  </si>
  <si>
    <t>BG T01 (share)</t>
  </si>
  <si>
    <t>Definitions</t>
  </si>
  <si>
    <t>Customer loans</t>
  </si>
  <si>
    <t>Tax rate</t>
  </si>
  <si>
    <t>Based on IFRS CRR regulatory figures (BAWAG Group, fully loaded)</t>
  </si>
  <si>
    <t>Liquid assets / net liquidity outflows (calculation according to CRR)</t>
  </si>
  <si>
    <t>Figures could be slightly different from financial report and presentation due to roundings</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</si>
  <si>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</si>
  <si>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</si>
  <si>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Cost-income ratio</t>
  </si>
  <si>
    <t>FY</t>
  </si>
  <si>
    <t>BAWAG Group AG</t>
  </si>
  <si>
    <t>BAWAG Group AG - Definitions</t>
  </si>
  <si>
    <t>Leverage ratio</t>
  </si>
  <si>
    <t>Non-performing loans (NPLs) / exposure; as of June 2017, the ratio’s denominator was changed from loans and receivables (incl. provisions) to exposure in line with regulatory requirements and applied retroactively</t>
  </si>
  <si>
    <t>Net profit / average IFRS equity excl. AT1 capital – average equity based on 1 January 2018 due to IFRS 9 implementation</t>
  </si>
  <si>
    <t>Net profit / average IFRS tangible equity excl. AT1 capital – average equity based on 1 January 2018 due to IFRS 9 implementation</t>
  </si>
  <si>
    <t>Provisions and loan loss provisions, impairment losses and operational risk (total risk costs) / average interest bearing assets</t>
  </si>
  <si>
    <t>Market capitalization / IFRS equity excl. AT1 capital</t>
  </si>
  <si>
    <t>Market capitalization / IFRS tangible equity excl. AT1 capital</t>
  </si>
  <si>
    <t xml:space="preserve">IFRS equity excl. AT1 capital / number of outstanding shares </t>
  </si>
  <si>
    <t>Income taxes / profit before tax</t>
  </si>
  <si>
    <t>Interest-bearing assets</t>
  </si>
  <si>
    <t>Financial assets + Assets at amortized cost – Assets at central banks</t>
  </si>
  <si>
    <t xml:space="preserve">Average interest-bearing assets </t>
  </si>
  <si>
    <t>Average of month-end interest-bearing assets within the quarter or the year respectively</t>
  </si>
  <si>
    <t>AT1 capital</t>
  </si>
  <si>
    <t>Customer deposits</t>
  </si>
  <si>
    <t>Own issues</t>
  </si>
  <si>
    <t>Own issues and other liabilities</t>
  </si>
  <si>
    <t>Other liabilities</t>
  </si>
  <si>
    <t>Liabilities</t>
  </si>
  <si>
    <t>Tangible book value per share (EUR)</t>
  </si>
  <si>
    <t>Valuation adjustment on interest rate
risk hedged portfolios</t>
  </si>
  <si>
    <t>Dividend per share (EUR)</t>
  </si>
  <si>
    <t>Retail &amp; SME</t>
  </si>
  <si>
    <t>Corporates &amp; Public</t>
  </si>
  <si>
    <t>Treasury</t>
  </si>
  <si>
    <t>DACH</t>
  </si>
  <si>
    <t>Austria</t>
  </si>
  <si>
    <t>Total</t>
  </si>
  <si>
    <t>Corporates &amp; Public Sector</t>
  </si>
  <si>
    <t>Bawag Group</t>
  </si>
  <si>
    <t>Net interest income + Net fee and commission income</t>
  </si>
  <si>
    <t>T05</t>
  </si>
  <si>
    <t>Delta</t>
  </si>
  <si>
    <t>T03</t>
  </si>
  <si>
    <t>2019</t>
  </si>
  <si>
    <t>Return on tangible common equity</t>
  </si>
  <si>
    <t>Germany/CH</t>
  </si>
  <si>
    <t>BAWAG Group - Assets split by country / region</t>
  </si>
  <si>
    <t>T06a</t>
  </si>
  <si>
    <t>T06b</t>
  </si>
  <si>
    <t>T04</t>
  </si>
  <si>
    <t>Asset walk</t>
  </si>
  <si>
    <t>BAWAG Group - Assets split by segments</t>
  </si>
  <si>
    <t>Housing loans</t>
  </si>
  <si>
    <t>Corporate lending</t>
  </si>
  <si>
    <t>Public clients</t>
  </si>
  <si>
    <t>T08</t>
  </si>
  <si>
    <t>Assets by country</t>
  </si>
  <si>
    <t>BG T08 (Definitions)</t>
  </si>
  <si>
    <t>BG T09 (Disclaimer)</t>
  </si>
  <si>
    <t>Geographical view - Assets</t>
  </si>
  <si>
    <t>Return on common equity</t>
  </si>
  <si>
    <t>Asset backed lending</t>
  </si>
  <si>
    <t>Product &amp; Portfolio view - Assets</t>
  </si>
  <si>
    <t>After-tax diluted earnings per share</t>
  </si>
  <si>
    <t>Common equity</t>
  </si>
  <si>
    <t>Tangible common equity</t>
  </si>
  <si>
    <t>BG T06 (Geographical split - Assets)</t>
  </si>
  <si>
    <r>
      <t>Pre-tax diluted earnings per share (EUR)</t>
    </r>
    <r>
      <rPr>
        <vertAlign val="superscript"/>
        <sz val="8"/>
        <rFont val="Segoe UI"/>
        <family val="2"/>
      </rPr>
      <t xml:space="preserve"> 2)</t>
    </r>
  </si>
  <si>
    <t>Own funds</t>
  </si>
  <si>
    <t>Credit risk</t>
  </si>
  <si>
    <t>Market risk</t>
  </si>
  <si>
    <t>Operational risk</t>
  </si>
  <si>
    <t>Total Risk-weighted assets</t>
  </si>
  <si>
    <t>Total capital ratio</t>
  </si>
  <si>
    <t>NPL volume</t>
  </si>
  <si>
    <t>Off-Balance</t>
  </si>
  <si>
    <t>Net profit / weighted average number of shares outstanding</t>
  </si>
  <si>
    <t>Profit before tax / weighted average number of shares outstanding</t>
  </si>
  <si>
    <r>
      <rPr>
        <b/>
        <sz val="8"/>
        <color theme="1"/>
        <rFont val="Segoe UI"/>
        <family val="2"/>
      </rPr>
      <t>IMPORTANT DISCLAIMER:</t>
    </r>
    <r>
      <rPr>
        <sz val="8"/>
        <color theme="1"/>
        <rFont val="Segoe UI"/>
        <family val="2"/>
      </rPr>
      <t xml:space="preserve"> 
This document is prepared solely for the purpose of providing general information about BAWAG Group, Wiedner Gürtel 11, 1100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</si>
  <si>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BG T07 (Product split - Assets)</t>
  </si>
  <si>
    <t>Consumer and SME</t>
  </si>
  <si>
    <t>1) Portfolios comprised primarily of Swiss Franc, UK and French performing mortgages</t>
  </si>
  <si>
    <r>
      <t>Portfolios</t>
    </r>
    <r>
      <rPr>
        <vertAlign val="superscript"/>
        <sz val="8"/>
        <color theme="1"/>
        <rFont val="Segoe UI"/>
        <family val="2"/>
      </rPr>
      <t>1)</t>
    </r>
  </si>
  <si>
    <t>Western Europe / USA</t>
  </si>
  <si>
    <t>(Net profit – AT1 dividend) / weighted average number of shares outstanding</t>
  </si>
  <si>
    <t>(Profit before tax – AT1 dividend) / weighted average number of shares outstanding</t>
  </si>
  <si>
    <t>1) before deduction of AT1 dividend</t>
  </si>
  <si>
    <r>
      <t>After-tax diluted earnings per share (EUR)</t>
    </r>
    <r>
      <rPr>
        <vertAlign val="superscript"/>
        <sz val="8"/>
        <rFont val="Segoe UI"/>
        <family val="2"/>
      </rPr>
      <t xml:space="preserve"> 3)</t>
    </r>
  </si>
  <si>
    <t>2) after deduction of AT1 dividend</t>
  </si>
  <si>
    <t>3) according to IAS 33</t>
  </si>
  <si>
    <t>Weighted average diluted number of shares outstanding</t>
  </si>
  <si>
    <r>
      <t xml:space="preserve">Pre-tax diluted earnings per share (EUR) </t>
    </r>
    <r>
      <rPr>
        <vertAlign val="superscript"/>
        <sz val="8"/>
        <rFont val="Segoe UI"/>
        <family val="2"/>
      </rPr>
      <t>1)</t>
    </r>
  </si>
  <si>
    <r>
      <t xml:space="preserve">After-tax diluted earnings per share (EUR) </t>
    </r>
    <r>
      <rPr>
        <vertAlign val="superscript"/>
        <sz val="8"/>
        <rFont val="Segoe UI"/>
        <family val="2"/>
      </rPr>
      <t>1)</t>
    </r>
  </si>
  <si>
    <t>Othe refinancing</t>
  </si>
  <si>
    <t>Q1-3</t>
  </si>
  <si>
    <t>Tier 1 capital / total exposure (calculation according to CRR)</t>
  </si>
  <si>
    <t>Operating expenses (OPEX) / operating income</t>
  </si>
  <si>
    <t xml:space="preserve">Net interest income (NII) / average interest-bearing assets </t>
  </si>
  <si>
    <t xml:space="preserve">Pre-tax diluted earnings per share </t>
  </si>
  <si>
    <t>Return on common equity (RoCE)</t>
  </si>
  <si>
    <t>Return on tangible common equity (RoTCE)</t>
  </si>
  <si>
    <t>Net interest margin (NIM)</t>
  </si>
  <si>
    <t>Common Equity Tier 1 capital (CET1)</t>
  </si>
  <si>
    <t>including interim profit, excluding any transitional capital (fully loaded), no dividend accruals considered; year-end common equity Tier 1 capital considers dividend</t>
  </si>
  <si>
    <t>Common Equity Tier 1 ratio</t>
  </si>
  <si>
    <t>Common Equity Tier 1 capital (CET1) / risk-weighted assets</t>
  </si>
  <si>
    <t>Risk-weighted assts (RWA)</t>
  </si>
  <si>
    <t>Risk costs / interest-bearing assets (Risk cost ratio)</t>
  </si>
  <si>
    <t>Liquidity coverage ratio</t>
  </si>
  <si>
    <t>Shares outstanding at the end of the period</t>
  </si>
  <si>
    <t>Risk costs / interest-bearing assets</t>
  </si>
  <si>
    <t>Risk costs / interest bearing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</si>
</sst>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809]dd\ mmmm\ yyyy"/>
    <numFmt numFmtId="170" formatCode="#,##0.0;\(#,##0.0\)"/>
    <numFmt numFmtId="171" formatCode="#,##0;\(#,##0\)"/>
    <numFmt numFmtId="172" formatCode="#,##0.0000"/>
    <numFmt numFmtId="173" formatCode="0.0%;\(0.0%\)"/>
    <numFmt numFmtId="174" formatCode="0.00%;\(0.00%\)"/>
    <numFmt numFmtId="175" formatCode="0.0"/>
    <numFmt numFmtId="176" formatCode="#,##0.0"/>
    <numFmt numFmtId="177" formatCode="[$-C07]d\ mmm\ yyyy;@"/>
    <numFmt numFmtId="178" formatCode="0.0_)\%;\(0.0\)\%;0.0_)\%;@_)_%"/>
    <numFmt numFmtId="179" formatCode="#,##0.0_)_%;\(#,##0.0\)_%;0.0_)_%;@_)_%"/>
    <numFmt numFmtId="180" formatCode="#,##0.0_);\(#,##0.0\)"/>
    <numFmt numFmtId="181" formatCode="#,##0.0_);\(#,##0.0\);#,##0.0_);@_)"/>
    <numFmt numFmtId="182" formatCode="&quot;$&quot;_(#,##0.00_);&quot;$&quot;\(#,##0.00\)"/>
    <numFmt numFmtId="183" formatCode="&quot;$&quot;_(#,##0.00_);&quot;$&quot;\(#,##0.00\);&quot;$&quot;_(0.00_);@_)"/>
    <numFmt numFmtId="184" formatCode="&quot;\&quot;_(#,##0.00_);&quot;\&quot;\(#,##0.00\);&quot;\&quot;_(0.00_);@_)"/>
    <numFmt numFmtId="185" formatCode="#,##0.00_);\(#,##0.00\);0.00_);@_)"/>
    <numFmt numFmtId="186" formatCode="&quot;£&quot;#,##0.00;\-&quot;£&quot;#,##0.00"/>
    <numFmt numFmtId="187" formatCode="#,##0.00_ ;[Red]\-#,##0.00;\-"/>
    <numFmt numFmtId="188" formatCode="\€_(#,##0.00_);\€\(#,##0.00\);\€_(0.00_);@_)"/>
    <numFmt numFmtId="189" formatCode="#,##0.0_)\x;\(#,##0.0\)\x"/>
    <numFmt numFmtId="190" formatCode="#,##0_)\x;\(#,##0\)\x;0_)\x;@_)_x"/>
    <numFmt numFmtId="191" formatCode="#,##0.0_)_x;\(#,##0.0\)_x"/>
    <numFmt numFmtId="192" formatCode="#,##0_)_x;\(#,##0\)_x;0_)_x;@_)_x"/>
    <numFmt numFmtId="193" formatCode="0.0_)\%;\(0.0\)\%"/>
    <numFmt numFmtId="194" formatCode="#,##0.0_)_%;\(#,##0.0\)_%"/>
    <numFmt numFmtId="195" formatCode="#,##0\ ;\(#,##0\)"/>
    <numFmt numFmtId="196" formatCode="#,##0.00,"/>
    <numFmt numFmtId="197" formatCode="#,##0,"/>
    <numFmt numFmtId="198" formatCode="#,##0.0;\-#,##0.0"/>
    <numFmt numFmtId="199" formatCode="mmm"/>
    <numFmt numFmtId="200" formatCode=";;;@"/>
    <numFmt numFmtId="201" formatCode="0.000_)"/>
    <numFmt numFmtId="202" formatCode="_-&quot;£&quot;* #,##0.00_-;\-&quot;£&quot;* #,##0.00_-;_-&quot;£&quot;* &quot;-&quot;??_-;_-@_-"/>
    <numFmt numFmtId="203" formatCode="mm/dd/yy;@"/>
    <numFmt numFmtId="204" formatCode="dd/mm/yy;@"/>
    <numFmt numFmtId="205" formatCode="dd\-mm\-yy"/>
    <numFmt numFmtId="206" formatCode="#,##0.000"/>
    <numFmt numFmtId="207" formatCode="_-[$€]\ * #,##0.00_-;\-[$€]\ * #,##0.00_-;_-[$€]\ * &quot;-&quot;??_-;_-@_-"/>
    <numFmt numFmtId="208" formatCode="_-* #,##0.00\ [$€]_-;\-* #,##0.00\ [$€]_-;_-* &quot;-&quot;??\ [$€]_-;_-@_-"/>
    <numFmt numFmtId="209" formatCode="#,##0.00_ ;\-#,##0.00\ "/>
    <numFmt numFmtId="210" formatCode="#\.##\.###"/>
    <numFmt numFmtId="211" formatCode="_(* #,##0_);_(* \(#,##0\);_(* &quot;-&quot;??_);_(@_)"/>
    <numFmt numFmtId="212" formatCode="_-* #,##0.00\ _D_M_-;\-* #,##0.00\ _D_M_-;_-* &quot;-&quot;??\ _D_M_-;_-@_-"/>
    <numFmt numFmtId="213" formatCode="#,###,;\-#,###,;0;\-"/>
    <numFmt numFmtId="214" formatCode="_-* #,##0.00_-;\-* #,##0.00_-;_-* \-??_-;_-@_-"/>
    <numFmt numFmtId="215" formatCode="_-&quot;£&quot;* #,##0_-;\-&quot;£&quot;* #,##0_-;_-&quot;£&quot;* &quot;-&quot;_-;_-@_-"/>
    <numFmt numFmtId="216" formatCode="0.00_)"/>
    <numFmt numFmtId="217" formatCode="#,##0\ \ \ \ \ "/>
    <numFmt numFmtId="218" formatCode="#,##0.0,\ \ \ \ \ "/>
    <numFmt numFmtId="219" formatCode="#,##0.0\ ;\(#,##0.0\)"/>
    <numFmt numFmtId="220" formatCode="\-###,###\-"/>
    <numFmt numFmtId="221" formatCode="_ * #,##0.00_ ;_ * \-#,##0.00_ ;_ * &quot;-&quot;??_ ;_ @_ "/>
    <numFmt numFmtId="222" formatCode="_ * #,##0_ ;_ * \-#,##0_ ;_ * &quot;-&quot;_ ;_ @_ "/>
    <numFmt numFmtId="223" formatCode="_-* #,##0.0_-;\-* #,##0.0_-;_-* &quot;-&quot;?_-;_-@_-"/>
    <numFmt numFmtId="224" formatCode="_-* #,##0_-;\-* #,##0_-;_-* &quot;-&quot;??_-;_-@_-"/>
  </numFmts>
  <fonts count="154">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
      <sz val="11"/>
      <color theme="0"/>
      <name val="Calibri"/>
      <family val="2"/>
      <scheme val="minor"/>
    </font>
    <font>
      <sz val="10"/>
      <name val="Times New Roman"/>
      <family val="1"/>
    </font>
    <font>
      <sz val="10"/>
      <name val="Geneva"/>
      <family val="2"/>
    </font>
    <font>
      <sz val="9"/>
      <name val="?? ??"/>
      <family val="1"/>
    </font>
    <font>
      <sz val="11"/>
      <name val="ＭＳ Ｐゴシック"/>
      <family val="3"/>
      <charset val="128"/>
    </font>
    <font>
      <sz val="10"/>
      <name val="Palatino"/>
    </font>
    <font>
      <sz val="10"/>
      <name val="Palatino"/>
      <family val="1"/>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Geneva"/>
    </font>
    <font>
      <sz val="10"/>
      <name val="Book Antiqua"/>
      <family val="1"/>
    </font>
    <font>
      <u/>
      <sz val="10"/>
      <name val="Arial"/>
      <family val="2"/>
    </font>
    <font>
      <sz val="10"/>
      <color indexed="8"/>
      <name val="Arial"/>
      <family val="2"/>
    </font>
    <font>
      <sz val="11"/>
      <color indexed="8"/>
      <name val="Calibri"/>
      <family val="2"/>
    </font>
    <font>
      <b/>
      <sz val="9"/>
      <color indexed="27"/>
      <name val="Arial"/>
      <family val="2"/>
    </font>
    <font>
      <sz val="10"/>
      <color indexed="9"/>
      <name val="Arial"/>
      <family val="2"/>
    </font>
    <font>
      <sz val="11"/>
      <color indexed="9"/>
      <name val="Calibri"/>
      <family val="2"/>
    </font>
    <font>
      <sz val="8"/>
      <color theme="3"/>
      <name val="Tahoma"/>
      <family val="2"/>
    </font>
    <font>
      <b/>
      <sz val="12"/>
      <name val="Arial"/>
      <family val="2"/>
    </font>
    <font>
      <b/>
      <sz val="12"/>
      <color indexed="8"/>
      <name val="Arial"/>
      <family val="2"/>
    </font>
    <font>
      <b/>
      <sz val="11"/>
      <color indexed="63"/>
      <name val="Calibri"/>
      <family val="2"/>
    </font>
    <font>
      <sz val="10"/>
      <color indexed="20"/>
      <name val="Arial"/>
      <family val="2"/>
    </font>
    <font>
      <sz val="11"/>
      <color indexed="20"/>
      <name val="Calibri"/>
      <family val="2"/>
    </font>
    <font>
      <b/>
      <sz val="11"/>
      <color indexed="52"/>
      <name val="Calibri"/>
      <family val="2"/>
    </font>
    <font>
      <sz val="9"/>
      <color indexed="9"/>
      <name val="Tahoma"/>
      <family val="2"/>
    </font>
    <font>
      <sz val="10"/>
      <color theme="3"/>
      <name val="Tahoma"/>
      <family val="2"/>
    </font>
    <font>
      <b/>
      <sz val="10"/>
      <color theme="3"/>
      <name val="Tahoma"/>
      <family val="2"/>
    </font>
    <font>
      <b/>
      <sz val="10"/>
      <name val="Tahoma"/>
      <family val="2"/>
    </font>
    <font>
      <sz val="11"/>
      <color indexed="17"/>
      <name val="Calibri"/>
      <family val="2"/>
    </font>
    <font>
      <b/>
      <sz val="10"/>
      <color indexed="52"/>
      <name val="Arial"/>
      <family val="2"/>
    </font>
    <font>
      <b/>
      <sz val="11"/>
      <color indexed="9"/>
      <name val="Calibri"/>
      <family val="2"/>
    </font>
    <font>
      <sz val="11"/>
      <color indexed="52"/>
      <name val="Calibri"/>
      <family val="2"/>
    </font>
    <font>
      <b/>
      <sz val="10"/>
      <color indexed="9"/>
      <name val="Arial"/>
      <family val="2"/>
    </font>
    <font>
      <sz val="10"/>
      <color indexed="8"/>
      <name val="Arial CE"/>
      <charset val="238"/>
    </font>
    <font>
      <sz val="11"/>
      <name val="Tms Rmn"/>
      <family val="1"/>
    </font>
    <font>
      <b/>
      <sz val="14"/>
      <color indexed="13"/>
      <name val="Arial"/>
      <family val="2"/>
    </font>
    <font>
      <b/>
      <sz val="9"/>
      <name val="Tahoma"/>
      <family val="2"/>
    </font>
    <font>
      <b/>
      <sz val="9"/>
      <color indexed="9"/>
      <name val="Tahoma"/>
      <family val="2"/>
    </font>
    <font>
      <sz val="11"/>
      <color indexed="62"/>
      <name val="Calibri"/>
      <family val="2"/>
    </font>
    <font>
      <b/>
      <sz val="11"/>
      <color indexed="56"/>
      <name val="Calibri"/>
      <family val="2"/>
    </font>
    <font>
      <b/>
      <sz val="11"/>
      <color indexed="8"/>
      <name val="Calibri"/>
      <family val="2"/>
    </font>
    <font>
      <i/>
      <sz val="11"/>
      <color indexed="23"/>
      <name val="Calibri"/>
      <family val="2"/>
    </font>
    <font>
      <sz val="11"/>
      <name val="Times New Roman"/>
      <family val="1"/>
    </font>
    <font>
      <i/>
      <sz val="10"/>
      <color indexed="23"/>
      <name val="Arial"/>
      <family val="2"/>
    </font>
    <font>
      <b/>
      <sz val="10"/>
      <color indexed="12"/>
      <name val="Helv"/>
    </font>
    <font>
      <b/>
      <sz val="11"/>
      <name val="Tahoma"/>
      <family val="2"/>
    </font>
    <font>
      <b/>
      <sz val="8"/>
      <color theme="3"/>
      <name val="Tahoma"/>
      <family val="2"/>
    </font>
    <font>
      <i/>
      <sz val="10"/>
      <name val="Tahoma"/>
      <family val="2"/>
    </font>
    <font>
      <sz val="10"/>
      <color indexed="17"/>
      <name val="Arial"/>
      <family val="2"/>
    </font>
    <font>
      <sz val="10"/>
      <name val="ＭＳ Ｐゴシック"/>
      <family val="3"/>
      <charset val="128"/>
    </font>
    <font>
      <b/>
      <sz val="15"/>
      <color indexed="56"/>
      <name val="Arial"/>
      <family val="2"/>
    </font>
    <font>
      <b/>
      <sz val="15"/>
      <color indexed="56"/>
      <name val="Calibri"/>
      <family val="2"/>
    </font>
    <font>
      <b/>
      <sz val="15"/>
      <color indexed="60"/>
      <name val="Calibri"/>
      <family val="2"/>
    </font>
    <font>
      <b/>
      <sz val="13"/>
      <color indexed="56"/>
      <name val="Arial"/>
      <family val="2"/>
    </font>
    <font>
      <b/>
      <sz val="13"/>
      <color indexed="56"/>
      <name val="Calibri"/>
      <family val="2"/>
    </font>
    <font>
      <b/>
      <sz val="13"/>
      <color indexed="60"/>
      <name val="Calibri"/>
      <family val="2"/>
    </font>
    <font>
      <b/>
      <sz val="11"/>
      <color indexed="56"/>
      <name val="Arial"/>
      <family val="2"/>
    </font>
    <font>
      <b/>
      <sz val="11"/>
      <color indexed="60"/>
      <name val="Calibri"/>
      <family val="2"/>
    </font>
    <font>
      <u/>
      <sz val="10"/>
      <color indexed="12"/>
      <name val="Arial"/>
      <family val="2"/>
    </font>
    <font>
      <u/>
      <sz val="10"/>
      <color theme="10"/>
      <name val="Arial"/>
      <family val="2"/>
    </font>
    <font>
      <u/>
      <sz val="8"/>
      <color theme="3"/>
      <name val="Tahoma"/>
      <family val="2"/>
    </font>
    <font>
      <sz val="8"/>
      <color theme="4" tint="-0.24994659260841701"/>
      <name val="Tahoma"/>
      <family val="2"/>
    </font>
    <font>
      <sz val="10"/>
      <color indexed="62"/>
      <name val="Arial"/>
      <family val="2"/>
    </font>
    <font>
      <b/>
      <i/>
      <sz val="9"/>
      <name val="Tahoma"/>
      <family val="2"/>
    </font>
    <font>
      <sz val="18"/>
      <name val="Times New Roman"/>
      <family val="1"/>
    </font>
    <font>
      <b/>
      <sz val="13"/>
      <name val="Times New Roman"/>
      <family val="1"/>
    </font>
    <font>
      <b/>
      <i/>
      <sz val="12"/>
      <name val="Times New Roman"/>
      <family val="1"/>
    </font>
    <font>
      <i/>
      <sz val="12"/>
      <name val="Times New Roman"/>
      <family val="1"/>
    </font>
    <font>
      <sz val="10"/>
      <color indexed="52"/>
      <name val="Arial"/>
      <family val="2"/>
    </font>
    <font>
      <b/>
      <sz val="10"/>
      <name val="Times New Roman"/>
      <family val="1"/>
    </font>
    <font>
      <sz val="12"/>
      <color indexed="56"/>
      <name val="Tahoma"/>
      <family val="2"/>
    </font>
    <font>
      <sz val="9"/>
      <name val="Univers (WN)"/>
    </font>
    <font>
      <sz val="11"/>
      <color indexed="60"/>
      <name val="Calibri"/>
      <family val="2"/>
    </font>
    <font>
      <sz val="8"/>
      <color indexed="8"/>
      <name val="MS Sans Serif"/>
      <family val="2"/>
    </font>
    <font>
      <b/>
      <i/>
      <sz val="16"/>
      <name val="Helv"/>
      <family val="2"/>
    </font>
    <font>
      <sz val="11"/>
      <name val="Univers 45 Light"/>
      <family val="2"/>
    </font>
    <font>
      <b/>
      <sz val="11"/>
      <name val="Univers 45 Light"/>
      <family val="2"/>
    </font>
    <font>
      <b/>
      <sz val="11"/>
      <color indexed="9"/>
      <name val="Univers 45 Light"/>
      <family val="2"/>
    </font>
    <font>
      <sz val="11"/>
      <name val="Univers 45 Light"/>
    </font>
    <font>
      <sz val="10"/>
      <color indexed="8"/>
      <name val="MS Sans Serif"/>
      <family val="2"/>
    </font>
    <font>
      <sz val="10"/>
      <name val="Arial CE"/>
      <charset val="238"/>
    </font>
    <font>
      <sz val="10"/>
      <name val="Times New Roman CE"/>
      <charset val="238"/>
    </font>
    <font>
      <b/>
      <sz val="10"/>
      <color indexed="63"/>
      <name val="Arial"/>
      <family val="2"/>
    </font>
    <font>
      <sz val="22"/>
      <name val="UBSHeadline"/>
      <family val="1"/>
    </font>
    <font>
      <b/>
      <sz val="10"/>
      <color indexed="56"/>
      <name val="Tahoma"/>
      <family val="2"/>
    </font>
    <font>
      <sz val="8"/>
      <color indexed="8"/>
      <name val="Tahoma"/>
      <family val="2"/>
    </font>
    <font>
      <sz val="10"/>
      <color indexed="39"/>
      <name val="Arial"/>
      <family val="2"/>
    </font>
    <font>
      <b/>
      <sz val="10"/>
      <color indexed="8"/>
      <name val="Arial"/>
      <family val="2"/>
    </font>
    <font>
      <b/>
      <sz val="16"/>
      <color indexed="23"/>
      <name val="Arial"/>
      <family val="2"/>
    </font>
    <font>
      <sz val="10"/>
      <color indexed="10"/>
      <name val="Arial"/>
      <family val="2"/>
    </font>
    <font>
      <sz val="11"/>
      <name val="Arial"/>
      <family val="2"/>
    </font>
    <font>
      <u/>
      <sz val="11"/>
      <name val="Arial"/>
      <family val="2"/>
    </font>
    <font>
      <sz val="10"/>
      <color theme="3"/>
      <name val="Webdings"/>
      <family val="1"/>
      <charset val="2"/>
    </font>
    <font>
      <b/>
      <sz val="12"/>
      <color indexed="8"/>
      <name val="Times New Roman"/>
      <family val="1"/>
    </font>
    <font>
      <sz val="10"/>
      <name val="Frutiger 45 Light"/>
      <family val="2"/>
    </font>
    <font>
      <sz val="12"/>
      <name val="Times New Roman"/>
      <family val="1"/>
    </font>
    <font>
      <sz val="11"/>
      <color indexed="10"/>
      <name val="Calibri"/>
      <family val="2"/>
    </font>
    <font>
      <sz val="11"/>
      <color theme="3"/>
      <name val="Calibri"/>
      <family val="2"/>
      <scheme val="minor"/>
    </font>
    <font>
      <b/>
      <sz val="16"/>
      <name val="Arial"/>
      <family val="2"/>
    </font>
    <font>
      <b/>
      <sz val="18"/>
      <color indexed="56"/>
      <name val="Cambria"/>
      <family val="2"/>
    </font>
    <font>
      <b/>
      <sz val="18"/>
      <color indexed="60"/>
      <name val="Cambria"/>
      <family val="2"/>
    </font>
    <font>
      <b/>
      <sz val="14"/>
      <color indexed="9"/>
      <name val="Arial"/>
      <family val="2"/>
    </font>
    <font>
      <sz val="8"/>
      <color indexed="36"/>
      <name val="Verdana"/>
      <family val="2"/>
    </font>
    <font>
      <u/>
      <sz val="11"/>
      <color indexed="12"/>
      <name val="ＭＳ Ｐゴシック"/>
      <family val="3"/>
      <charset val="128"/>
    </font>
    <font>
      <sz val="11"/>
      <name val="돋움"/>
      <family val="3"/>
      <charset val="129"/>
    </font>
    <font>
      <sz val="11"/>
      <name val="돋움"/>
      <charset val="129"/>
    </font>
    <font>
      <sz val="14"/>
      <name val="ＭＳ 明朝"/>
      <family val="1"/>
      <charset val="128"/>
    </font>
    <font>
      <sz val="9"/>
      <color indexed="8"/>
      <name val="ＭＳ Ｐゴシック"/>
      <family val="3"/>
      <charset val="128"/>
    </font>
    <font>
      <sz val="11"/>
      <color rgb="FFFF0000"/>
      <name val="Calibri"/>
      <family val="2"/>
      <scheme val="minor"/>
    </font>
    <font>
      <sz val="10"/>
      <color rgb="FFFF0000"/>
      <name val="Arial"/>
      <family val="2"/>
    </font>
    <font>
      <sz val="11"/>
      <name val="Calibri"/>
      <family val="2"/>
      <scheme val="minor"/>
    </font>
    <font>
      <sz val="8"/>
      <name val="Calibri"/>
      <family val="2"/>
      <scheme val="minor"/>
    </font>
    <font>
      <b/>
      <sz val="10"/>
      <color theme="1"/>
      <name val="Arial"/>
      <family val="2"/>
    </font>
    <font>
      <vertAlign val="superscript"/>
      <sz val="8"/>
      <name val="Segoe UI"/>
      <family val="2"/>
    </font>
    <font>
      <sz val="7"/>
      <name val="Segoe UI"/>
      <family val="2"/>
    </font>
    <font>
      <b/>
      <sz val="11"/>
      <color theme="1"/>
      <name val="Calibri"/>
      <family val="2"/>
      <scheme val="minor"/>
    </font>
    <font>
      <sz val="8"/>
      <color rgb="FFFF0000"/>
      <name val="Segoe UI"/>
      <family val="2"/>
    </font>
    <font>
      <b/>
      <sz val="11"/>
      <name val="Calibri"/>
      <family val="2"/>
      <scheme val="minor"/>
    </font>
    <font>
      <sz val="8"/>
      <color theme="0" tint="-0.499984740745262"/>
      <name val="Segoe UI"/>
      <family val="2"/>
    </font>
    <font>
      <vertAlign val="superscript"/>
      <sz val="8"/>
      <color theme="1"/>
      <name val="Segoe UI"/>
      <family val="2"/>
    </font>
    <font>
      <sz val="7"/>
      <color theme="1"/>
      <name val="Segoe UI"/>
      <family val="2"/>
    </font>
  </fonts>
  <fills count="8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2"/>
        <bgColor theme="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6"/>
      </patternFill>
    </fill>
    <fill>
      <patternFill patternType="solid">
        <fgColor indexed="36"/>
      </patternFill>
    </fill>
    <fill>
      <patternFill patternType="solid">
        <fgColor indexed="62"/>
      </patternFill>
    </fill>
    <fill>
      <patternFill patternType="solid">
        <fgColor indexed="49"/>
      </patternFill>
    </fill>
    <fill>
      <patternFill patternType="solid">
        <fgColor indexed="52"/>
      </patternFill>
    </fill>
    <fill>
      <patternFill patternType="solid">
        <fgColor indexed="58"/>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rgb="FFF8F8F2"/>
        <bgColor indexed="64"/>
      </patternFill>
    </fill>
    <fill>
      <patternFill patternType="solid">
        <fgColor indexed="22"/>
      </patternFill>
    </fill>
    <fill>
      <patternFill patternType="solid">
        <fgColor indexed="9"/>
        <bgColor indexed="9"/>
      </patternFill>
    </fill>
    <fill>
      <patternFill patternType="solid">
        <fgColor indexed="27"/>
        <bgColor indexed="64"/>
      </patternFill>
    </fill>
    <fill>
      <patternFill patternType="solid">
        <fgColor indexed="43"/>
        <bgColor indexed="64"/>
      </patternFill>
    </fill>
    <fill>
      <patternFill patternType="solid">
        <fgColor rgb="FF000000"/>
        <bgColor indexed="64"/>
      </patternFill>
    </fill>
    <fill>
      <patternFill patternType="solid">
        <fgColor indexed="55"/>
      </patternFill>
    </fill>
    <fill>
      <patternFill patternType="solid">
        <fgColor indexed="12"/>
      </patternFill>
    </fill>
    <fill>
      <patternFill patternType="solid">
        <fgColor indexed="9"/>
        <bgColor indexed="18"/>
      </patternFill>
    </fill>
    <fill>
      <patternFill patternType="solid">
        <fgColor indexed="18"/>
        <bgColor indexed="18"/>
      </patternFill>
    </fill>
    <fill>
      <patternFill patternType="solid">
        <fgColor indexed="31"/>
        <bgColor indexed="64"/>
      </patternFill>
    </fill>
    <fill>
      <patternFill patternType="solid">
        <fgColor indexed="27"/>
        <bgColor indexed="27"/>
      </patternFill>
    </fill>
    <fill>
      <patternFill patternType="solid">
        <fgColor indexed="62"/>
        <bgColor indexed="64"/>
      </patternFill>
    </fill>
    <fill>
      <patternFill patternType="solid">
        <fgColor indexed="26"/>
        <bgColor indexed="26"/>
      </patternFill>
    </fill>
    <fill>
      <patternFill patternType="solid">
        <fgColor indexed="29"/>
        <bgColor indexed="64"/>
      </patternFill>
    </fill>
    <fill>
      <patternFill patternType="solid">
        <fgColor indexed="24"/>
        <bgColor indexed="64"/>
      </patternFill>
    </fill>
    <fill>
      <patternFill patternType="solid">
        <fgColor indexed="26"/>
      </patternFill>
    </fill>
    <fill>
      <patternFill patternType="solid">
        <fgColor indexed="56"/>
        <bgColor indexed="56"/>
      </patternFill>
    </fill>
    <fill>
      <patternFill patternType="solid">
        <fgColor indexed="62"/>
        <bgColor indexed="12"/>
      </patternFill>
    </fill>
    <fill>
      <patternFill patternType="solid">
        <fgColor indexed="45"/>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9"/>
      </patternFill>
    </fill>
    <fill>
      <patternFill patternType="solid">
        <fgColor rgb="FFEAF0F6"/>
        <bgColor indexed="64"/>
      </patternFill>
    </fill>
    <fill>
      <patternFill patternType="solid">
        <fgColor theme="2"/>
        <bgColor indexed="26"/>
      </patternFill>
    </fill>
    <fill>
      <patternFill patternType="solid">
        <fgColor indexed="12"/>
        <bgColor indexed="64"/>
      </patternFill>
    </fill>
  </fills>
  <borders count="156">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theme="0"/>
      </right>
      <top style="thin">
        <color indexed="9"/>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ck">
        <color indexed="9"/>
      </left>
      <right style="thick">
        <color theme="0"/>
      </right>
      <top style="thin">
        <color indexed="55"/>
      </top>
      <bottom style="thin">
        <color indexed="55"/>
      </bottom>
      <diagonal/>
    </border>
    <border>
      <left style="thin">
        <color indexed="9"/>
      </left>
      <right style="thin">
        <color indexed="9"/>
      </right>
      <top style="thin">
        <color indexed="9"/>
      </top>
      <bottom style="thin">
        <color indexed="9"/>
      </bottom>
      <diagonal/>
    </border>
    <border>
      <left style="thick">
        <color indexed="9"/>
      </left>
      <right style="thick">
        <color theme="0"/>
      </right>
      <top style="thin">
        <color indexed="9"/>
      </top>
      <bottom style="thin">
        <color indexed="9"/>
      </bottom>
      <diagonal/>
    </border>
    <border>
      <left style="thick">
        <color indexed="9"/>
      </left>
      <right style="thick">
        <color theme="0"/>
      </right>
      <top style="thin">
        <color indexed="9"/>
      </top>
      <bottom style="thin">
        <color indexed="55"/>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top style="thin">
        <color indexed="9"/>
      </top>
      <bottom style="thin">
        <color indexed="9"/>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right style="thin">
        <color theme="0"/>
      </right>
      <top style="thin">
        <color indexed="55"/>
      </top>
      <bottom style="thin">
        <color theme="0" tint="-0.34998626667073579"/>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64"/>
      </left>
      <right/>
      <top style="medium">
        <color indexed="64"/>
      </top>
      <bottom/>
      <diagonal/>
    </border>
    <border>
      <left/>
      <right/>
      <top style="dotted">
        <color indexed="55"/>
      </top>
      <bottom style="dotted">
        <color indexed="55"/>
      </bottom>
      <diagonal/>
    </border>
    <border>
      <left style="thin">
        <color theme="0"/>
      </left>
      <right style="thin">
        <color theme="0"/>
      </right>
      <top/>
      <bottom style="thick">
        <color theme="1" tint="0.499984740745262"/>
      </bottom>
      <diagonal/>
    </border>
    <border>
      <left/>
      <right/>
      <top/>
      <bottom style="thin">
        <color theme="3" tint="0.79998168889431442"/>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top/>
      <bottom style="thick">
        <color theme="3" tint="0.39994506668294322"/>
      </bottom>
      <diagonal/>
    </border>
    <border>
      <left style="thin">
        <color indexed="23"/>
      </left>
      <right style="thin">
        <color indexed="23"/>
      </right>
      <top style="thin">
        <color indexed="23"/>
      </top>
      <bottom style="thin">
        <color indexed="23"/>
      </bottom>
      <diagonal/>
    </border>
    <border>
      <left style="dotted">
        <color indexed="64"/>
      </left>
      <right style="dotted">
        <color indexed="64"/>
      </right>
      <top style="hair">
        <color indexed="64"/>
      </top>
      <bottom style="hair">
        <color indexed="64"/>
      </bottom>
      <diagonal/>
    </border>
    <border>
      <left style="medium">
        <color indexed="55"/>
      </left>
      <right style="medium">
        <color indexed="55"/>
      </right>
      <top style="medium">
        <color indexed="55"/>
      </top>
      <bottom style="medium">
        <color indexed="55"/>
      </bottom>
      <diagonal/>
    </border>
    <border>
      <left style="thin">
        <color theme="0"/>
      </left>
      <right style="thin">
        <color theme="0"/>
      </right>
      <top/>
      <bottom style="thin">
        <color theme="3" tint="0.79998168889431442"/>
      </bottom>
      <diagonal/>
    </border>
    <border>
      <left style="thin">
        <color theme="0"/>
      </left>
      <right style="thin">
        <color theme="0"/>
      </right>
      <top/>
      <bottom style="thick">
        <color theme="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23"/>
      </left>
      <right style="double">
        <color indexed="23"/>
      </right>
      <top style="double">
        <color indexed="23"/>
      </top>
      <bottom style="double">
        <color indexed="23"/>
      </bottom>
      <diagonal/>
    </border>
    <border>
      <left style="thin">
        <color indexed="9"/>
      </left>
      <right/>
      <top style="dotted">
        <color indexed="55"/>
      </top>
      <bottom style="dotted">
        <color indexed="55"/>
      </bottom>
      <diagonal/>
    </border>
    <border>
      <left/>
      <right style="hair">
        <color indexed="64"/>
      </right>
      <top/>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58"/>
      </bottom>
      <diagonal/>
    </border>
    <border>
      <left/>
      <right/>
      <top/>
      <bottom style="thick">
        <color indexed="22"/>
      </bottom>
      <diagonal/>
    </border>
    <border>
      <left/>
      <right/>
      <top/>
      <bottom style="thick">
        <color indexed="56"/>
      </bottom>
      <diagonal/>
    </border>
    <border>
      <left/>
      <right/>
      <top/>
      <bottom style="medium">
        <color indexed="30"/>
      </bottom>
      <diagonal/>
    </border>
    <border>
      <left/>
      <right/>
      <top/>
      <bottom style="medium">
        <color indexed="5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thick">
        <color theme="3"/>
      </bottom>
      <diagonal/>
    </border>
    <border>
      <left style="thin">
        <color theme="0"/>
      </left>
      <right style="thin">
        <color theme="0"/>
      </right>
      <top style="thin">
        <color theme="0"/>
      </top>
      <bottom style="thin">
        <color theme="0"/>
      </bottom>
      <diagonal/>
    </border>
    <border>
      <left style="thin">
        <color indexed="55"/>
      </left>
      <right style="thin">
        <color indexed="55"/>
      </right>
      <top style="dotted">
        <color indexed="55"/>
      </top>
      <bottom style="dotted">
        <color indexed="55"/>
      </bottom>
      <diagonal/>
    </border>
    <border>
      <left/>
      <right style="dotted">
        <color theme="0" tint="-0.34998626667073579"/>
      </right>
      <top style="dotted">
        <color theme="0" tint="-0.34998626667073579"/>
      </top>
      <bottom style="dotted">
        <color theme="0" tint="-0.34998626667073579"/>
      </bottom>
      <diagonal/>
    </border>
    <border>
      <left style="thin">
        <color indexed="63"/>
      </left>
      <right style="thin">
        <color indexed="63"/>
      </right>
      <top style="thin">
        <color indexed="64"/>
      </top>
      <bottom style="thin">
        <color indexed="63"/>
      </bottom>
      <diagonal/>
    </border>
    <border>
      <left/>
      <right/>
      <top style="thin">
        <color indexed="64"/>
      </top>
      <bottom/>
      <diagonal/>
    </border>
    <border>
      <left style="thin">
        <color theme="0"/>
      </left>
      <right style="thin">
        <color theme="0"/>
      </right>
      <top/>
      <bottom style="thin">
        <color theme="0"/>
      </bottom>
      <diagonal/>
    </border>
    <border>
      <left/>
      <right/>
      <top/>
      <bottom style="double">
        <color theme="3" tint="0.79998168889431442"/>
      </bottom>
      <diagonal/>
    </border>
    <border>
      <left/>
      <right/>
      <top style="thin">
        <color indexed="9"/>
      </top>
      <bottom style="dotted">
        <color indexed="22"/>
      </bottom>
      <diagonal/>
    </border>
    <border>
      <left/>
      <right/>
      <top/>
      <bottom style="medium">
        <color theme="3"/>
      </bottom>
      <diagonal/>
    </border>
    <border>
      <left style="thick">
        <color indexed="9"/>
      </left>
      <right/>
      <top/>
      <bottom style="thin">
        <color indexed="9"/>
      </bottom>
      <diagonal/>
    </border>
    <border>
      <left/>
      <right/>
      <top/>
      <bottom style="thin">
        <color indexed="9"/>
      </bottom>
      <diagonal/>
    </border>
    <border>
      <left style="thin">
        <color theme="0"/>
      </left>
      <right style="thin">
        <color theme="0"/>
      </right>
      <top style="thick">
        <color indexed="9"/>
      </top>
      <bottom style="thin">
        <color indexed="9"/>
      </bottom>
      <diagonal/>
    </border>
    <border>
      <left/>
      <right/>
      <top style="thin">
        <color theme="0" tint="-0.24994659260841701"/>
      </top>
      <bottom style="thin">
        <color theme="0" tint="-0.24994659260841701"/>
      </bottom>
      <diagonal/>
    </border>
    <border>
      <left style="thick">
        <color indexed="9"/>
      </left>
      <right/>
      <top style="thick">
        <color theme="0"/>
      </top>
      <bottom style="thin">
        <color indexed="9"/>
      </bottom>
      <diagonal/>
    </border>
    <border>
      <left/>
      <right/>
      <top style="thick">
        <color theme="0"/>
      </top>
      <bottom style="thin">
        <color indexed="9"/>
      </bottom>
      <diagonal/>
    </border>
    <border>
      <left style="thick">
        <color theme="0"/>
      </left>
      <right/>
      <top style="thin">
        <color indexed="9"/>
      </top>
      <bottom style="thin">
        <color indexed="55"/>
      </bottom>
      <diagonal/>
    </border>
    <border>
      <left style="thick">
        <color theme="0"/>
      </left>
      <right/>
      <top style="thin">
        <color indexed="9"/>
      </top>
      <bottom style="thin">
        <color indexed="9"/>
      </bottom>
      <diagonal/>
    </border>
    <border>
      <left style="thick">
        <color theme="0"/>
      </left>
      <right/>
      <top/>
      <bottom/>
      <diagonal/>
    </border>
    <border>
      <left style="thin">
        <color indexed="9"/>
      </left>
      <right style="thick">
        <color indexed="9"/>
      </right>
      <top style="thin">
        <color indexed="9"/>
      </top>
      <bottom style="thin">
        <color indexed="9"/>
      </bottom>
      <diagonal/>
    </border>
    <border>
      <left/>
      <right/>
      <top style="thin">
        <color indexed="55"/>
      </top>
      <bottom/>
      <diagonal/>
    </border>
    <border>
      <left style="thick">
        <color indexed="9"/>
      </left>
      <right style="thin">
        <color theme="0"/>
      </right>
      <top/>
      <bottom style="thin">
        <color indexed="9"/>
      </bottom>
      <diagonal/>
    </border>
    <border>
      <left/>
      <right style="thin">
        <color theme="0"/>
      </right>
      <top/>
      <bottom style="thin">
        <color indexed="9"/>
      </bottom>
      <diagonal/>
    </border>
    <border>
      <left style="thin">
        <color theme="0"/>
      </left>
      <right style="thin">
        <color theme="0"/>
      </right>
      <top/>
      <bottom style="thin">
        <color indexed="9"/>
      </bottom>
      <diagonal/>
    </border>
    <border>
      <left/>
      <right style="thin">
        <color theme="0"/>
      </right>
      <top style="thin">
        <color indexed="9"/>
      </top>
      <bottom/>
      <diagonal/>
    </border>
    <border>
      <left style="thin">
        <color theme="0"/>
      </left>
      <right style="thin">
        <color theme="0"/>
      </right>
      <top style="thin">
        <color indexed="9"/>
      </top>
      <bottom/>
      <diagonal/>
    </border>
    <border>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ck">
        <color indexed="9"/>
      </left>
      <right style="thin">
        <color theme="0"/>
      </right>
      <top style="thin">
        <color indexed="9"/>
      </top>
      <bottom/>
      <diagonal/>
    </border>
    <border>
      <left style="thick">
        <color indexed="9"/>
      </left>
      <right style="thin">
        <color theme="0"/>
      </right>
      <top style="thin">
        <color theme="0" tint="-0.499984740745262"/>
      </top>
      <bottom style="thin">
        <color theme="0" tint="-0.499984740745262"/>
      </bottom>
      <diagonal/>
    </border>
    <border>
      <left style="thick">
        <color indexed="9"/>
      </left>
      <right style="thick">
        <color theme="0"/>
      </right>
      <top style="thick">
        <color indexed="9"/>
      </top>
      <bottom style="thin">
        <color indexed="9"/>
      </bottom>
      <diagonal/>
    </border>
    <border>
      <left/>
      <right style="thick">
        <color theme="0"/>
      </right>
      <top/>
      <bottom/>
      <diagonal/>
    </border>
    <border>
      <left/>
      <right style="thick">
        <color theme="0"/>
      </right>
      <top style="thick">
        <color indexed="9"/>
      </top>
      <bottom style="thin">
        <color indexed="9"/>
      </bottom>
      <diagonal/>
    </border>
    <border>
      <left/>
      <right style="thick">
        <color theme="0"/>
      </right>
      <top style="thin">
        <color indexed="9"/>
      </top>
      <bottom style="thin">
        <color indexed="9"/>
      </bottom>
      <diagonal/>
    </border>
    <border>
      <left/>
      <right style="thick">
        <color theme="0"/>
      </right>
      <top style="thin">
        <color indexed="9"/>
      </top>
      <bottom style="thin">
        <color indexed="55"/>
      </bottom>
      <diagonal/>
    </border>
    <border>
      <left/>
      <right style="thick">
        <color theme="0"/>
      </right>
      <top style="thin">
        <color indexed="55"/>
      </top>
      <bottom style="thin">
        <color indexed="55"/>
      </bottom>
      <diagonal/>
    </border>
    <border>
      <left/>
      <right style="thick">
        <color theme="0"/>
      </right>
      <top style="thin">
        <color indexed="9"/>
      </top>
      <bottom/>
      <diagonal/>
    </border>
    <border>
      <left/>
      <right style="thick">
        <color theme="0"/>
      </right>
      <top style="thin">
        <color theme="0" tint="-0.499984740745262"/>
      </top>
      <bottom style="thin">
        <color theme="0" tint="-0.499984740745262"/>
      </bottom>
      <diagonal/>
    </border>
    <border>
      <left/>
      <right style="thick">
        <color theme="0"/>
      </right>
      <top/>
      <bottom style="thin">
        <color indexed="9"/>
      </bottom>
      <diagonal/>
    </border>
    <border>
      <left style="thick">
        <color indexed="9"/>
      </left>
      <right style="thick">
        <color theme="0"/>
      </right>
      <top style="thin">
        <color indexed="9"/>
      </top>
      <bottom/>
      <diagonal/>
    </border>
    <border>
      <left style="thick">
        <color indexed="9"/>
      </left>
      <right style="thick">
        <color theme="0"/>
      </right>
      <top style="thin">
        <color theme="0" tint="-0.499984740745262"/>
      </top>
      <bottom style="thin">
        <color theme="0" tint="-0.499984740745262"/>
      </bottom>
      <diagonal/>
    </border>
    <border>
      <left style="thick">
        <color indexed="9"/>
      </left>
      <right style="thick">
        <color theme="0"/>
      </right>
      <top/>
      <bottom style="thin">
        <color indexed="9"/>
      </bottom>
      <diagonal/>
    </border>
    <border>
      <left style="thin">
        <color theme="0"/>
      </left>
      <right style="thick">
        <color theme="0"/>
      </right>
      <top style="thin">
        <color indexed="9"/>
      </top>
      <bottom style="thin">
        <color indexed="9"/>
      </bottom>
      <diagonal/>
    </border>
    <border>
      <left style="thin">
        <color theme="0"/>
      </left>
      <right style="thick">
        <color theme="0"/>
      </right>
      <top style="thin">
        <color indexed="55"/>
      </top>
      <bottom style="thin">
        <color indexed="55"/>
      </bottom>
      <diagonal/>
    </border>
    <border>
      <left style="thin">
        <color theme="0"/>
      </left>
      <right style="thick">
        <color theme="0"/>
      </right>
      <top/>
      <bottom/>
      <diagonal/>
    </border>
    <border>
      <left style="thin">
        <color theme="0"/>
      </left>
      <right style="thick">
        <color theme="0"/>
      </right>
      <top style="thin">
        <color indexed="55"/>
      </top>
      <bottom style="thin">
        <color theme="0" tint="-0.34998626667073579"/>
      </bottom>
      <diagonal/>
    </border>
    <border>
      <left style="thick">
        <color theme="0"/>
      </left>
      <right/>
      <top/>
      <bottom style="thin">
        <color indexed="9"/>
      </bottom>
      <diagonal/>
    </border>
    <border>
      <left style="thick">
        <color theme="0"/>
      </left>
      <right style="thin">
        <color indexed="9"/>
      </right>
      <top style="thin">
        <color indexed="9"/>
      </top>
      <bottom style="thin">
        <color indexed="9"/>
      </bottom>
      <diagonal/>
    </border>
    <border>
      <left style="thick">
        <color theme="0"/>
      </left>
      <right style="thin">
        <color theme="0"/>
      </right>
      <top style="thin">
        <color indexed="9"/>
      </top>
      <bottom style="thin">
        <color indexed="55"/>
      </bottom>
      <diagonal/>
    </border>
    <border>
      <left style="thick">
        <color theme="0"/>
      </left>
      <right style="thin">
        <color theme="0"/>
      </right>
      <top style="thin">
        <color indexed="9"/>
      </top>
      <bottom style="thin">
        <color indexed="9"/>
      </bottom>
      <diagonal/>
    </border>
    <border>
      <left style="thick">
        <color theme="0"/>
      </left>
      <right style="thin">
        <color theme="0"/>
      </right>
      <top style="thin">
        <color indexed="55"/>
      </top>
      <bottom style="thin">
        <color indexed="55"/>
      </bottom>
      <diagonal/>
    </border>
    <border>
      <left style="thick">
        <color theme="0"/>
      </left>
      <right style="thin">
        <color theme="0"/>
      </right>
      <top/>
      <bottom/>
      <diagonal/>
    </border>
    <border>
      <left style="thick">
        <color theme="0"/>
      </left>
      <right style="thin">
        <color theme="0"/>
      </right>
      <top style="thin">
        <color indexed="55"/>
      </top>
      <bottom style="thin">
        <color theme="0" tint="-0.34998626667073579"/>
      </bottom>
      <diagonal/>
    </border>
    <border>
      <left style="thick">
        <color theme="0"/>
      </left>
      <right style="thick">
        <color theme="0"/>
      </right>
      <top/>
      <bottom/>
      <diagonal/>
    </border>
    <border>
      <left style="thick">
        <color theme="0"/>
      </left>
      <right style="thick">
        <color theme="0"/>
      </right>
      <top style="thin">
        <color indexed="9"/>
      </top>
      <bottom style="thin">
        <color indexed="9"/>
      </bottom>
      <diagonal/>
    </border>
    <border>
      <left style="thick">
        <color theme="0"/>
      </left>
      <right style="thick">
        <color theme="0"/>
      </right>
      <top style="thin">
        <color indexed="9"/>
      </top>
      <bottom style="thin">
        <color indexed="55"/>
      </bottom>
      <diagonal/>
    </border>
    <border>
      <left style="thick">
        <color theme="0"/>
      </left>
      <right style="thick">
        <color theme="0"/>
      </right>
      <top style="thin">
        <color indexed="55"/>
      </top>
      <bottom style="thin">
        <color indexed="55"/>
      </bottom>
      <diagonal/>
    </border>
    <border>
      <left/>
      <right style="thick">
        <color indexed="9"/>
      </right>
      <top style="thin">
        <color indexed="9"/>
      </top>
      <bottom style="thin">
        <color indexed="55"/>
      </bottom>
      <diagonal/>
    </border>
    <border>
      <left/>
      <right style="thick">
        <color indexed="9"/>
      </right>
      <top/>
      <bottom/>
      <diagonal/>
    </border>
    <border>
      <left/>
      <right style="thick">
        <color indexed="9"/>
      </right>
      <top style="thin">
        <color indexed="55"/>
      </top>
      <bottom style="thin">
        <color indexed="55"/>
      </bottom>
      <diagonal/>
    </border>
    <border>
      <left style="thick">
        <color indexed="9"/>
      </left>
      <right style="thick">
        <color theme="0"/>
      </right>
      <top/>
      <bottom style="thin">
        <color indexed="55"/>
      </bottom>
      <diagonal/>
    </border>
    <border>
      <left style="thick">
        <color indexed="9"/>
      </left>
      <right/>
      <top/>
      <bottom style="thin">
        <color indexed="55"/>
      </bottom>
      <diagonal/>
    </border>
    <border>
      <left style="thick">
        <color theme="0"/>
      </left>
      <right/>
      <top/>
      <bottom style="thin">
        <color indexed="55"/>
      </bottom>
      <diagonal/>
    </border>
    <border>
      <left/>
      <right style="thin">
        <color indexed="9"/>
      </right>
      <top style="thin">
        <color indexed="55"/>
      </top>
      <bottom style="thin">
        <color indexed="55"/>
      </bottom>
      <diagonal/>
    </border>
    <border>
      <left style="thick">
        <color theme="0"/>
      </left>
      <right/>
      <top style="thick">
        <color indexed="9"/>
      </top>
      <bottom style="thin">
        <color indexed="9"/>
      </bottom>
      <diagonal/>
    </border>
    <border>
      <left style="thick">
        <color theme="0"/>
      </left>
      <right/>
      <top style="thick">
        <color theme="0"/>
      </top>
      <bottom style="thin">
        <color indexed="9"/>
      </bottom>
      <diagonal/>
    </border>
    <border>
      <left style="thick">
        <color theme="0"/>
      </left>
      <right style="thick">
        <color theme="0"/>
      </right>
      <top/>
      <bottom style="thin">
        <color indexed="55"/>
      </bottom>
      <diagonal/>
    </border>
    <border>
      <left style="thin">
        <color theme="0"/>
      </left>
      <right style="thick">
        <color theme="0"/>
      </right>
      <top style="thick">
        <color indexed="9"/>
      </top>
      <bottom style="thin">
        <color indexed="9"/>
      </bottom>
      <diagonal/>
    </border>
    <border>
      <left/>
      <right style="thick">
        <color theme="0"/>
      </right>
      <top style="thin">
        <color theme="0" tint="-0.24994659260841701"/>
      </top>
      <bottom style="thin">
        <color theme="0" tint="-0.24994659260841701"/>
      </bottom>
      <diagonal/>
    </border>
    <border>
      <left/>
      <right style="thick">
        <color theme="0"/>
      </right>
      <top style="thin">
        <color indexed="55"/>
      </top>
      <bottom/>
      <diagonal/>
    </border>
    <border>
      <left/>
      <right style="thick">
        <color theme="0"/>
      </right>
      <top style="thick">
        <color theme="0"/>
      </top>
      <bottom style="thin">
        <color indexed="9"/>
      </bottom>
      <diagonal/>
    </border>
    <border>
      <left style="thick">
        <color theme="0"/>
      </left>
      <right style="thick">
        <color theme="0"/>
      </right>
      <top style="thin">
        <color indexed="55"/>
      </top>
      <bottom style="thin">
        <color theme="0" tint="-0.34998626667073579"/>
      </bottom>
      <diagonal/>
    </border>
    <border>
      <left style="thick">
        <color theme="0"/>
      </left>
      <right style="thick">
        <color theme="0"/>
      </right>
      <top style="thin">
        <color theme="0" tint="-0.24994659260841701"/>
      </top>
      <bottom style="thin">
        <color theme="0" tint="-0.24994659260841701"/>
      </bottom>
      <diagonal/>
    </border>
    <border>
      <left/>
      <right/>
      <top style="thick">
        <color theme="0"/>
      </top>
      <bottom/>
      <diagonal/>
    </border>
    <border>
      <left style="thick">
        <color theme="0"/>
      </left>
      <right style="thick">
        <color theme="0"/>
      </right>
      <top style="thick">
        <color theme="0"/>
      </top>
      <bottom style="thin">
        <color indexed="9"/>
      </bottom>
      <diagonal/>
    </border>
    <border>
      <left style="thick">
        <color theme="0"/>
      </left>
      <right style="thick">
        <color theme="0"/>
      </right>
      <top style="thin">
        <color indexed="9"/>
      </top>
      <bottom/>
      <diagonal/>
    </border>
    <border>
      <left style="thick">
        <color theme="0"/>
      </left>
      <right style="thick">
        <color theme="0"/>
      </right>
      <top style="thin">
        <color theme="0" tint="-0.499984740745262"/>
      </top>
      <bottom style="thin">
        <color theme="0" tint="-0.499984740745262"/>
      </bottom>
      <diagonal/>
    </border>
    <border>
      <left style="thick">
        <color theme="0"/>
      </left>
      <right style="thick">
        <color theme="0"/>
      </right>
      <top/>
      <bottom style="thin">
        <color indexed="9"/>
      </bottom>
      <diagonal/>
    </border>
    <border>
      <left style="thin">
        <color indexed="9"/>
      </left>
      <right/>
      <top style="thin">
        <color indexed="55"/>
      </top>
      <bottom style="thin">
        <color theme="0" tint="-0.34998626667073579"/>
      </bottom>
      <diagonal/>
    </border>
  </borders>
  <cellStyleXfs count="1748">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9" fontId="1" fillId="0" borderId="0"/>
    <xf numFmtId="0" fontId="1" fillId="0" borderId="0"/>
    <xf numFmtId="0" fontId="20" fillId="0" borderId="0" applyNumberFormat="0" applyFill="0" applyBorder="0" applyAlignment="0" applyProtection="0"/>
    <xf numFmtId="43" fontId="1" fillId="0" borderId="0" applyFont="0" applyFill="0" applyBorder="0" applyAlignment="0" applyProtection="0"/>
    <xf numFmtId="177" fontId="25" fillId="0" borderId="0">
      <alignment horizontal="center"/>
    </xf>
    <xf numFmtId="3" fontId="26" fillId="0" borderId="0" applyFont="0" applyBorder="0">
      <alignment horizontal="right"/>
    </xf>
    <xf numFmtId="9" fontId="1" fillId="0" borderId="0" applyFont="0" applyFill="0" applyBorder="0" applyAlignment="0" applyProtection="0"/>
    <xf numFmtId="168" fontId="1" fillId="0" borderId="0" applyFont="0" applyFill="0" applyBorder="0" applyAlignment="0"/>
    <xf numFmtId="10" fontId="1" fillId="0" borderId="0" applyFont="0" applyFill="0" applyBorder="0" applyAlignment="0"/>
    <xf numFmtId="3" fontId="26" fillId="0" borderId="0" applyFont="0" applyBorder="0">
      <alignment horizontal="right"/>
    </xf>
    <xf numFmtId="177" fontId="27" fillId="0" borderId="0">
      <alignment vertical="center"/>
    </xf>
    <xf numFmtId="178" fontId="28" fillId="0" borderId="0" applyFont="0" applyFill="0" applyBorder="0" applyAlignment="0" applyProtection="0"/>
    <xf numFmtId="179"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9" fontId="29" fillId="0" borderId="0" applyFont="0" applyBorder="0">
      <alignment horizontal="right"/>
    </xf>
    <xf numFmtId="9" fontId="30" fillId="0" borderId="0" applyFont="0" applyBorder="0">
      <alignment horizontal="right"/>
    </xf>
    <xf numFmtId="3" fontId="26" fillId="0" borderId="0" applyFont="0" applyBorder="0">
      <alignment horizontal="right"/>
    </xf>
    <xf numFmtId="0" fontId="2" fillId="19" borderId="0"/>
    <xf numFmtId="0" fontId="2" fillId="19" borderId="0"/>
    <xf numFmtId="0" fontId="2" fillId="19" borderId="0"/>
    <xf numFmtId="0" fontId="2" fillId="19" borderId="0"/>
    <xf numFmtId="177"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7" fontId="31" fillId="19" borderId="0"/>
    <xf numFmtId="177" fontId="32" fillId="19" borderId="0"/>
    <xf numFmtId="177" fontId="33" fillId="19" borderId="0"/>
    <xf numFmtId="177" fontId="33" fillId="19" borderId="0"/>
    <xf numFmtId="177" fontId="33" fillId="19" borderId="0"/>
    <xf numFmtId="177" fontId="33" fillId="19" borderId="0"/>
    <xf numFmtId="177" fontId="33" fillId="19" borderId="0"/>
    <xf numFmtId="177" fontId="33" fillId="19" borderId="0"/>
    <xf numFmtId="0" fontId="33" fillId="19" borderId="0"/>
    <xf numFmtId="177"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0" fontId="33" fillId="19" borderId="0"/>
    <xf numFmtId="177" fontId="34" fillId="19" borderId="0"/>
    <xf numFmtId="177" fontId="35" fillId="19" borderId="0"/>
    <xf numFmtId="177" fontId="36" fillId="19" borderId="0"/>
    <xf numFmtId="0" fontId="36" fillId="19" borderId="0"/>
    <xf numFmtId="0" fontId="36" fillId="19" borderId="0"/>
    <xf numFmtId="180" fontId="2" fillId="0" borderId="0" applyFont="0" applyFill="0" applyBorder="0" applyAlignment="0" applyProtection="0"/>
    <xf numFmtId="181" fontId="2" fillId="0" borderId="0" applyFont="0" applyFill="0" applyBorder="0" applyAlignment="0" applyProtection="0"/>
    <xf numFmtId="181"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182" fontId="2" fillId="0" borderId="0" applyFont="0" applyFill="0" applyBorder="0" applyAlignment="0" applyProtection="0"/>
    <xf numFmtId="183" fontId="2" fillId="0" borderId="0" applyFont="0" applyFill="0" applyBorder="0" applyAlignment="0" applyProtection="0"/>
    <xf numFmtId="184" fontId="28" fillId="0" borderId="0" applyFont="0" applyFill="0" applyBorder="0" applyAlignment="0" applyProtection="0"/>
    <xf numFmtId="39" fontId="2" fillId="0" borderId="0" applyFont="0" applyFill="0" applyBorder="0" applyAlignment="0" applyProtection="0"/>
    <xf numFmtId="185" fontId="2" fillId="0" borderId="0" applyFont="0" applyFill="0" applyBorder="0" applyAlignment="0" applyProtection="0"/>
    <xf numFmtId="185" fontId="28" fillId="0" borderId="0" applyFont="0" applyFill="0" applyBorder="0" applyAlignment="0" applyProtection="0"/>
    <xf numFmtId="186" fontId="2" fillId="20" borderId="43"/>
    <xf numFmtId="186" fontId="2" fillId="20" borderId="43"/>
    <xf numFmtId="186" fontId="2" fillId="20" borderId="43"/>
    <xf numFmtId="186" fontId="2" fillId="20" borderId="43"/>
    <xf numFmtId="187"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7"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7" fontId="2" fillId="20" borderId="43"/>
    <xf numFmtId="187"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7"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6" fontId="2" fillId="20" borderId="43"/>
    <xf numFmtId="187" fontId="2" fillId="20" borderId="43"/>
    <xf numFmtId="187" fontId="2" fillId="20" borderId="43"/>
    <xf numFmtId="186" fontId="2" fillId="20" borderId="43"/>
    <xf numFmtId="187" fontId="2" fillId="20" borderId="43"/>
    <xf numFmtId="187" fontId="2" fillId="20" borderId="43"/>
    <xf numFmtId="187" fontId="2" fillId="20" borderId="43"/>
    <xf numFmtId="187" fontId="2" fillId="20" borderId="43"/>
    <xf numFmtId="187" fontId="2" fillId="20" borderId="43"/>
    <xf numFmtId="186" fontId="2" fillId="20" borderId="43"/>
    <xf numFmtId="186" fontId="2" fillId="20" borderId="43"/>
    <xf numFmtId="9" fontId="30" fillId="0" borderId="0" applyFont="0" applyBorder="0">
      <alignment horizontal="right"/>
    </xf>
    <xf numFmtId="188" fontId="28" fillId="0" borderId="0" applyFont="0" applyFill="0" applyBorder="0" applyAlignment="0" applyProtection="0"/>
    <xf numFmtId="9" fontId="29" fillId="0" borderId="0" applyFont="0" applyBorder="0">
      <alignment horizontal="right"/>
    </xf>
    <xf numFmtId="9" fontId="30" fillId="0" borderId="0" applyFont="0" applyBorder="0">
      <alignment horizontal="right"/>
    </xf>
    <xf numFmtId="0" fontId="2" fillId="0" borderId="0"/>
    <xf numFmtId="177" fontId="32" fillId="20" borderId="0"/>
    <xf numFmtId="177" fontId="37" fillId="0" borderId="0" applyNumberFormat="0" applyFill="0" applyBorder="0" applyAlignment="0" applyProtection="0"/>
    <xf numFmtId="177" fontId="37" fillId="0" borderId="0" applyNumberFormat="0" applyFill="0" applyBorder="0" applyAlignment="0" applyProtection="0"/>
    <xf numFmtId="177" fontId="28" fillId="21" borderId="0" applyNumberFormat="0" applyFont="0" applyAlignment="0" applyProtection="0"/>
    <xf numFmtId="0" fontId="2" fillId="0" borderId="0"/>
    <xf numFmtId="189" fontId="2" fillId="0" borderId="0" applyFont="0" applyFill="0" applyBorder="0" applyAlignment="0" applyProtection="0"/>
    <xf numFmtId="190" fontId="2" fillId="0" borderId="0" applyFont="0" applyFill="0" applyBorder="0" applyAlignment="0" applyProtection="0"/>
    <xf numFmtId="190" fontId="28" fillId="0" borderId="0" applyFont="0" applyFill="0" applyBorder="0" applyAlignment="0" applyProtection="0"/>
    <xf numFmtId="191" fontId="2" fillId="0" borderId="0" applyFont="0" applyFill="0" applyBorder="0" applyAlignment="0" applyProtection="0"/>
    <xf numFmtId="192" fontId="2" fillId="0" borderId="0" applyFont="0" applyFill="0" applyBorder="0" applyProtection="0">
      <alignment horizontal="right"/>
    </xf>
    <xf numFmtId="192" fontId="28" fillId="0" borderId="0" applyFont="0" applyFill="0" applyBorder="0" applyProtection="0">
      <alignment horizontal="right"/>
    </xf>
    <xf numFmtId="0" fontId="2" fillId="0" borderId="0"/>
    <xf numFmtId="193" fontId="2" fillId="0" borderId="0" applyFont="0" applyFill="0" applyBorder="0" applyAlignment="0" applyProtection="0"/>
    <xf numFmtId="194" fontId="2" fillId="0" borderId="0" applyFont="0" applyFill="0" applyBorder="0" applyAlignment="0" applyProtection="0"/>
    <xf numFmtId="177" fontId="2" fillId="19" borderId="0"/>
    <xf numFmtId="0" fontId="2" fillId="19" borderId="0"/>
    <xf numFmtId="0" fontId="2" fillId="19" borderId="0"/>
    <xf numFmtId="0" fontId="2" fillId="19" borderId="0"/>
    <xf numFmtId="177" fontId="2" fillId="19" borderId="0"/>
    <xf numFmtId="0" fontId="2" fillId="19" borderId="0"/>
    <xf numFmtId="0" fontId="2" fillId="19" borderId="0"/>
    <xf numFmtId="0" fontId="2" fillId="19" borderId="0"/>
    <xf numFmtId="0" fontId="2" fillId="19" borderId="0"/>
    <xf numFmtId="0" fontId="2" fillId="19" borderId="0"/>
    <xf numFmtId="0" fontId="2" fillId="19" borderId="0"/>
    <xf numFmtId="0" fontId="2" fillId="19" borderId="0"/>
    <xf numFmtId="177" fontId="31" fillId="19" borderId="0"/>
    <xf numFmtId="177" fontId="32" fillId="19" borderId="0"/>
    <xf numFmtId="177" fontId="2" fillId="19" borderId="0"/>
    <xf numFmtId="177" fontId="34" fillId="19" borderId="0"/>
    <xf numFmtId="177" fontId="35" fillId="19" borderId="0"/>
    <xf numFmtId="177" fontId="36" fillId="19" borderId="0"/>
    <xf numFmtId="0" fontId="36" fillId="19" borderId="0"/>
    <xf numFmtId="0" fontId="36" fillId="19" borderId="0"/>
    <xf numFmtId="177" fontId="38" fillId="0" borderId="0" applyNumberFormat="0" applyFill="0" applyBorder="0" applyProtection="0">
      <alignment vertical="top"/>
    </xf>
    <xf numFmtId="177" fontId="38" fillId="0" borderId="0" applyNumberFormat="0" applyFill="0" applyBorder="0" applyProtection="0">
      <alignment vertical="top"/>
    </xf>
    <xf numFmtId="177" fontId="39" fillId="0" borderId="44" applyNumberFormat="0" applyFill="0" applyAlignment="0" applyProtection="0"/>
    <xf numFmtId="177" fontId="39" fillId="0" borderId="44" applyNumberFormat="0" applyFill="0" applyAlignment="0" applyProtection="0"/>
    <xf numFmtId="177" fontId="39" fillId="0" borderId="44" applyNumberFormat="0" applyFill="0" applyAlignment="0" applyProtection="0"/>
    <xf numFmtId="177" fontId="40" fillId="0" borderId="45" applyNumberFormat="0" applyFill="0" applyProtection="0">
      <alignment horizontal="center"/>
    </xf>
    <xf numFmtId="177" fontId="40" fillId="0" borderId="45" applyNumberFormat="0" applyFill="0" applyProtection="0">
      <alignment horizontal="center"/>
    </xf>
    <xf numFmtId="177" fontId="40" fillId="0" borderId="45" applyNumberFormat="0" applyFill="0" applyProtection="0">
      <alignment horizontal="center"/>
    </xf>
    <xf numFmtId="177" fontId="40" fillId="0" borderId="0" applyNumberFormat="0" applyFill="0" applyBorder="0" applyProtection="0">
      <alignment horizontal="left"/>
    </xf>
    <xf numFmtId="177" fontId="40" fillId="0" borderId="0" applyNumberFormat="0" applyFill="0" applyBorder="0" applyProtection="0">
      <alignment horizontal="left"/>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177" fontId="41" fillId="0" borderId="0" applyNumberFormat="0" applyFill="0" applyBorder="0" applyProtection="0">
      <alignment horizontal="centerContinuous"/>
    </xf>
    <xf numFmtId="0" fontId="2" fillId="0" borderId="0"/>
    <xf numFmtId="9" fontId="30" fillId="0" borderId="0" applyFont="0" applyBorder="0">
      <alignment horizontal="right"/>
    </xf>
    <xf numFmtId="3" fontId="42" fillId="0" borderId="0" applyFont="0" applyBorder="0">
      <alignment horizontal="right"/>
    </xf>
    <xf numFmtId="175" fontId="26" fillId="0" borderId="0" applyFont="0" applyBorder="0">
      <alignment horizontal="right"/>
    </xf>
    <xf numFmtId="168" fontId="30" fillId="0" borderId="0" applyFont="0" applyBorder="0"/>
    <xf numFmtId="2" fontId="26" fillId="0" borderId="0" applyFont="0" applyBorder="0">
      <alignment horizontal="right"/>
    </xf>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95" fontId="36" fillId="0" borderId="0" applyFill="0" applyBorder="0" applyAlignment="0" applyProtection="0"/>
    <xf numFmtId="177" fontId="43" fillId="0" borderId="46" applyNumberFormat="0" applyFont="0" applyFill="0" applyBorder="0" applyAlignment="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4" fontId="44" fillId="0" borderId="0" applyFill="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6"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6" fillId="27" borderId="0" applyNumberFormat="0" applyBorder="0" applyAlignment="0" applyProtection="0"/>
    <xf numFmtId="9" fontId="47" fillId="28" borderId="47" applyNumberFormat="0" applyFont="0" applyBorder="0" applyAlignment="0">
      <alignment horizontal="center"/>
      <protection locked="0"/>
    </xf>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6"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6" fillId="32"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8" fillId="33"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48"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8" fillId="31"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4" borderId="0" applyNumberFormat="0" applyBorder="0" applyAlignment="0" applyProtection="0"/>
    <xf numFmtId="0" fontId="48" fillId="38" borderId="0" applyNumberFormat="0" applyBorder="0" applyAlignment="0" applyProtection="0"/>
    <xf numFmtId="0" fontId="49" fillId="38"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8" borderId="0" applyNumberFormat="0" applyBorder="0" applyAlignment="0" applyProtection="0"/>
    <xf numFmtId="0" fontId="49" fillId="33"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8" fillId="36" borderId="0" applyNumberFormat="0" applyBorder="0" applyAlignment="0" applyProtection="0"/>
    <xf numFmtId="0" fontId="49" fillId="36" borderId="0" applyNumberFormat="0" applyBorder="0" applyAlignment="0" applyProtection="0"/>
    <xf numFmtId="0" fontId="49" fillId="39" borderId="0" applyNumberFormat="0" applyBorder="0" applyAlignment="0" applyProtection="0"/>
    <xf numFmtId="0" fontId="48"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8" fillId="35" borderId="0" applyNumberFormat="0" applyBorder="0" applyAlignment="0" applyProtection="0"/>
    <xf numFmtId="0" fontId="49" fillId="35" borderId="0" applyNumberFormat="0" applyBorder="0" applyAlignment="0" applyProtection="0"/>
    <xf numFmtId="0" fontId="49" fillId="42" borderId="0" applyNumberFormat="0" applyBorder="0" applyAlignment="0" applyProtection="0"/>
    <xf numFmtId="0" fontId="48" fillId="37" borderId="0" applyNumberFormat="0" applyBorder="0" applyAlignment="0" applyProtection="0"/>
    <xf numFmtId="0" fontId="49" fillId="37" borderId="0" applyNumberFormat="0" applyBorder="0" applyAlignment="0" applyProtection="0"/>
    <xf numFmtId="0" fontId="49" fillId="39" borderId="0" applyNumberFormat="0" applyBorder="0" applyAlignment="0" applyProtection="0"/>
    <xf numFmtId="0" fontId="48"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196" fontId="50" fillId="44" borderId="48" applyNumberFormat="0" applyProtection="0">
      <alignment horizontal="center" vertical="center" wrapText="1"/>
    </xf>
    <xf numFmtId="0" fontId="2" fillId="0" borderId="0" applyFill="0" applyBorder="0" applyProtection="0">
      <protection locked="0"/>
    </xf>
    <xf numFmtId="0" fontId="49" fillId="36" borderId="0" applyNumberFormat="0" applyBorder="0" applyAlignment="0" applyProtection="0"/>
    <xf numFmtId="0" fontId="49" fillId="36" borderId="0" applyNumberFormat="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0" fontId="49" fillId="43" borderId="0" applyNumberFormat="0" applyBorder="0" applyAlignment="0" applyProtection="0"/>
    <xf numFmtId="9" fontId="1" fillId="0" borderId="0" applyNumberFormat="0" applyFont="0" applyFill="0" applyBorder="0" applyProtection="0">
      <alignment horizontal="left" vertical="center" wrapText="1"/>
    </xf>
    <xf numFmtId="9" fontId="1" fillId="0" borderId="49" applyNumberFormat="0" applyFont="0" applyFill="0" applyAlignment="0"/>
    <xf numFmtId="197" fontId="1" fillId="0" borderId="0" applyFont="0" applyFill="0" applyBorder="0" applyAlignment="0"/>
    <xf numFmtId="198" fontId="45" fillId="0" borderId="50" applyFill="0" applyBorder="0"/>
    <xf numFmtId="198" fontId="45" fillId="0" borderId="50" applyFill="0" applyBorder="0"/>
    <xf numFmtId="37" fontId="51" fillId="0" borderId="0">
      <alignment horizontal="left" vertical="center"/>
    </xf>
    <xf numFmtId="37" fontId="51" fillId="0" borderId="0">
      <alignment horizontal="left" vertical="center"/>
    </xf>
    <xf numFmtId="198" fontId="2" fillId="0" borderId="51" applyBorder="0" applyAlignment="0"/>
    <xf numFmtId="199" fontId="52" fillId="0" borderId="0" applyBorder="0">
      <alignment horizontal="center" vertical="center"/>
    </xf>
    <xf numFmtId="200" fontId="45" fillId="0" borderId="0" applyBorder="0"/>
    <xf numFmtId="200" fontId="45" fillId="0" borderId="0" applyBorder="0"/>
    <xf numFmtId="3" fontId="45" fillId="0" borderId="50" applyBorder="0"/>
    <xf numFmtId="3" fontId="45" fillId="0" borderId="50" applyBorder="0"/>
    <xf numFmtId="0" fontId="53" fillId="45" borderId="52" applyNumberFormat="0" applyAlignment="0" applyProtection="0"/>
    <xf numFmtId="0" fontId="53" fillId="45" borderId="52" applyNumberFormat="0" applyAlignment="0" applyProtection="0"/>
    <xf numFmtId="0" fontId="53" fillId="45" borderId="52" applyNumberFormat="0" applyAlignment="0" applyProtection="0"/>
    <xf numFmtId="0" fontId="54"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196" fontId="50" fillId="0" borderId="53" applyNumberFormat="0" applyFill="0" applyProtection="0">
      <alignment horizontal="center" vertical="center" wrapText="1"/>
    </xf>
    <xf numFmtId="0" fontId="56" fillId="45" borderId="54" applyNumberFormat="0" applyAlignment="0" applyProtection="0"/>
    <xf numFmtId="0" fontId="56" fillId="45" borderId="54" applyNumberFormat="0" applyAlignment="0" applyProtection="0"/>
    <xf numFmtId="0" fontId="56" fillId="45" borderId="54" applyNumberFormat="0" applyAlignment="0" applyProtection="0"/>
    <xf numFmtId="9" fontId="57" fillId="46" borderId="0" applyNumberFormat="0" applyAlignment="0">
      <alignment horizontal="center"/>
    </xf>
    <xf numFmtId="3" fontId="58" fillId="0" borderId="55" applyFill="0" applyProtection="0">
      <alignment horizontal="right"/>
    </xf>
    <xf numFmtId="0" fontId="59" fillId="47" borderId="56" applyNumberFormat="0" applyFill="0" applyBorder="0" applyAlignment="0">
      <alignment horizontal="center"/>
      <protection locked="0"/>
    </xf>
    <xf numFmtId="0" fontId="60" fillId="48" borderId="56" applyNumberFormat="0" applyFont="0" applyFill="0" applyAlignment="0" applyProtection="0"/>
    <xf numFmtId="0" fontId="61" fillId="24" borderId="0" applyNumberFormat="0" applyBorder="0" applyAlignment="0" applyProtection="0"/>
    <xf numFmtId="196" fontId="1" fillId="44" borderId="57" applyNumberFormat="0" applyFont="0" applyAlignment="0"/>
    <xf numFmtId="0" fontId="50" fillId="49" borderId="58" applyFill="0">
      <alignment horizontal="center" vertical="center" wrapText="1"/>
    </xf>
    <xf numFmtId="0" fontId="62" fillId="45" borderId="54" applyNumberFormat="0" applyAlignment="0" applyProtection="0"/>
    <xf numFmtId="0" fontId="62" fillId="45" borderId="54" applyNumberFormat="0" applyAlignment="0" applyProtection="0"/>
    <xf numFmtId="0" fontId="62" fillId="45" borderId="54" applyNumberFormat="0" applyAlignment="0" applyProtection="0"/>
    <xf numFmtId="0" fontId="62" fillId="45" borderId="54" applyNumberFormat="0" applyAlignment="0" applyProtection="0"/>
    <xf numFmtId="0" fontId="56" fillId="45" borderId="54" applyNumberFormat="0" applyAlignment="0" applyProtection="0"/>
    <xf numFmtId="0" fontId="56" fillId="45" borderId="54" applyNumberFormat="0" applyAlignment="0" applyProtection="0"/>
    <xf numFmtId="0" fontId="63" fillId="50" borderId="59" applyNumberFormat="0" applyAlignment="0" applyProtection="0"/>
    <xf numFmtId="0" fontId="64" fillId="0" borderId="60" applyNumberFormat="0" applyFill="0" applyAlignment="0" applyProtection="0"/>
    <xf numFmtId="0" fontId="65" fillId="50" borderId="59" applyNumberFormat="0" applyAlignment="0" applyProtection="0"/>
    <xf numFmtId="0" fontId="63" fillId="50" borderId="59" applyNumberFormat="0" applyAlignment="0" applyProtection="0"/>
    <xf numFmtId="0" fontId="63" fillId="50" borderId="61" applyNumberFormat="0" applyAlignment="0" applyProtection="0"/>
    <xf numFmtId="165" fontId="66" fillId="0" borderId="0" applyFont="0" applyFill="0" applyBorder="0" applyAlignment="0" applyProtection="0"/>
    <xf numFmtId="167" fontId="66" fillId="0" borderId="0" applyFont="0" applyFill="0" applyBorder="0" applyAlignment="0" applyProtection="0"/>
    <xf numFmtId="201" fontId="67" fillId="0" borderId="0"/>
    <xf numFmtId="201" fontId="67" fillId="0" borderId="0"/>
    <xf numFmtId="201" fontId="67" fillId="0" borderId="0"/>
    <xf numFmtId="201" fontId="67" fillId="0" borderId="0"/>
    <xf numFmtId="201" fontId="67" fillId="0" borderId="0"/>
    <xf numFmtId="201" fontId="67" fillId="0" borderId="0"/>
    <xf numFmtId="201" fontId="67" fillId="0" borderId="0"/>
    <xf numFmtId="201" fontId="67" fillId="0" borderId="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202" fontId="2" fillId="0" borderId="0" applyFont="0" applyFill="0" applyBorder="0" applyAlignment="0" applyProtection="0"/>
    <xf numFmtId="202" fontId="2"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6" fontId="45" fillId="0" borderId="0" applyFont="0" applyFill="0" applyBorder="0" applyAlignment="0" applyProtection="0"/>
    <xf numFmtId="203" fontId="1" fillId="0" borderId="0" applyFont="0" applyFill="0" applyBorder="0" applyAlignment="0"/>
    <xf numFmtId="177" fontId="68" fillId="51" borderId="0">
      <alignment horizontal="centerContinuous"/>
    </xf>
    <xf numFmtId="204" fontId="1" fillId="0" borderId="0" applyFont="0" applyFill="0" applyBorder="0" applyAlignment="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Protection="0">
      <alignment horizontal="left"/>
    </xf>
    <xf numFmtId="0" fontId="2" fillId="0" borderId="0" applyNumberFormat="0" applyFill="0" applyBorder="0" applyProtection="0">
      <alignment horizontal="left"/>
    </xf>
    <xf numFmtId="0" fontId="2" fillId="0" borderId="0" applyNumberForma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205" fontId="2" fillId="0" borderId="0" applyFont="0" applyFill="0" applyBorder="0" applyAlignment="0" applyProtection="0"/>
    <xf numFmtId="4" fontId="69" fillId="52" borderId="62" applyFont="0" applyFill="0" applyBorder="0" applyProtection="0">
      <alignment horizontal="right" wrapText="1"/>
    </xf>
    <xf numFmtId="206" fontId="70" fillId="53" borderId="26" applyFont="0" applyFill="0" applyBorder="0" applyAlignment="0" applyProtection="0">
      <alignment horizontal="center" vertical="center" wrapText="1"/>
    </xf>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4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45" fillId="0" borderId="0" applyFont="0" applyFill="0" applyBorder="0" applyAlignment="0" applyProtection="0"/>
    <xf numFmtId="167" fontId="46" fillId="0" borderId="0" applyFont="0" applyFill="0" applyBorder="0" applyAlignment="0" applyProtection="0"/>
    <xf numFmtId="167" fontId="4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98" fontId="2" fillId="48" borderId="63" applyBorder="0" applyAlignment="0">
      <protection locked="0"/>
    </xf>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0" fontId="71" fillId="27" borderId="54" applyNumberFormat="0" applyAlignment="0" applyProtection="0"/>
    <xf numFmtId="200" fontId="51" fillId="48" borderId="0" applyBorder="0">
      <alignment horizontal="left" vertical="center"/>
      <protection locked="0"/>
    </xf>
    <xf numFmtId="200" fontId="51" fillId="48" borderId="0" applyBorder="0">
      <alignment vertical="center"/>
      <protection locked="0"/>
    </xf>
    <xf numFmtId="198" fontId="2" fillId="48" borderId="51" applyBorder="0" applyAlignment="0">
      <protection locked="0"/>
    </xf>
    <xf numFmtId="199" fontId="52" fillId="48" borderId="0" applyBorder="0">
      <alignment horizontal="center" vertical="center"/>
      <protection locked="0"/>
    </xf>
    <xf numFmtId="200" fontId="45" fillId="48" borderId="50" applyBorder="0">
      <protection locked="0"/>
    </xf>
    <xf numFmtId="200" fontId="45" fillId="48" borderId="50" applyBorder="0">
      <protection locked="0"/>
    </xf>
    <xf numFmtId="3" fontId="2" fillId="48" borderId="50" applyBorder="0">
      <alignment vertical="center"/>
      <protection locked="0"/>
    </xf>
    <xf numFmtId="0" fontId="72" fillId="0" borderId="0" applyNumberFormat="0" applyFill="0" applyBorder="0" applyAlignment="0" applyProtection="0"/>
    <xf numFmtId="0" fontId="49" fillId="36"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35" borderId="0" applyNumberFormat="0" applyBorder="0" applyAlignment="0" applyProtection="0"/>
    <xf numFmtId="0" fontId="49" fillId="37" borderId="0" applyNumberFormat="0" applyBorder="0" applyAlignment="0" applyProtection="0"/>
    <xf numFmtId="0" fontId="49" fillId="43" borderId="0" applyNumberFormat="0" applyBorder="0" applyAlignment="0" applyProtection="0"/>
    <xf numFmtId="0" fontId="71" fillId="27" borderId="54" applyNumberFormat="0" applyAlignment="0" applyProtection="0"/>
    <xf numFmtId="0" fontId="71" fillId="27" borderId="54" applyNumberFormat="0" applyAlignment="0" applyProtection="0"/>
    <xf numFmtId="0" fontId="73" fillId="0" borderId="64" applyNumberFormat="0" applyFill="0" applyAlignment="0" applyProtection="0"/>
    <xf numFmtId="0" fontId="73" fillId="0" borderId="64" applyNumberFormat="0" applyFill="0" applyAlignment="0" applyProtection="0"/>
    <xf numFmtId="0" fontId="73" fillId="0" borderId="64"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4" fontId="75" fillId="0" borderId="0" applyFont="0" applyFill="0" applyBorder="0" applyAlignment="0" applyProtection="0"/>
    <xf numFmtId="207"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166" fontId="2" fillId="0" borderId="0" applyFont="0" applyFill="0" applyBorder="0" applyAlignment="0" applyProtection="0">
      <alignment horizontal="left" wrapText="1"/>
    </xf>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8" fontId="2" fillId="0" borderId="0" applyFont="0" applyFill="0" applyBorder="0" applyAlignment="0" applyProtection="0"/>
    <xf numFmtId="207" fontId="36" fillId="0" borderId="0" applyFont="0" applyFill="0" applyBorder="0" applyAlignment="0" applyProtection="0"/>
    <xf numFmtId="0" fontId="46" fillId="0" borderId="0"/>
    <xf numFmtId="0" fontId="76" fillId="0" borderId="0" applyNumberFormat="0" applyFill="0" applyBorder="0" applyAlignment="0" applyProtection="0"/>
    <xf numFmtId="0" fontId="76" fillId="0" borderId="0" applyNumberFormat="0" applyFill="0" applyBorder="0" applyAlignment="0" applyProtection="0"/>
    <xf numFmtId="17" fontId="77" fillId="45" borderId="0">
      <alignment horizontal="left"/>
      <protection locked="0"/>
    </xf>
    <xf numFmtId="0" fontId="31" fillId="0" borderId="0" applyNumberFormat="0" applyFill="0" applyAlignment="0" applyProtection="0"/>
    <xf numFmtId="9" fontId="78" fillId="54" borderId="56" applyNumberFormat="0" applyFill="0" applyBorder="0" applyAlignment="0" applyProtection="0">
      <alignment horizontal="left" indent="2"/>
    </xf>
    <xf numFmtId="196" fontId="79" fillId="0" borderId="0" applyNumberFormat="0" applyFill="0" applyBorder="0" applyProtection="0">
      <alignment horizontal="right"/>
    </xf>
    <xf numFmtId="0" fontId="80" fillId="48" borderId="56" applyNumberFormat="0" applyFill="0" applyBorder="0" applyAlignment="0" applyProtection="0"/>
    <xf numFmtId="3" fontId="2" fillId="55" borderId="55" applyNumberFormat="0" applyFont="0" applyBorder="0" applyAlignment="0" applyProtection="0">
      <alignment horizontal="right"/>
    </xf>
    <xf numFmtId="9" fontId="24" fillId="0" borderId="0" applyNumberFormat="0" applyFill="0" applyBorder="0" applyAlignment="0" applyProtection="0"/>
    <xf numFmtId="0" fontId="8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177" fontId="82" fillId="0" borderId="0" applyNumberFormat="0" applyBorder="0" applyAlignment="0"/>
    <xf numFmtId="38" fontId="36" fillId="19" borderId="0" applyNumberFormat="0" applyBorder="0" applyAlignment="0" applyProtection="0"/>
    <xf numFmtId="0" fontId="80" fillId="48" borderId="56" applyNumberFormat="0" applyFon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50" fillId="0" borderId="49" applyNumberFormat="0" applyFill="0">
      <alignment horizontal="left" vertical="center"/>
    </xf>
    <xf numFmtId="0" fontId="70" fillId="53" borderId="26" applyNumberFormat="0" applyProtection="0">
      <alignment horizontal="center" vertical="center" wrapText="1"/>
    </xf>
    <xf numFmtId="177" fontId="51" fillId="0" borderId="65" applyNumberFormat="0" applyAlignment="0" applyProtection="0">
      <alignment horizontal="left" vertical="center"/>
    </xf>
    <xf numFmtId="177" fontId="51" fillId="0" borderId="66">
      <alignment horizontal="left" vertical="center"/>
    </xf>
    <xf numFmtId="0" fontId="83" fillId="0" borderId="67" applyNumberFormat="0" applyFill="0" applyAlignment="0" applyProtection="0"/>
    <xf numFmtId="0" fontId="84" fillId="0" borderId="67" applyNumberFormat="0" applyFill="0" applyAlignment="0" applyProtection="0"/>
    <xf numFmtId="0" fontId="85" fillId="0" borderId="68" applyNumberFormat="0" applyFill="0" applyAlignment="0" applyProtection="0"/>
    <xf numFmtId="0" fontId="86" fillId="0" borderId="69" applyNumberFormat="0" applyFill="0" applyAlignment="0" applyProtection="0"/>
    <xf numFmtId="0" fontId="87" fillId="0" borderId="69" applyNumberFormat="0" applyFill="0" applyAlignment="0" applyProtection="0"/>
    <xf numFmtId="0" fontId="88" fillId="0" borderId="70" applyNumberFormat="0" applyFill="0" applyAlignment="0" applyProtection="0"/>
    <xf numFmtId="0" fontId="89" fillId="0" borderId="71" applyNumberFormat="0" applyFill="0" applyAlignment="0" applyProtection="0"/>
    <xf numFmtId="0" fontId="72" fillId="0" borderId="71" applyNumberFormat="0" applyFill="0" applyAlignment="0" applyProtection="0"/>
    <xf numFmtId="0" fontId="90" fillId="0" borderId="72" applyNumberFormat="0" applyFill="0" applyAlignment="0" applyProtection="0"/>
    <xf numFmtId="0" fontId="89" fillId="0" borderId="0" applyNumberFormat="0" applyFill="0" applyBorder="0" applyAlignment="0" applyProtection="0"/>
    <xf numFmtId="0" fontId="72"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alignment wrapText="1"/>
    </xf>
    <xf numFmtId="9" fontId="93" fillId="0" borderId="0" applyNumberFormat="0" applyFill="0" applyBorder="0" applyAlignment="0"/>
    <xf numFmtId="9" fontId="93" fillId="0" borderId="0" applyNumberFormat="0" applyFill="0" applyBorder="0" applyAlignment="0"/>
    <xf numFmtId="0" fontId="55" fillId="23" borderId="0" applyNumberFormat="0" applyBorder="0" applyAlignment="0" applyProtection="0"/>
    <xf numFmtId="9" fontId="94" fillId="0" borderId="0" applyNumberFormat="0" applyFill="0" applyProtection="0">
      <alignment horizontal="left" indent="1"/>
    </xf>
    <xf numFmtId="0" fontId="95" fillId="27" borderId="54" applyNumberFormat="0" applyAlignment="0" applyProtection="0"/>
    <xf numFmtId="10" fontId="36" fillId="20" borderId="73" applyNumberFormat="0" applyBorder="0" applyAlignment="0" applyProtection="0"/>
    <xf numFmtId="0" fontId="95" fillId="27" borderId="54" applyNumberFormat="0" applyAlignment="0" applyProtection="0"/>
    <xf numFmtId="0" fontId="95" fillId="27" borderId="54" applyNumberFormat="0" applyAlignment="0" applyProtection="0"/>
    <xf numFmtId="0" fontId="95" fillId="27" borderId="54" applyNumberFormat="0" applyAlignment="0" applyProtection="0"/>
    <xf numFmtId="209" fontId="2" fillId="56" borderId="74" applyProtection="0"/>
    <xf numFmtId="177" fontId="71" fillId="27" borderId="54" applyNumberFormat="0" applyAlignment="0" applyProtection="0"/>
    <xf numFmtId="4" fontId="96" fillId="52" borderId="62" applyNumberFormat="0" applyFill="0" applyBorder="0" applyAlignment="0" applyProtection="0">
      <alignment horizontal="right" vertical="center" wrapText="1"/>
    </xf>
    <xf numFmtId="210" fontId="31" fillId="0" borderId="0">
      <alignment horizontal="center"/>
    </xf>
    <xf numFmtId="210" fontId="31" fillId="0" borderId="0">
      <alignment horizontal="center"/>
    </xf>
    <xf numFmtId="210" fontId="31" fillId="0" borderId="0">
      <alignment horizontal="center"/>
    </xf>
    <xf numFmtId="210" fontId="31" fillId="0" borderId="0">
      <alignment horizontal="center"/>
    </xf>
    <xf numFmtId="210" fontId="31" fillId="0" borderId="0">
      <alignment horizontal="center"/>
    </xf>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211" fontId="36" fillId="0" borderId="0" applyFont="0" applyFill="0" applyBorder="0" applyAlignment="0" applyProtection="0"/>
    <xf numFmtId="167" fontId="2" fillId="0" borderId="0" applyFont="0" applyFill="0" applyBorder="0" applyAlignment="0" applyProtection="0"/>
    <xf numFmtId="212" fontId="2" fillId="0" borderId="0" applyFont="0" applyFill="0" applyBorder="0" applyAlignment="0" applyProtection="0"/>
    <xf numFmtId="167" fontId="45" fillId="0" borderId="0" applyFont="0" applyFill="0" applyBorder="0" applyAlignment="0" applyProtection="0"/>
    <xf numFmtId="43" fontId="1" fillId="0" borderId="0" applyFont="0" applyFill="0" applyBorder="0" applyAlignment="0" applyProtection="0"/>
    <xf numFmtId="49" fontId="31" fillId="0" borderId="74" applyNumberFormat="0" applyFill="0" applyAlignment="0" applyProtection="0"/>
    <xf numFmtId="0" fontId="31" fillId="0" borderId="0" applyNumberFormat="0" applyFill="0" applyAlignment="0" applyProtection="0"/>
    <xf numFmtId="49" fontId="31" fillId="0" borderId="74" applyNumberFormat="0" applyFill="0" applyAlignment="0" applyProtection="0"/>
    <xf numFmtId="49" fontId="31" fillId="0" borderId="0" applyNumberFormat="0" applyFill="0" applyAlignment="0" applyProtection="0"/>
    <xf numFmtId="177" fontId="2" fillId="0" borderId="0"/>
    <xf numFmtId="38" fontId="97" fillId="0" borderId="0"/>
    <xf numFmtId="38" fontId="98" fillId="0" borderId="0"/>
    <xf numFmtId="38" fontId="99" fillId="0" borderId="0"/>
    <xf numFmtId="38" fontId="100" fillId="0" borderId="0"/>
    <xf numFmtId="177" fontId="75" fillId="0" borderId="0"/>
    <xf numFmtId="177" fontId="75" fillId="0" borderId="0"/>
    <xf numFmtId="0" fontId="2" fillId="0" borderId="0" applyNumberFormat="0" applyFill="0" applyAlignment="0" applyProtection="0"/>
    <xf numFmtId="0" fontId="101" fillId="0" borderId="60" applyNumberFormat="0" applyFill="0" applyAlignment="0" applyProtection="0"/>
    <xf numFmtId="0" fontId="64" fillId="0" borderId="60" applyNumberFormat="0" applyFill="0" applyAlignment="0" applyProtection="0"/>
    <xf numFmtId="0" fontId="64" fillId="0" borderId="60" applyNumberFormat="0" applyFill="0" applyAlignment="0" applyProtection="0"/>
    <xf numFmtId="38" fontId="25" fillId="0" borderId="0"/>
    <xf numFmtId="38" fontId="102" fillId="1" borderId="74"/>
    <xf numFmtId="9" fontId="103" fillId="57" borderId="72" applyNumberFormat="0" applyFill="0" applyProtection="0"/>
    <xf numFmtId="166" fontId="66" fillId="0" borderId="0" applyFont="0" applyFill="0" applyBorder="0" applyAlignment="0" applyProtection="0"/>
    <xf numFmtId="0" fontId="1" fillId="0" borderId="0" applyNumberFormat="0" applyFont="0" applyFill="0" applyBorder="0">
      <alignment horizontal="center" vertical="center" wrapText="1"/>
    </xf>
    <xf numFmtId="213" fontId="96" fillId="52" borderId="62" applyFont="0" applyFill="0" applyBorder="0" applyAlignment="0" applyProtection="0">
      <alignment horizontal="right" vertical="center" wrapText="1"/>
    </xf>
    <xf numFmtId="214" fontId="2" fillId="0" borderId="0" applyFill="0" applyBorder="0" applyAlignment="0" applyProtection="0"/>
    <xf numFmtId="214"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76" fontId="104" fillId="0" borderId="0" applyFont="0" applyFill="0" applyBorder="0" applyAlignment="0" applyProtection="0"/>
    <xf numFmtId="215" fontId="2" fillId="0" borderId="0" applyFont="0" applyFill="0" applyBorder="0" applyAlignment="0" applyProtection="0"/>
    <xf numFmtId="202" fontId="2" fillId="0" borderId="0" applyFont="0" applyFill="0" applyBorder="0" applyAlignment="0" applyProtection="0"/>
    <xf numFmtId="0" fontId="105" fillId="21" borderId="0" applyNumberFormat="0" applyBorder="0" applyAlignment="0" applyProtection="0"/>
    <xf numFmtId="0" fontId="105" fillId="21" borderId="0" applyNumberFormat="0" applyBorder="0" applyAlignment="0" applyProtection="0"/>
    <xf numFmtId="0" fontId="105" fillId="21" borderId="0" applyNumberFormat="0" applyBorder="0" applyAlignment="0" applyProtection="0"/>
    <xf numFmtId="37" fontId="106" fillId="0" borderId="73"/>
    <xf numFmtId="216" fontId="107" fillId="0" borderId="0"/>
    <xf numFmtId="0" fontId="45" fillId="0" borderId="0"/>
    <xf numFmtId="0" fontId="45" fillId="0" borderId="0"/>
    <xf numFmtId="0" fontId="45" fillId="0" borderId="0"/>
    <xf numFmtId="0" fontId="45" fillId="0" borderId="0"/>
    <xf numFmtId="0" fontId="2" fillId="0" borderId="0"/>
    <xf numFmtId="0" fontId="45" fillId="0" borderId="0"/>
    <xf numFmtId="0" fontId="2" fillId="0" borderId="0"/>
    <xf numFmtId="0" fontId="2" fillId="0" borderId="0"/>
    <xf numFmtId="0" fontId="2" fillId="0" borderId="0"/>
    <xf numFmtId="0" fontId="2" fillId="0" borderId="0">
      <alignment horizontal="left" wrapText="1"/>
    </xf>
    <xf numFmtId="0" fontId="36" fillId="0" borderId="0" applyAlignment="0">
      <alignment vertical="top" wrapText="1"/>
      <protection locked="0"/>
    </xf>
    <xf numFmtId="0" fontId="2" fillId="0" borderId="0"/>
    <xf numFmtId="0" fontId="2" fillId="0" borderId="0"/>
    <xf numFmtId="0" fontId="2" fillId="0" borderId="0" applyFill="0" applyBorder="0" applyProtection="0">
      <protection locked="0"/>
    </xf>
    <xf numFmtId="0" fontId="2" fillId="0" borderId="0"/>
    <xf numFmtId="0" fontId="45" fillId="0" borderId="0"/>
    <xf numFmtId="0" fontId="45" fillId="0" borderId="0"/>
    <xf numFmtId="0" fontId="45" fillId="0" borderId="0"/>
    <xf numFmtId="0" fontId="2" fillId="0" borderId="0"/>
    <xf numFmtId="0" fontId="45" fillId="0" borderId="0"/>
    <xf numFmtId="0" fontId="45" fillId="0" borderId="0"/>
    <xf numFmtId="0" fontId="2" fillId="0" borderId="0"/>
    <xf numFmtId="0" fontId="2" fillId="0" borderId="0">
      <alignment horizontal="left" wrapText="1"/>
    </xf>
    <xf numFmtId="0" fontId="2" fillId="0" borderId="0"/>
    <xf numFmtId="0" fontId="46" fillId="0" borderId="0"/>
    <xf numFmtId="0" fontId="2" fillId="0" borderId="0"/>
    <xf numFmtId="0" fontId="46" fillId="0" borderId="0"/>
    <xf numFmtId="0" fontId="46" fillId="0" borderId="0"/>
    <xf numFmtId="0" fontId="2" fillId="0" borderId="0"/>
    <xf numFmtId="0" fontId="2" fillId="0" borderId="0"/>
    <xf numFmtId="177"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2" fillId="0" borderId="0"/>
    <xf numFmtId="0" fontId="45" fillId="0" borderId="0"/>
    <xf numFmtId="217" fontId="108" fillId="0" borderId="0"/>
    <xf numFmtId="218" fontId="109" fillId="58" borderId="0">
      <alignment vertical="center"/>
    </xf>
    <xf numFmtId="218" fontId="110" fillId="59" borderId="75">
      <alignment vertical="center"/>
    </xf>
    <xf numFmtId="218" fontId="110" fillId="59" borderId="75">
      <alignment vertical="center"/>
    </xf>
    <xf numFmtId="218" fontId="108" fillId="0" borderId="0"/>
    <xf numFmtId="217" fontId="111" fillId="0" borderId="0"/>
    <xf numFmtId="0" fontId="2" fillId="0" borderId="0"/>
    <xf numFmtId="177" fontId="112" fillId="0" borderId="0"/>
    <xf numFmtId="0" fontId="113" fillId="0" borderId="0"/>
    <xf numFmtId="177" fontId="114" fillId="0" borderId="0"/>
    <xf numFmtId="0" fontId="2" fillId="60" borderId="76" applyNumberFormat="0" applyFont="0" applyAlignment="0" applyProtection="0"/>
    <xf numFmtId="0" fontId="2" fillId="60" borderId="76" applyNumberFormat="0" applyFont="0" applyAlignment="0" applyProtection="0"/>
    <xf numFmtId="0" fontId="2" fillId="60" borderId="76" applyNumberFormat="0" applyFont="0" applyAlignment="0" applyProtection="0"/>
    <xf numFmtId="0" fontId="46" fillId="60" borderId="76" applyNumberFormat="0" applyFont="0" applyAlignment="0" applyProtection="0"/>
    <xf numFmtId="0" fontId="2" fillId="60" borderId="76" applyNumberFormat="0" applyFont="0" applyAlignment="0" applyProtection="0"/>
    <xf numFmtId="0" fontId="46" fillId="60" borderId="76" applyNumberFormat="0" applyFont="0" applyAlignment="0" applyProtection="0"/>
    <xf numFmtId="0" fontId="46" fillId="60" borderId="76" applyNumberFormat="0" applyFont="0" applyAlignment="0" applyProtection="0"/>
    <xf numFmtId="0" fontId="46" fillId="60" borderId="76" applyNumberFormat="0" applyFont="0" applyAlignment="0" applyProtection="0"/>
    <xf numFmtId="0" fontId="2" fillId="21" borderId="76" applyNumberFormat="0" applyFont="0" applyAlignment="0" applyProtection="0"/>
    <xf numFmtId="0" fontId="46" fillId="6" borderId="42" applyNumberFormat="0" applyFont="0" applyAlignment="0" applyProtection="0"/>
    <xf numFmtId="0" fontId="46" fillId="6" borderId="42" applyNumberFormat="0" applyFont="0" applyAlignment="0" applyProtection="0"/>
    <xf numFmtId="0" fontId="46" fillId="6" borderId="42" applyNumberFormat="0" applyFont="0" applyAlignment="0" applyProtection="0"/>
    <xf numFmtId="0" fontId="46" fillId="6" borderId="42" applyNumberFormat="0" applyFont="0" applyAlignment="0" applyProtection="0"/>
    <xf numFmtId="0" fontId="2" fillId="60" borderId="76" applyNumberFormat="0" applyFont="0" applyAlignment="0" applyProtection="0"/>
    <xf numFmtId="0" fontId="2" fillId="60" borderId="76" applyNumberFormat="0" applyFont="0" applyAlignment="0" applyProtection="0"/>
    <xf numFmtId="0" fontId="115" fillId="45" borderId="52" applyNumberFormat="0" applyAlignment="0" applyProtection="0"/>
    <xf numFmtId="0" fontId="115" fillId="45" borderId="52" applyNumberFormat="0" applyAlignment="0" applyProtection="0"/>
    <xf numFmtId="0" fontId="115" fillId="45" borderId="52" applyNumberFormat="0" applyAlignment="0" applyProtection="0"/>
    <xf numFmtId="0" fontId="115" fillId="45" borderId="52" applyNumberFormat="0" applyAlignment="0" applyProtection="0"/>
    <xf numFmtId="49" fontId="116" fillId="0" borderId="74" applyFill="0" applyProtection="0">
      <alignment vertical="center"/>
    </xf>
    <xf numFmtId="168" fontId="70" fillId="61" borderId="47" applyFont="0" applyFill="0" applyBorder="0" applyAlignment="0" applyProtection="0">
      <alignment horizontal="center"/>
    </xf>
    <xf numFmtId="10" fontId="70" fillId="57" borderId="47" applyFont="0" applyFill="0" applyBorder="0" applyAlignment="0" applyProtection="0">
      <alignment horizontal="center"/>
    </xf>
    <xf numFmtId="10"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80" fillId="47" borderId="56" applyFont="0" applyFill="0" applyBorder="0" applyAlignment="0" applyProtection="0">
      <alignment horizontal="center"/>
    </xf>
    <xf numFmtId="9" fontId="117" fillId="57" borderId="0" applyNumberFormat="0" applyFill="0">
      <alignment horizontal="left"/>
    </xf>
    <xf numFmtId="0" fontId="50" fillId="0" borderId="57" applyNumberFormat="0" applyFill="0" applyAlignment="0"/>
    <xf numFmtId="9" fontId="79" fillId="0" borderId="77" applyNumberFormat="0" applyFill="0"/>
    <xf numFmtId="9" fontId="24" fillId="5" borderId="78" applyNumberFormat="0" applyAlignment="0"/>
    <xf numFmtId="0" fontId="60" fillId="48" borderId="79" applyNumberFormat="0" applyFont="0" applyBorder="0" applyAlignment="0" applyProtection="0"/>
    <xf numFmtId="213" fontId="96" fillId="52" borderId="62" applyFont="0" applyFill="0" applyBorder="0" applyAlignment="0" applyProtection="0">
      <alignment horizontal="right" vertical="center" wrapText="1"/>
    </xf>
    <xf numFmtId="9" fontId="46"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8" fontId="2" fillId="0" borderId="0" applyFont="0" applyFill="0" applyBorder="0" applyAlignment="0" applyProtection="0"/>
    <xf numFmtId="3" fontId="50" fillId="0" borderId="0" applyFill="0" applyBorder="0" applyProtection="0">
      <alignment horizontal="right" vertical="center"/>
    </xf>
    <xf numFmtId="196" fontId="50" fillId="0" borderId="0" applyNumberFormat="0" applyFill="0" applyBorder="0" applyProtection="0">
      <alignment horizontal="left"/>
    </xf>
    <xf numFmtId="0" fontId="50" fillId="0" borderId="0" applyNumberFormat="0" applyFill="0" applyBorder="0" applyProtection="0">
      <alignment horizontal="right" vertical="center" wrapText="1"/>
    </xf>
    <xf numFmtId="3" fontId="118" fillId="62" borderId="80" applyNumberFormat="0" applyFont="0" applyFill="0" applyProtection="0">
      <alignment horizontal="left"/>
    </xf>
    <xf numFmtId="0" fontId="53" fillId="45" borderId="52" applyNumberFormat="0" applyAlignment="0" applyProtection="0"/>
    <xf numFmtId="0" fontId="53" fillId="45" borderId="52" applyNumberFormat="0" applyAlignment="0" applyProtection="0"/>
    <xf numFmtId="4" fontId="45" fillId="48" borderId="52" applyNumberFormat="0" applyProtection="0">
      <alignment vertical="center"/>
    </xf>
    <xf numFmtId="4" fontId="119" fillId="48" borderId="52" applyNumberFormat="0" applyProtection="0">
      <alignment vertical="center"/>
    </xf>
    <xf numFmtId="4" fontId="45" fillId="48" borderId="52" applyNumberFormat="0" applyProtection="0">
      <alignment horizontal="left" vertical="center" indent="1"/>
    </xf>
    <xf numFmtId="4" fontId="45" fillId="48" borderId="52" applyNumberFormat="0" applyProtection="0">
      <alignment horizontal="left" vertical="center" indent="1"/>
    </xf>
    <xf numFmtId="0" fontId="2" fillId="54" borderId="52" applyNumberFormat="0" applyProtection="0">
      <alignment horizontal="left" vertical="center" indent="1"/>
    </xf>
    <xf numFmtId="4" fontId="45" fillId="63" borderId="52" applyNumberFormat="0" applyProtection="0">
      <alignment horizontal="right" vertical="center"/>
    </xf>
    <xf numFmtId="4" fontId="45" fillId="58" borderId="52" applyNumberFormat="0" applyProtection="0">
      <alignment horizontal="right" vertical="center"/>
    </xf>
    <xf numFmtId="4" fontId="45" fillId="64" borderId="52" applyNumberFormat="0" applyProtection="0">
      <alignment horizontal="right" vertical="center"/>
    </xf>
    <xf numFmtId="4" fontId="45" fillId="65" borderId="52" applyNumberFormat="0" applyProtection="0">
      <alignment horizontal="right" vertical="center"/>
    </xf>
    <xf numFmtId="4" fontId="45" fillId="66" borderId="52" applyNumberFormat="0" applyProtection="0">
      <alignment horizontal="right" vertical="center"/>
    </xf>
    <xf numFmtId="4" fontId="45" fillId="67" borderId="52" applyNumberFormat="0" applyProtection="0">
      <alignment horizontal="right" vertical="center"/>
    </xf>
    <xf numFmtId="4" fontId="45" fillId="68" borderId="52" applyNumberFormat="0" applyProtection="0">
      <alignment horizontal="right" vertical="center"/>
    </xf>
    <xf numFmtId="4" fontId="45" fillId="69" borderId="52" applyNumberFormat="0" applyProtection="0">
      <alignment horizontal="right" vertical="center"/>
    </xf>
    <xf numFmtId="4" fontId="45" fillId="70" borderId="52" applyNumberFormat="0" applyProtection="0">
      <alignment horizontal="right" vertical="center"/>
    </xf>
    <xf numFmtId="4" fontId="120" fillId="71" borderId="52" applyNumberFormat="0" applyProtection="0">
      <alignment horizontal="left" vertical="center" indent="1"/>
    </xf>
    <xf numFmtId="4" fontId="45" fillId="72" borderId="81" applyNumberFormat="0" applyProtection="0">
      <alignment horizontal="left" vertical="center" indent="1"/>
    </xf>
    <xf numFmtId="4" fontId="52" fillId="73" borderId="0" applyNumberFormat="0" applyProtection="0">
      <alignment horizontal="left" vertical="center" indent="1"/>
    </xf>
    <xf numFmtId="0" fontId="2" fillId="54" borderId="52" applyNumberFormat="0" applyProtection="0">
      <alignment horizontal="left" vertical="center" indent="1"/>
    </xf>
    <xf numFmtId="4" fontId="45" fillId="72" borderId="52" applyNumberFormat="0" applyProtection="0">
      <alignment horizontal="left" vertical="center" indent="1"/>
    </xf>
    <xf numFmtId="4" fontId="45" fillId="74" borderId="52" applyNumberFormat="0" applyProtection="0">
      <alignment horizontal="left" vertical="center" indent="1"/>
    </xf>
    <xf numFmtId="0" fontId="2" fillId="74" borderId="52" applyNumberFormat="0" applyProtection="0">
      <alignment horizontal="left" vertical="center" indent="1"/>
    </xf>
    <xf numFmtId="0" fontId="2" fillId="74" borderId="52" applyNumberFormat="0" applyProtection="0">
      <alignment horizontal="left" vertical="center" indent="1"/>
    </xf>
    <xf numFmtId="0" fontId="2" fillId="75" borderId="52" applyNumberFormat="0" applyProtection="0">
      <alignment horizontal="left" vertical="center" indent="1"/>
    </xf>
    <xf numFmtId="0" fontId="2" fillId="75" borderId="52" applyNumberFormat="0" applyProtection="0">
      <alignment horizontal="left" vertical="center" indent="1"/>
    </xf>
    <xf numFmtId="0" fontId="2" fillId="19" borderId="52" applyNumberFormat="0" applyProtection="0">
      <alignment horizontal="left" vertical="center" indent="1"/>
    </xf>
    <xf numFmtId="0" fontId="2" fillId="19" borderId="52" applyNumberFormat="0" applyProtection="0">
      <alignment horizontal="left" vertical="center" indent="1"/>
    </xf>
    <xf numFmtId="0" fontId="2" fillId="54" borderId="52" applyNumberFormat="0" applyProtection="0">
      <alignment horizontal="left" vertical="center" indent="1"/>
    </xf>
    <xf numFmtId="0" fontId="2" fillId="54" borderId="52" applyNumberFormat="0" applyProtection="0">
      <alignment horizontal="left" vertical="center" indent="1"/>
    </xf>
    <xf numFmtId="4" fontId="45" fillId="20" borderId="52" applyNumberFormat="0" applyProtection="0">
      <alignment vertical="center"/>
    </xf>
    <xf numFmtId="4" fontId="119" fillId="20" borderId="52" applyNumberFormat="0" applyProtection="0">
      <alignment vertical="center"/>
    </xf>
    <xf numFmtId="4" fontId="45" fillId="20" borderId="52" applyNumberFormat="0" applyProtection="0">
      <alignment horizontal="left" vertical="center" indent="1"/>
    </xf>
    <xf numFmtId="4" fontId="45" fillId="20" borderId="52" applyNumberFormat="0" applyProtection="0">
      <alignment horizontal="left" vertical="center" indent="1"/>
    </xf>
    <xf numFmtId="4" fontId="45" fillId="72" borderId="52" applyNumberFormat="0" applyProtection="0">
      <alignment horizontal="right" vertical="center"/>
    </xf>
    <xf numFmtId="4" fontId="119" fillId="72" borderId="52" applyNumberFormat="0" applyProtection="0">
      <alignment horizontal="right" vertical="center"/>
    </xf>
    <xf numFmtId="0" fontId="2" fillId="54" borderId="52" applyNumberFormat="0" applyProtection="0">
      <alignment horizontal="left" vertical="center" indent="1"/>
    </xf>
    <xf numFmtId="0" fontId="2" fillId="54" borderId="52" applyNumberFormat="0" applyProtection="0">
      <alignment horizontal="left" vertical="center" indent="1"/>
    </xf>
    <xf numFmtId="0" fontId="121" fillId="0" borderId="0"/>
    <xf numFmtId="4" fontId="122" fillId="72" borderId="52" applyNumberFormat="0" applyProtection="0">
      <alignment horizontal="right" vertical="center"/>
    </xf>
    <xf numFmtId="177"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0" fontId="2" fillId="60" borderId="0" applyNumberFormat="0" applyFont="0" applyBorder="0" applyAlignment="0" applyProtection="0"/>
    <xf numFmtId="177"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0" fontId="2" fillId="76" borderId="0" applyNumberFormat="0" applyFont="0" applyBorder="0" applyAlignment="0" applyProtection="0"/>
    <xf numFmtId="177"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7"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7"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0" fontId="2" fillId="45" borderId="0" applyNumberFormat="0" applyFont="0" applyBorder="0" applyAlignment="0" applyProtection="0"/>
    <xf numFmtId="177"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0" fontId="2" fillId="0" borderId="0" applyNumberFormat="0" applyFont="0" applyFill="0" applyBorder="0" applyAlignment="0" applyProtection="0"/>
    <xf numFmtId="177"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2" fillId="0" borderId="0" applyNumberFormat="0" applyFon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4" fontId="104" fillId="0" borderId="0" applyFont="0" applyFill="0" applyBorder="0" applyAlignment="0" applyProtection="0">
      <alignment horizontal="left"/>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Alignment="0" applyProtection="0">
      <alignment wrapText="1"/>
    </xf>
    <xf numFmtId="0" fontId="2" fillId="0" borderId="0"/>
    <xf numFmtId="0" fontId="2" fillId="0" borderId="0"/>
    <xf numFmtId="0" fontId="1" fillId="0" borderId="0"/>
    <xf numFmtId="0" fontId="1" fillId="0" borderId="0"/>
    <xf numFmtId="0" fontId="2" fillId="0" borderId="0">
      <alignment horizontal="left" wrapText="1"/>
    </xf>
    <xf numFmtId="0" fontId="1" fillId="0" borderId="0"/>
    <xf numFmtId="0" fontId="1" fillId="0" borderId="0"/>
    <xf numFmtId="0" fontId="2" fillId="0" borderId="0">
      <alignment horizontal="left" wrapText="1"/>
    </xf>
    <xf numFmtId="0" fontId="1" fillId="0" borderId="0"/>
    <xf numFmtId="0" fontId="2" fillId="0" borderId="0"/>
    <xf numFmtId="0" fontId="1" fillId="0" borderId="0"/>
    <xf numFmtId="0" fontId="1" fillId="0" borderId="0"/>
    <xf numFmtId="0" fontId="2" fillId="0" borderId="0">
      <alignment horizontal="left" wrapText="1"/>
    </xf>
    <xf numFmtId="0" fontId="1" fillId="0" borderId="0"/>
    <xf numFmtId="0" fontId="2" fillId="0" borderId="0"/>
    <xf numFmtId="0" fontId="2" fillId="0" borderId="0">
      <alignment horizontal="left" wrapText="1"/>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alignment horizontal="left" wrapText="1"/>
    </xf>
    <xf numFmtId="177" fontId="2" fillId="0" borderId="0">
      <alignment horizontal="left" wrapText="1"/>
    </xf>
    <xf numFmtId="0" fontId="2" fillId="0" borderId="0"/>
    <xf numFmtId="0" fontId="2" fillId="0" borderId="0"/>
    <xf numFmtId="0" fontId="123" fillId="0" borderId="0"/>
    <xf numFmtId="0" fontId="123" fillId="0" borderId="0"/>
    <xf numFmtId="219" fontId="124"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219" fontId="2" fillId="0" borderId="0" applyFill="0" applyBorder="0" applyAlignment="0" applyProtection="0"/>
    <xf numFmtId="14" fontId="44" fillId="0" borderId="0" applyFill="0" applyBorder="0" applyAlignment="0" applyProtection="0"/>
    <xf numFmtId="9" fontId="125" fillId="0" borderId="0" applyNumberFormat="0" applyFill="0" applyBorder="0" applyAlignment="0"/>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0" fontId="2" fillId="0" borderId="0">
      <alignment horizontal="left" wrapText="1"/>
    </xf>
    <xf numFmtId="177" fontId="2" fillId="0" borderId="0"/>
    <xf numFmtId="177" fontId="45" fillId="0" borderId="0" applyNumberFormat="0" applyBorder="0" applyAlignment="0"/>
    <xf numFmtId="177" fontId="126" fillId="0" borderId="0" applyNumberFormat="0" applyBorder="0" applyAlignment="0"/>
    <xf numFmtId="38" fontId="25" fillId="0" borderId="82"/>
    <xf numFmtId="9" fontId="1" fillId="77" borderId="0" applyNumberFormat="0" applyFont="0" applyBorder="0" applyProtection="0">
      <alignment horizontal="right" vertical="center"/>
    </xf>
    <xf numFmtId="9" fontId="1" fillId="77" borderId="0" applyNumberFormat="0" applyFont="0" applyBorder="0" applyProtection="0">
      <alignment horizontal="right" vertical="center"/>
    </xf>
    <xf numFmtId="9" fontId="50" fillId="77" borderId="0" applyNumberFormat="0" applyBorder="0" applyProtection="0">
      <alignment horizontal="left" vertical="center" wrapText="1"/>
    </xf>
    <xf numFmtId="196" fontId="79" fillId="77" borderId="83" applyNumberFormat="0" applyFill="0" applyBorder="0" applyAlignment="0"/>
    <xf numFmtId="0" fontId="31" fillId="0" borderId="0" applyNumberFormat="0" applyFill="0" applyAlignment="0" applyProtection="0"/>
    <xf numFmtId="9" fontId="60" fillId="47" borderId="56" applyNumberFormat="0" applyFill="0" applyBorder="0" applyAlignment="0" applyProtection="0">
      <alignment horizontal="center"/>
    </xf>
    <xf numFmtId="49" fontId="127" fillId="0" borderId="74">
      <alignment vertical="center"/>
    </xf>
    <xf numFmtId="176" fontId="128" fillId="0" borderId="0" applyFont="0" applyFill="0" applyBorder="0" applyAlignment="0" applyProtection="0"/>
    <xf numFmtId="197" fontId="75" fillId="0" borderId="0" applyFont="0" applyFill="0" applyBorder="0" applyAlignment="0" applyProtection="0"/>
    <xf numFmtId="176" fontId="128" fillId="0" borderId="0" applyFont="0" applyFill="0" applyBorder="0" applyAlignment="0" applyProtection="0"/>
    <xf numFmtId="49" fontId="58" fillId="78" borderId="47" applyNumberFormat="0" applyFill="0" applyBorder="0" applyAlignment="0" applyProtection="0">
      <alignment horizontal="left" wrapText="1"/>
    </xf>
    <xf numFmtId="0" fontId="129" fillId="0" borderId="0" applyNumberFormat="0" applyFill="0" applyBorder="0" applyAlignment="0" applyProtection="0"/>
    <xf numFmtId="0" fontId="74" fillId="0" borderId="0" applyNumberFormat="0" applyFill="0" applyBorder="0" applyAlignment="0" applyProtection="0"/>
    <xf numFmtId="0" fontId="130" fillId="0" borderId="0" applyNumberFormat="0" applyFill="0" applyBorder="0" applyProtection="0">
      <alignment horizontal="right"/>
    </xf>
    <xf numFmtId="200" fontId="131" fillId="0" borderId="0">
      <alignment horizontal="center" vertical="center"/>
    </xf>
    <xf numFmtId="0" fontId="132" fillId="0" borderId="0" applyNumberFormat="0" applyFill="0" applyBorder="0" applyAlignment="0" applyProtection="0"/>
    <xf numFmtId="0" fontId="132" fillId="0" borderId="0" applyNumberFormat="0" applyFill="0" applyBorder="0" applyAlignment="0" applyProtection="0"/>
    <xf numFmtId="0" fontId="133" fillId="0" borderId="0" applyNumberFormat="0" applyFill="0" applyBorder="0" applyAlignment="0" applyProtection="0"/>
    <xf numFmtId="0" fontId="132" fillId="0" borderId="0" applyNumberFormat="0" applyFill="0" applyBorder="0" applyAlignment="0" applyProtection="0"/>
    <xf numFmtId="0" fontId="84" fillId="0" borderId="67" applyNumberFormat="0" applyFill="0" applyAlignment="0" applyProtection="0"/>
    <xf numFmtId="0" fontId="87" fillId="0" borderId="69" applyNumberFormat="0" applyFill="0" applyAlignment="0" applyProtection="0"/>
    <xf numFmtId="0" fontId="72" fillId="0" borderId="71" applyNumberFormat="0" applyFill="0" applyAlignment="0" applyProtection="0"/>
    <xf numFmtId="0" fontId="120" fillId="0" borderId="64" applyNumberFormat="0" applyFill="0" applyAlignment="0" applyProtection="0"/>
    <xf numFmtId="0" fontId="120" fillId="0" borderId="64" applyNumberFormat="0" applyFill="0" applyAlignment="0" applyProtection="0"/>
    <xf numFmtId="0" fontId="120" fillId="0" borderId="64" applyNumberFormat="0" applyFill="0" applyAlignment="0" applyProtection="0"/>
    <xf numFmtId="196" fontId="79" fillId="77" borderId="84" applyNumberFormat="0">
      <alignment horizontal="right"/>
    </xf>
    <xf numFmtId="3" fontId="104" fillId="0" borderId="0" applyFont="0" applyFill="0" applyBorder="0" applyAlignment="0" applyProtection="0">
      <alignment horizontal="left"/>
    </xf>
    <xf numFmtId="197" fontId="128" fillId="0" borderId="0" applyFont="0" applyFill="0" applyBorder="0" applyAlignment="0" applyProtection="0"/>
    <xf numFmtId="0" fontId="84" fillId="0" borderId="67" applyNumberFormat="0" applyFill="0" applyAlignment="0" applyProtection="0"/>
    <xf numFmtId="0" fontId="84" fillId="0" borderId="67" applyNumberFormat="0" applyFill="0" applyAlignment="0" applyProtection="0"/>
    <xf numFmtId="0" fontId="84" fillId="0" borderId="67" applyNumberFormat="0" applyFill="0" applyAlignment="0" applyProtection="0"/>
    <xf numFmtId="40" fontId="134" fillId="79" borderId="73" applyNumberFormat="0" applyProtection="0">
      <alignment horizontal="centerContinuous"/>
    </xf>
    <xf numFmtId="40" fontId="134" fillId="79" borderId="73" applyNumberFormat="0" applyProtection="0">
      <alignment horizontal="centerContinuous"/>
    </xf>
    <xf numFmtId="0" fontId="87" fillId="0" borderId="69" applyNumberFormat="0" applyFill="0" applyAlignment="0" applyProtection="0"/>
    <xf numFmtId="0" fontId="87" fillId="0" borderId="69" applyNumberFormat="0" applyFill="0" applyAlignment="0" applyProtection="0"/>
    <xf numFmtId="0" fontId="87" fillId="0" borderId="69" applyNumberFormat="0" applyFill="0" applyAlignment="0" applyProtection="0"/>
    <xf numFmtId="0" fontId="72" fillId="0" borderId="71" applyNumberFormat="0" applyFill="0" applyAlignment="0" applyProtection="0"/>
    <xf numFmtId="0" fontId="72" fillId="0" borderId="71" applyNumberFormat="0" applyFill="0" applyAlignment="0" applyProtection="0"/>
    <xf numFmtId="0" fontId="72" fillId="0" borderId="7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40" fontId="134" fillId="79" borderId="73" applyNumberFormat="0" applyProtection="0">
      <alignment horizontal="centerContinuous"/>
    </xf>
    <xf numFmtId="40" fontId="134" fillId="79" borderId="73" applyNumberFormat="0" applyProtection="0">
      <alignment horizontal="centerContinuous"/>
    </xf>
    <xf numFmtId="40" fontId="134" fillId="79" borderId="73" applyNumberFormat="0" applyProtection="0">
      <alignment horizontal="centerContinuous"/>
    </xf>
    <xf numFmtId="40" fontId="134" fillId="79" borderId="73" applyNumberFormat="0" applyProtection="0">
      <alignment horizontal="centerContinuous"/>
    </xf>
    <xf numFmtId="40" fontId="134" fillId="79" borderId="73" applyNumberFormat="0" applyProtection="0">
      <alignment horizontal="centerContinuous"/>
    </xf>
    <xf numFmtId="206" fontId="69" fillId="52" borderId="62" applyNumberFormat="0" applyFont="0" applyFill="0" applyProtection="0">
      <alignment horizontal="left" vertical="center" wrapText="1"/>
    </xf>
    <xf numFmtId="0" fontId="64" fillId="0" borderId="60" applyNumberFormat="0" applyFill="0" applyAlignment="0" applyProtection="0"/>
    <xf numFmtId="0" fontId="64" fillId="0" borderId="60" applyNumberFormat="0" applyFill="0" applyAlignment="0" applyProtection="0"/>
    <xf numFmtId="0" fontId="64" fillId="0" borderId="60" applyNumberFormat="0" applyFill="0" applyAlignment="0" applyProtection="0"/>
    <xf numFmtId="198" fontId="2" fillId="19" borderId="0" applyBorder="0" applyAlignment="0"/>
    <xf numFmtId="37" fontId="2" fillId="19" borderId="51" applyBorder="0" applyAlignment="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206" fontId="69" fillId="52" borderId="85" applyNumberFormat="0" applyFont="0" applyAlignment="0" applyProtection="0">
      <alignment horizontal="center" vertical="center" wrapText="1"/>
    </xf>
    <xf numFmtId="9" fontId="79" fillId="0" borderId="86" applyNumberFormat="0" applyFill="0">
      <alignment horizontal="left"/>
    </xf>
    <xf numFmtId="220" fontId="135" fillId="0" borderId="0"/>
    <xf numFmtId="9" fontId="70" fillId="57" borderId="47" applyNumberFormat="0" applyFont="0" applyFill="0" applyBorder="0" applyProtection="0">
      <alignment horizontal="center"/>
    </xf>
    <xf numFmtId="0" fontId="63" fillId="50" borderId="59" applyNumberFormat="0" applyAlignment="0" applyProtection="0"/>
    <xf numFmtId="0" fontId="63" fillId="50" borderId="59" applyNumberFormat="0" applyAlignment="0" applyProtection="0"/>
    <xf numFmtId="0" fontId="63" fillId="50" borderId="59" applyNumberFormat="0" applyAlignment="0" applyProtection="0"/>
    <xf numFmtId="0" fontId="31" fillId="0" borderId="0" applyNumberFormat="0" applyFill="0" applyAlignment="0" applyProtection="0"/>
    <xf numFmtId="0" fontId="33" fillId="0" borderId="0" applyNumberFormat="0" applyFill="0" applyAlignment="0" applyProtection="0"/>
    <xf numFmtId="177" fontId="136"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165" fontId="137" fillId="0" borderId="0" applyFont="0" applyFill="0" applyBorder="0" applyAlignment="0" applyProtection="0"/>
    <xf numFmtId="167" fontId="137" fillId="0" borderId="0" applyFont="0" applyFill="0" applyBorder="0" applyAlignment="0" applyProtection="0"/>
    <xf numFmtId="177" fontId="138" fillId="0" borderId="0"/>
    <xf numFmtId="177" fontId="139" fillId="0" borderId="0"/>
    <xf numFmtId="165" fontId="2" fillId="0" borderId="0" applyFont="0" applyFill="0" applyBorder="0" applyAlignment="0" applyProtection="0"/>
    <xf numFmtId="221" fontId="140" fillId="0" borderId="0" applyFont="0" applyFill="0" applyBorder="0" applyAlignment="0" applyProtection="0"/>
    <xf numFmtId="222" fontId="140" fillId="0" borderId="0" applyFont="0" applyFill="0" applyBorder="0" applyAlignment="0" applyProtection="0"/>
    <xf numFmtId="177" fontId="2" fillId="0" borderId="0"/>
    <xf numFmtId="166" fontId="140" fillId="0" borderId="0" applyFont="0" applyFill="0" applyBorder="0" applyAlignment="0" applyProtection="0"/>
    <xf numFmtId="164" fontId="140"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5"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565">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4" borderId="1" xfId="0" applyFont="1" applyFill="1" applyBorder="1" applyAlignment="1">
      <alignment vertical="center"/>
    </xf>
    <xf numFmtId="0" fontId="8" fillId="4" borderId="2" xfId="0" applyFont="1" applyFill="1" applyBorder="1" applyAlignment="1">
      <alignment vertical="center"/>
    </xf>
    <xf numFmtId="0" fontId="11" fillId="4" borderId="2" xfId="0" applyFont="1" applyFill="1" applyBorder="1" applyAlignment="1">
      <alignment vertical="center"/>
    </xf>
    <xf numFmtId="0" fontId="11" fillId="4" borderId="1" xfId="0" applyFont="1" applyFill="1" applyBorder="1" applyAlignment="1">
      <alignment vertical="center"/>
    </xf>
    <xf numFmtId="0" fontId="8" fillId="4" borderId="1" xfId="0" applyFont="1" applyFill="1" applyBorder="1" applyAlignment="1">
      <alignment vertical="center" wrapText="1"/>
    </xf>
    <xf numFmtId="0" fontId="8" fillId="4"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70" fontId="8" fillId="3" borderId="3" xfId="0" applyNumberFormat="1" applyFont="1" applyFill="1" applyBorder="1" applyAlignment="1">
      <alignment horizontal="right" vertical="center"/>
    </xf>
    <xf numFmtId="170" fontId="8" fillId="4" borderId="4" xfId="0" applyNumberFormat="1" applyFont="1" applyFill="1" applyBorder="1" applyAlignment="1">
      <alignment horizontal="right" vertical="center"/>
    </xf>
    <xf numFmtId="170" fontId="8" fillId="3" borderId="5" xfId="0" applyNumberFormat="1" applyFont="1" applyFill="1" applyBorder="1" applyAlignment="1">
      <alignment horizontal="right" vertical="center"/>
    </xf>
    <xf numFmtId="170" fontId="8" fillId="3" borderId="7" xfId="0" applyNumberFormat="1" applyFont="1" applyFill="1" applyBorder="1" applyAlignment="1">
      <alignment horizontal="right" vertical="center"/>
    </xf>
    <xf numFmtId="170" fontId="8" fillId="4" borderId="8" xfId="0" applyNumberFormat="1" applyFont="1" applyFill="1" applyBorder="1" applyAlignment="1">
      <alignment horizontal="right" vertical="center"/>
    </xf>
    <xf numFmtId="170" fontId="8" fillId="3" borderId="9" xfId="0" applyNumberFormat="1" applyFont="1" applyFill="1" applyBorder="1" applyAlignment="1">
      <alignment horizontal="right" vertical="center"/>
    </xf>
    <xf numFmtId="170" fontId="8" fillId="3" borderId="11" xfId="0" applyNumberFormat="1" applyFont="1" applyFill="1" applyBorder="1" applyAlignment="1">
      <alignment horizontal="right" vertical="center"/>
    </xf>
    <xf numFmtId="170" fontId="8" fillId="4" borderId="12" xfId="0" applyNumberFormat="1" applyFont="1" applyFill="1" applyBorder="1" applyAlignment="1">
      <alignment horizontal="right" vertical="center"/>
    </xf>
    <xf numFmtId="170" fontId="8" fillId="3" borderId="13" xfId="0" applyNumberFormat="1" applyFont="1" applyFill="1" applyBorder="1" applyAlignment="1">
      <alignment horizontal="right" vertical="center"/>
    </xf>
    <xf numFmtId="170" fontId="11" fillId="3" borderId="7" xfId="0" applyNumberFormat="1" applyFont="1" applyFill="1" applyBorder="1" applyAlignment="1">
      <alignment horizontal="right" vertical="center"/>
    </xf>
    <xf numFmtId="170" fontId="11" fillId="4" borderId="8" xfId="0" applyNumberFormat="1" applyFont="1" applyFill="1" applyBorder="1" applyAlignment="1">
      <alignment horizontal="right" vertical="center"/>
    </xf>
    <xf numFmtId="170" fontId="11" fillId="3" borderId="9" xfId="0" applyNumberFormat="1" applyFont="1" applyFill="1" applyBorder="1" applyAlignment="1">
      <alignment horizontal="right" vertical="center"/>
    </xf>
    <xf numFmtId="170" fontId="11" fillId="3" borderId="11" xfId="0" applyNumberFormat="1" applyFont="1" applyFill="1" applyBorder="1" applyAlignment="1">
      <alignment horizontal="right" vertical="center"/>
    </xf>
    <xf numFmtId="170" fontId="11" fillId="4" borderId="12" xfId="0" applyNumberFormat="1" applyFont="1" applyFill="1" applyBorder="1" applyAlignment="1">
      <alignment horizontal="right" vertical="center"/>
    </xf>
    <xf numFmtId="170" fontId="11" fillId="3" borderId="13" xfId="0" applyNumberFormat="1" applyFont="1" applyFill="1" applyBorder="1" applyAlignment="1">
      <alignment horizontal="right" vertical="center"/>
    </xf>
    <xf numFmtId="170" fontId="11" fillId="2" borderId="11" xfId="0" applyNumberFormat="1" applyFont="1" applyFill="1" applyBorder="1" applyAlignment="1">
      <alignment horizontal="right" vertical="center"/>
    </xf>
    <xf numFmtId="170" fontId="11" fillId="2" borderId="12" xfId="0" applyNumberFormat="1" applyFont="1" applyFill="1" applyBorder="1" applyAlignment="1">
      <alignment horizontal="right" vertical="center"/>
    </xf>
    <xf numFmtId="170" fontId="11" fillId="2" borderId="13" xfId="0" applyNumberFormat="1" applyFont="1" applyFill="1" applyBorder="1" applyAlignment="1">
      <alignment horizontal="right" vertical="center"/>
    </xf>
    <xf numFmtId="170" fontId="11" fillId="2" borderId="7" xfId="0" applyNumberFormat="1" applyFont="1" applyFill="1" applyBorder="1" applyAlignment="1">
      <alignment horizontal="right" vertical="center"/>
    </xf>
    <xf numFmtId="170" fontId="11" fillId="2" borderId="8" xfId="0" applyNumberFormat="1" applyFont="1" applyFill="1" applyBorder="1" applyAlignment="1">
      <alignment horizontal="right" vertical="center"/>
    </xf>
    <xf numFmtId="170" fontId="11" fillId="2" borderId="9" xfId="0" applyNumberFormat="1" applyFont="1" applyFill="1" applyBorder="1" applyAlignment="1">
      <alignment horizontal="right" vertical="center"/>
    </xf>
    <xf numFmtId="10" fontId="11" fillId="2" borderId="17"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0"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4" borderId="1" xfId="0" applyFont="1" applyFill="1" applyBorder="1" applyAlignment="1">
      <alignment horizontal="left" vertical="center" indent="2"/>
    </xf>
    <xf numFmtId="0" fontId="8" fillId="4" borderId="2" xfId="0" applyFont="1" applyFill="1" applyBorder="1" applyAlignment="1">
      <alignment horizontal="left" vertical="center" indent="2"/>
    </xf>
    <xf numFmtId="0" fontId="8" fillId="4" borderId="1" xfId="0" applyFont="1" applyFill="1" applyBorder="1" applyAlignment="1">
      <alignment horizontal="left" vertical="center" wrapText="1" indent="2"/>
    </xf>
    <xf numFmtId="171" fontId="8" fillId="3" borderId="5" xfId="0" applyNumberFormat="1" applyFont="1" applyFill="1" applyBorder="1" applyAlignment="1">
      <alignment horizontal="right" vertical="center"/>
    </xf>
    <xf numFmtId="171" fontId="8" fillId="5" borderId="5" xfId="0" applyNumberFormat="1" applyFont="1" applyFill="1" applyBorder="1" applyAlignment="1">
      <alignment horizontal="right" vertical="center"/>
    </xf>
    <xf numFmtId="171" fontId="8" fillId="5" borderId="20" xfId="0" applyNumberFormat="1" applyFont="1" applyFill="1" applyBorder="1" applyAlignment="1">
      <alignment horizontal="right" vertical="center"/>
    </xf>
    <xf numFmtId="171" fontId="8" fillId="5" borderId="13" xfId="0" applyNumberFormat="1" applyFont="1" applyFill="1" applyBorder="1" applyAlignment="1">
      <alignment horizontal="right" vertical="center"/>
    </xf>
    <xf numFmtId="171" fontId="8" fillId="3" borderId="9" xfId="0" applyNumberFormat="1" applyFont="1" applyFill="1" applyBorder="1" applyAlignment="1">
      <alignment horizontal="right" vertical="center"/>
    </xf>
    <xf numFmtId="171" fontId="8" fillId="5" borderId="9" xfId="0" applyNumberFormat="1" applyFont="1" applyFill="1" applyBorder="1" applyAlignment="1">
      <alignment horizontal="right" vertical="center"/>
    </xf>
    <xf numFmtId="171" fontId="11" fillId="3" borderId="13" xfId="0" applyNumberFormat="1" applyFont="1" applyFill="1" applyBorder="1" applyAlignment="1">
      <alignment horizontal="right" vertical="center"/>
    </xf>
    <xf numFmtId="171" fontId="11" fillId="5" borderId="13" xfId="0" applyNumberFormat="1" applyFont="1" applyFill="1" applyBorder="1" applyAlignment="1">
      <alignment horizontal="right" vertical="center"/>
    </xf>
    <xf numFmtId="171" fontId="8" fillId="3" borderId="21" xfId="0" applyNumberFormat="1" applyFont="1" applyFill="1" applyBorder="1" applyAlignment="1">
      <alignment horizontal="right" vertical="center"/>
    </xf>
    <xf numFmtId="171" fontId="8" fillId="5" borderId="21" xfId="0" applyNumberFormat="1" applyFont="1" applyFill="1" applyBorder="1" applyAlignment="1">
      <alignment horizontal="right" vertical="center"/>
    </xf>
    <xf numFmtId="171" fontId="11" fillId="2" borderId="13" xfId="0" applyNumberFormat="1" applyFont="1" applyFill="1" applyBorder="1" applyAlignment="1">
      <alignment horizontal="right" vertical="center"/>
    </xf>
    <xf numFmtId="171" fontId="11" fillId="4" borderId="4" xfId="0" applyNumberFormat="1" applyFont="1" applyFill="1" applyBorder="1" applyAlignment="1">
      <alignment horizontal="righ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0" fontId="8" fillId="4" borderId="1" xfId="0" applyFont="1" applyFill="1" applyBorder="1" applyAlignment="1">
      <alignment horizontal="left" vertical="center" indent="4"/>
    </xf>
    <xf numFmtId="171" fontId="8" fillId="4" borderId="8" xfId="0" applyNumberFormat="1" applyFont="1" applyFill="1" applyBorder="1" applyAlignment="1">
      <alignment horizontal="right" vertical="center"/>
    </xf>
    <xf numFmtId="0" fontId="8" fillId="4" borderId="2" xfId="0" applyFont="1" applyFill="1" applyBorder="1" applyAlignment="1">
      <alignment horizontal="left" vertical="center" indent="4"/>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1" fillId="4" borderId="1" xfId="0" applyFont="1" applyFill="1" applyBorder="1" applyAlignment="1">
      <alignment vertical="center" wrapText="1"/>
    </xf>
    <xf numFmtId="171" fontId="11" fillId="4" borderId="12" xfId="0" applyNumberFormat="1" applyFont="1" applyFill="1" applyBorder="1" applyAlignment="1">
      <alignment horizontal="right" vertical="center"/>
    </xf>
    <xf numFmtId="0" fontId="8" fillId="4" borderId="22" xfId="0" applyFont="1" applyFill="1" applyBorder="1" applyAlignment="1">
      <alignment horizontal="left" vertical="center" indent="2"/>
    </xf>
    <xf numFmtId="171" fontId="8" fillId="3" borderId="24" xfId="0" applyNumberFormat="1" applyFont="1" applyFill="1" applyBorder="1" applyAlignment="1">
      <alignment horizontal="right" vertical="center"/>
    </xf>
    <xf numFmtId="171" fontId="11" fillId="2" borderId="12" xfId="0" applyNumberFormat="1" applyFont="1" applyFill="1" applyBorder="1" applyAlignment="1">
      <alignment horizontal="right" vertical="center"/>
    </xf>
    <xf numFmtId="170" fontId="11" fillId="3" borderId="3" xfId="0" applyNumberFormat="1" applyFont="1" applyFill="1" applyBorder="1" applyAlignment="1">
      <alignment horizontal="right" vertical="center"/>
    </xf>
    <xf numFmtId="170" fontId="11" fillId="4" borderId="4" xfId="0" applyNumberFormat="1" applyFont="1" applyFill="1" applyBorder="1" applyAlignment="1">
      <alignment horizontal="right" vertical="center"/>
    </xf>
    <xf numFmtId="170" fontId="11" fillId="3" borderId="5" xfId="0" applyNumberFormat="1" applyFont="1" applyFill="1" applyBorder="1" applyAlignment="1">
      <alignment horizontal="right" vertical="center"/>
    </xf>
    <xf numFmtId="168" fontId="8" fillId="3" borderId="3" xfId="1" applyNumberFormat="1" applyFont="1" applyFill="1" applyBorder="1" applyAlignment="1">
      <alignment horizontal="right" vertical="center"/>
    </xf>
    <xf numFmtId="168" fontId="8" fillId="4" borderId="4" xfId="1" applyNumberFormat="1" applyFont="1" applyFill="1" applyBorder="1" applyAlignment="1">
      <alignment horizontal="right" vertical="center"/>
    </xf>
    <xf numFmtId="168" fontId="8" fillId="3" borderId="5" xfId="1" applyNumberFormat="1" applyFont="1" applyFill="1" applyBorder="1" applyAlignment="1">
      <alignment horizontal="right" vertical="center"/>
    </xf>
    <xf numFmtId="0" fontId="10" fillId="2" borderId="0" xfId="0" applyFont="1" applyFill="1" applyAlignment="1"/>
    <xf numFmtId="10" fontId="8" fillId="3" borderId="3" xfId="1" applyNumberFormat="1" applyFont="1" applyFill="1" applyBorder="1" applyAlignment="1">
      <alignment horizontal="right" vertical="center"/>
    </xf>
    <xf numFmtId="10" fontId="8" fillId="4" borderId="4" xfId="1" applyNumberFormat="1" applyFont="1" applyFill="1" applyBorder="1" applyAlignment="1">
      <alignment horizontal="right" vertical="center"/>
    </xf>
    <xf numFmtId="10" fontId="8" fillId="3" borderId="5" xfId="1" applyNumberFormat="1" applyFont="1" applyFill="1" applyBorder="1" applyAlignment="1">
      <alignment horizontal="right" vertical="center"/>
    </xf>
    <xf numFmtId="171" fontId="8" fillId="5" borderId="24" xfId="0" applyNumberFormat="1" applyFont="1" applyFill="1" applyBorder="1" applyAlignment="1">
      <alignment horizontal="right" vertical="center"/>
    </xf>
    <xf numFmtId="0" fontId="12" fillId="0" borderId="0" xfId="0" applyFont="1"/>
    <xf numFmtId="0" fontId="0" fillId="0" borderId="23" xfId="0" applyBorder="1"/>
    <xf numFmtId="172" fontId="13" fillId="0" borderId="0" xfId="0" applyNumberFormat="1" applyFont="1" applyFill="1" applyAlignment="1">
      <alignment horizontal="center"/>
    </xf>
    <xf numFmtId="170" fontId="12" fillId="0" borderId="0" xfId="0" applyNumberFormat="1" applyFont="1"/>
    <xf numFmtId="0" fontId="14" fillId="0" borderId="26" xfId="0" applyFont="1" applyBorder="1" applyAlignment="1">
      <alignment vertical="center"/>
    </xf>
    <xf numFmtId="0" fontId="15" fillId="4" borderId="2" xfId="0" applyFont="1" applyFill="1" applyBorder="1" applyAlignment="1">
      <alignment vertical="center"/>
    </xf>
    <xf numFmtId="3" fontId="16" fillId="0" borderId="0" xfId="0" applyNumberFormat="1" applyFont="1" applyFill="1" applyAlignment="1">
      <alignment horizontal="center"/>
    </xf>
    <xf numFmtId="0" fontId="8" fillId="4" borderId="0" xfId="0" applyFont="1" applyFill="1" applyBorder="1" applyAlignment="1">
      <alignment vertical="top"/>
    </xf>
    <xf numFmtId="0" fontId="17" fillId="4" borderId="2" xfId="0" applyFont="1" applyFill="1" applyBorder="1" applyAlignment="1">
      <alignment vertical="center"/>
    </xf>
    <xf numFmtId="0" fontId="18" fillId="0" borderId="26" xfId="0" applyFont="1" applyFill="1" applyBorder="1" applyAlignment="1"/>
    <xf numFmtId="0" fontId="0" fillId="5" borderId="0" xfId="0" applyFill="1"/>
    <xf numFmtId="14" fontId="6" fillId="0" borderId="0" xfId="0" applyNumberFormat="1" applyFont="1"/>
    <xf numFmtId="173" fontId="8" fillId="3" borderId="3" xfId="1" applyNumberFormat="1" applyFont="1" applyFill="1" applyBorder="1" applyAlignment="1">
      <alignment horizontal="right" vertical="center"/>
    </xf>
    <xf numFmtId="173" fontId="8" fillId="4" borderId="4" xfId="1" applyNumberFormat="1" applyFont="1" applyFill="1" applyBorder="1" applyAlignment="1">
      <alignment horizontal="right" vertical="center"/>
    </xf>
    <xf numFmtId="173" fontId="8" fillId="3" borderId="5" xfId="1" applyNumberFormat="1" applyFont="1" applyFill="1" applyBorder="1" applyAlignment="1">
      <alignment horizontal="right" vertical="center"/>
    </xf>
    <xf numFmtId="0" fontId="10" fillId="0" borderId="0" xfId="0" applyFont="1" applyFill="1" applyAlignment="1"/>
    <xf numFmtId="0" fontId="0" fillId="0" borderId="0" xfId="0" applyFill="1"/>
    <xf numFmtId="10" fontId="11" fillId="2" borderId="31" xfId="0" applyNumberFormat="1" applyFont="1" applyFill="1" applyBorder="1" applyAlignment="1">
      <alignment horizontal="center" vertical="center"/>
    </xf>
    <xf numFmtId="0" fontId="0" fillId="0" borderId="30" xfId="0" applyBorder="1"/>
    <xf numFmtId="174" fontId="8" fillId="3" borderId="3" xfId="1" applyNumberFormat="1" applyFont="1" applyFill="1" applyBorder="1" applyAlignment="1">
      <alignment horizontal="right" vertical="center"/>
    </xf>
    <xf numFmtId="174" fontId="8" fillId="4" borderId="4" xfId="1" applyNumberFormat="1" applyFont="1" applyFill="1" applyBorder="1" applyAlignment="1">
      <alignment horizontal="right" vertical="center"/>
    </xf>
    <xf numFmtId="0" fontId="8" fillId="0" borderId="1" xfId="0" applyFont="1" applyFill="1" applyBorder="1" applyAlignment="1">
      <alignment vertical="center"/>
    </xf>
    <xf numFmtId="0" fontId="21" fillId="0" borderId="0" xfId="5" applyFont="1"/>
    <xf numFmtId="0" fontId="22" fillId="0" borderId="0" xfId="0" applyFont="1"/>
    <xf numFmtId="0" fontId="19" fillId="0" borderId="0" xfId="0" applyFont="1" applyAlignment="1">
      <alignment horizontal="left" indent="1"/>
    </xf>
    <xf numFmtId="2" fontId="8" fillId="0" borderId="32" xfId="1" applyNumberFormat="1" applyFont="1" applyFill="1" applyBorder="1" applyAlignment="1">
      <alignment horizontal="right" vertical="center"/>
    </xf>
    <xf numFmtId="43" fontId="8" fillId="5" borderId="36" xfId="6" applyFont="1" applyFill="1" applyBorder="1" applyAlignment="1">
      <alignment horizontal="right" vertical="center"/>
    </xf>
    <xf numFmtId="3" fontId="8" fillId="0" borderId="31" xfId="1" applyNumberFormat="1" applyFont="1" applyFill="1" applyBorder="1" applyAlignment="1">
      <alignment horizontal="right" vertical="center"/>
    </xf>
    <xf numFmtId="3" fontId="8" fillId="0" borderId="33" xfId="1" applyNumberFormat="1" applyFont="1" applyFill="1" applyBorder="1" applyAlignment="1">
      <alignment horizontal="right" vertical="center"/>
    </xf>
    <xf numFmtId="0" fontId="0" fillId="0" borderId="0" xfId="0" applyBorder="1"/>
    <xf numFmtId="0" fontId="12" fillId="0" borderId="34" xfId="0" applyFont="1" applyBorder="1"/>
    <xf numFmtId="175" fontId="8" fillId="0" borderId="33" xfId="1" applyNumberFormat="1" applyFont="1" applyFill="1" applyBorder="1" applyAlignment="1">
      <alignment horizontal="right" vertical="center"/>
    </xf>
    <xf numFmtId="0" fontId="23" fillId="0" borderId="0" xfId="0" applyFont="1"/>
    <xf numFmtId="0" fontId="23" fillId="0" borderId="0" xfId="0" quotePrefix="1" applyFont="1"/>
    <xf numFmtId="2" fontId="8" fillId="0" borderId="31" xfId="1" applyNumberFormat="1" applyFont="1" applyFill="1" applyBorder="1" applyAlignment="1">
      <alignment horizontal="right" vertical="center"/>
    </xf>
    <xf numFmtId="2" fontId="8" fillId="0" borderId="33" xfId="1" applyNumberFormat="1" applyFont="1" applyFill="1" applyBorder="1" applyAlignment="1">
      <alignment horizontal="right" vertical="center"/>
    </xf>
    <xf numFmtId="170" fontId="8" fillId="3" borderId="4" xfId="0" applyNumberFormat="1" applyFont="1" applyFill="1" applyBorder="1" applyAlignment="1">
      <alignment horizontal="right" vertical="center"/>
    </xf>
    <xf numFmtId="170" fontId="11" fillId="3" borderId="4" xfId="0" applyNumberFormat="1" applyFont="1" applyFill="1" applyBorder="1" applyAlignment="1">
      <alignment horizontal="right" vertical="center"/>
    </xf>
    <xf numFmtId="168" fontId="8" fillId="3" borderId="4" xfId="1" applyNumberFormat="1" applyFont="1" applyFill="1" applyBorder="1" applyAlignment="1">
      <alignment horizontal="right" vertical="center"/>
    </xf>
    <xf numFmtId="10" fontId="8" fillId="3" borderId="4" xfId="1" applyNumberFormat="1" applyFont="1" applyFill="1" applyBorder="1" applyAlignment="1">
      <alignment horizontal="right" vertical="center"/>
    </xf>
    <xf numFmtId="173" fontId="8" fillId="3" borderId="4" xfId="1" applyNumberFormat="1" applyFont="1" applyFill="1" applyBorder="1" applyAlignment="1">
      <alignment horizontal="right" vertical="center"/>
    </xf>
    <xf numFmtId="10" fontId="11" fillId="2" borderId="37" xfId="0" quotePrefix="1" applyNumberFormat="1" applyFont="1" applyFill="1" applyBorder="1" applyAlignment="1">
      <alignment horizontal="center" vertical="center" wrapText="1"/>
    </xf>
    <xf numFmtId="10" fontId="11" fillId="2" borderId="38" xfId="0" applyNumberFormat="1" applyFont="1" applyFill="1" applyBorder="1" applyAlignment="1">
      <alignment horizontal="center" vertical="center"/>
    </xf>
    <xf numFmtId="171" fontId="8" fillId="3" borderId="4" xfId="0" applyNumberFormat="1" applyFont="1" applyFill="1" applyBorder="1" applyAlignment="1">
      <alignment horizontal="right" vertical="center"/>
    </xf>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70" fontId="8" fillId="0" borderId="0" xfId="0" applyNumberFormat="1" applyFont="1" applyFill="1" applyBorder="1" applyAlignment="1">
      <alignment horizontal="right" vertical="center"/>
    </xf>
    <xf numFmtId="170" fontId="11" fillId="0" borderId="0" xfId="0" applyNumberFormat="1" applyFont="1" applyFill="1" applyBorder="1" applyAlignment="1">
      <alignment horizontal="right" vertical="center"/>
    </xf>
    <xf numFmtId="0" fontId="23" fillId="0" borderId="0" xfId="0" applyFont="1" applyFill="1" applyBorder="1"/>
    <xf numFmtId="168" fontId="8"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73" fontId="8" fillId="0" borderId="0" xfId="1" applyNumberFormat="1" applyFont="1" applyFill="1" applyBorder="1" applyAlignment="1">
      <alignment horizontal="right" vertical="center"/>
    </xf>
    <xf numFmtId="0" fontId="23" fillId="0" borderId="0" xfId="0" quotePrefix="1" applyFont="1" applyFill="1" applyBorder="1"/>
    <xf numFmtId="171" fontId="8" fillId="0" borderId="0" xfId="0" applyNumberFormat="1" applyFont="1" applyFill="1" applyBorder="1" applyAlignment="1">
      <alignment horizontal="right" vertical="center"/>
    </xf>
    <xf numFmtId="10" fontId="11" fillId="2" borderId="39" xfId="0" applyNumberFormat="1" applyFont="1" applyFill="1" applyBorder="1" applyAlignment="1">
      <alignment horizontal="center" vertical="center"/>
    </xf>
    <xf numFmtId="170" fontId="8" fillId="3" borderId="8" xfId="0" applyNumberFormat="1" applyFont="1" applyFill="1" applyBorder="1" applyAlignment="1">
      <alignment horizontal="right" vertical="center"/>
    </xf>
    <xf numFmtId="170" fontId="8" fillId="3" borderId="12" xfId="0" applyNumberFormat="1" applyFont="1" applyFill="1" applyBorder="1" applyAlignment="1">
      <alignment horizontal="right" vertical="center"/>
    </xf>
    <xf numFmtId="170" fontId="11" fillId="3" borderId="8" xfId="0" applyNumberFormat="1" applyFont="1" applyFill="1" applyBorder="1" applyAlignment="1">
      <alignment horizontal="right" vertical="center"/>
    </xf>
    <xf numFmtId="170" fontId="11" fillId="3" borderId="12" xfId="0" applyNumberFormat="1" applyFont="1" applyFill="1" applyBorder="1" applyAlignment="1">
      <alignment horizontal="right" vertical="center"/>
    </xf>
    <xf numFmtId="0" fontId="0" fillId="0" borderId="0" xfId="0" applyFill="1" applyBorder="1"/>
    <xf numFmtId="171" fontId="8" fillId="3" borderId="12" xfId="0" applyNumberFormat="1" applyFont="1" applyFill="1" applyBorder="1" applyAlignment="1">
      <alignment horizontal="right" vertical="center"/>
    </xf>
    <xf numFmtId="0" fontId="10" fillId="0" borderId="0" xfId="0" applyFont="1" applyFill="1" applyBorder="1" applyAlignment="1"/>
    <xf numFmtId="174" fontId="8" fillId="0" borderId="0" xfId="1" applyNumberFormat="1" applyFont="1" applyFill="1" applyBorder="1" applyAlignment="1">
      <alignment horizontal="right" vertical="center"/>
    </xf>
    <xf numFmtId="0" fontId="6" fillId="0" borderId="0" xfId="0" applyFont="1" applyFill="1" applyBorder="1"/>
    <xf numFmtId="171" fontId="8" fillId="3" borderId="23" xfId="0" applyNumberFormat="1" applyFont="1" applyFill="1" applyBorder="1" applyAlignment="1">
      <alignment horizontal="right" vertical="center"/>
    </xf>
    <xf numFmtId="171" fontId="11" fillId="3" borderId="12" xfId="0" applyNumberFormat="1" applyFont="1" applyFill="1" applyBorder="1" applyAlignment="1">
      <alignment horizontal="right" vertical="center"/>
    </xf>
    <xf numFmtId="171" fontId="8" fillId="3" borderId="8" xfId="0" applyNumberFormat="1" applyFont="1" applyFill="1" applyBorder="1" applyAlignment="1">
      <alignment horizontal="right" vertical="center"/>
    </xf>
    <xf numFmtId="171" fontId="8" fillId="3" borderId="41" xfId="0" applyNumberFormat="1" applyFont="1" applyFill="1" applyBorder="1" applyAlignment="1">
      <alignment horizontal="right" vertical="center"/>
    </xf>
    <xf numFmtId="171" fontId="11" fillId="3" borderId="4" xfId="0" applyNumberFormat="1" applyFont="1" applyFill="1" applyBorder="1" applyAlignment="1">
      <alignment horizontal="right" vertical="center"/>
    </xf>
    <xf numFmtId="171" fontId="11" fillId="0" borderId="0" xfId="0" applyNumberFormat="1" applyFont="1" applyFill="1" applyBorder="1" applyAlignment="1">
      <alignment horizontal="right" vertical="center"/>
    </xf>
    <xf numFmtId="170" fontId="8" fillId="5" borderId="4" xfId="0" applyNumberFormat="1" applyFont="1" applyFill="1" applyBorder="1" applyAlignment="1">
      <alignment horizontal="right" vertical="center"/>
    </xf>
    <xf numFmtId="170" fontId="11" fillId="5" borderId="4" xfId="0" applyNumberFormat="1" applyFont="1" applyFill="1" applyBorder="1" applyAlignment="1">
      <alignment horizontal="right" vertical="center"/>
    </xf>
    <xf numFmtId="168" fontId="8" fillId="5" borderId="4" xfId="1" applyNumberFormat="1" applyFont="1" applyFill="1" applyBorder="1" applyAlignment="1">
      <alignment horizontal="right" vertical="center"/>
    </xf>
    <xf numFmtId="10" fontId="8" fillId="5" borderId="4" xfId="1" applyNumberFormat="1" applyFont="1" applyFill="1" applyBorder="1" applyAlignment="1">
      <alignment horizontal="right" vertical="center"/>
    </xf>
    <xf numFmtId="173" fontId="8" fillId="5" borderId="4" xfId="1" applyNumberFormat="1" applyFont="1" applyFill="1" applyBorder="1" applyAlignment="1">
      <alignment horizontal="right" vertical="center"/>
    </xf>
    <xf numFmtId="170" fontId="8" fillId="5" borderId="3" xfId="0" applyNumberFormat="1" applyFont="1" applyFill="1" applyBorder="1" applyAlignment="1">
      <alignment horizontal="right" vertical="center"/>
    </xf>
    <xf numFmtId="170" fontId="8" fillId="5" borderId="7" xfId="0" applyNumberFormat="1" applyFont="1" applyFill="1" applyBorder="1" applyAlignment="1">
      <alignment horizontal="right" vertical="center"/>
    </xf>
    <xf numFmtId="170" fontId="8" fillId="5" borderId="11" xfId="0" applyNumberFormat="1" applyFont="1" applyFill="1" applyBorder="1" applyAlignment="1">
      <alignment horizontal="right" vertical="center"/>
    </xf>
    <xf numFmtId="170" fontId="11" fillId="5" borderId="7" xfId="0" applyNumberFormat="1" applyFont="1" applyFill="1" applyBorder="1" applyAlignment="1">
      <alignment horizontal="right" vertical="center"/>
    </xf>
    <xf numFmtId="170" fontId="11" fillId="5" borderId="11" xfId="0" applyNumberFormat="1" applyFont="1" applyFill="1" applyBorder="1" applyAlignment="1">
      <alignment horizontal="right" vertical="center"/>
    </xf>
    <xf numFmtId="173" fontId="8" fillId="5" borderId="3" xfId="1" applyNumberFormat="1" applyFont="1" applyFill="1" applyBorder="1" applyAlignment="1">
      <alignment horizontal="right" vertical="center"/>
    </xf>
    <xf numFmtId="2" fontId="8" fillId="5" borderId="32" xfId="1" applyNumberFormat="1" applyFont="1" applyFill="1" applyBorder="1" applyAlignment="1">
      <alignment horizontal="right" vertical="center"/>
    </xf>
    <xf numFmtId="2" fontId="8" fillId="5" borderId="33" xfId="1" applyNumberFormat="1" applyFont="1" applyFill="1" applyBorder="1" applyAlignment="1">
      <alignment horizontal="right" vertical="center"/>
    </xf>
    <xf numFmtId="2" fontId="8" fillId="5" borderId="31" xfId="1" applyNumberFormat="1" applyFont="1" applyFill="1" applyBorder="1" applyAlignment="1">
      <alignment horizontal="right" vertical="center"/>
    </xf>
    <xf numFmtId="3" fontId="8" fillId="5" borderId="31" xfId="1" applyNumberFormat="1" applyFont="1" applyFill="1" applyBorder="1" applyAlignment="1">
      <alignment horizontal="right" vertical="center"/>
    </xf>
    <xf numFmtId="3" fontId="8" fillId="5" borderId="33" xfId="1" applyNumberFormat="1" applyFont="1" applyFill="1" applyBorder="1" applyAlignment="1">
      <alignment horizontal="right" vertical="center"/>
    </xf>
    <xf numFmtId="175" fontId="8" fillId="5" borderId="33" xfId="1" applyNumberFormat="1" applyFont="1" applyFill="1" applyBorder="1" applyAlignment="1">
      <alignment horizontal="right" vertical="center"/>
    </xf>
    <xf numFmtId="170" fontId="8" fillId="5" borderId="5" xfId="0" applyNumberFormat="1" applyFont="1" applyFill="1" applyBorder="1" applyAlignment="1">
      <alignment horizontal="right" vertical="center"/>
    </xf>
    <xf numFmtId="170" fontId="11" fillId="5" borderId="5" xfId="0" applyNumberFormat="1" applyFont="1" applyFill="1" applyBorder="1" applyAlignment="1">
      <alignment horizontal="right" vertical="center"/>
    </xf>
    <xf numFmtId="168" fontId="8" fillId="5" borderId="5" xfId="1" applyNumberFormat="1" applyFont="1" applyFill="1" applyBorder="1" applyAlignment="1">
      <alignment horizontal="right" vertical="center"/>
    </xf>
    <xf numFmtId="10" fontId="8" fillId="5" borderId="5" xfId="1" applyNumberFormat="1" applyFont="1" applyFill="1" applyBorder="1" applyAlignment="1">
      <alignment horizontal="right" vertical="center"/>
    </xf>
    <xf numFmtId="173" fontId="8" fillId="5" borderId="5" xfId="1" applyNumberFormat="1" applyFont="1" applyFill="1" applyBorder="1" applyAlignment="1">
      <alignment horizontal="right" vertical="center"/>
    </xf>
    <xf numFmtId="168" fontId="8" fillId="5" borderId="3" xfId="1" applyNumberFormat="1" applyFont="1" applyFill="1" applyBorder="1" applyAlignment="1">
      <alignment horizontal="right" vertical="center"/>
    </xf>
    <xf numFmtId="174" fontId="8" fillId="5" borderId="3" xfId="1"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170" fontId="11" fillId="5" borderId="3" xfId="0" applyNumberFormat="1" applyFont="1" applyFill="1" applyBorder="1" applyAlignment="1">
      <alignment horizontal="right" vertical="center"/>
    </xf>
    <xf numFmtId="0" fontId="0" fillId="0" borderId="0" xfId="0" applyFont="1"/>
    <xf numFmtId="170" fontId="142" fillId="0" borderId="0" xfId="0" applyNumberFormat="1" applyFont="1"/>
    <xf numFmtId="0" fontId="141" fillId="0" borderId="0" xfId="0" applyFont="1"/>
    <xf numFmtId="2" fontId="8" fillId="0" borderId="40" xfId="1" applyNumberFormat="1" applyFont="1" applyFill="1" applyBorder="1" applyAlignment="1">
      <alignment horizontal="right" vertical="center"/>
    </xf>
    <xf numFmtId="2" fontId="8" fillId="5" borderId="40" xfId="1" applyNumberFormat="1" applyFont="1" applyFill="1" applyBorder="1" applyAlignment="1">
      <alignment horizontal="right" vertical="center"/>
    </xf>
    <xf numFmtId="0" fontId="15" fillId="2" borderId="0" xfId="0" applyFont="1" applyFill="1" applyAlignment="1"/>
    <xf numFmtId="0" fontId="143" fillId="0" borderId="0" xfId="0" applyFont="1"/>
    <xf numFmtId="0" fontId="15" fillId="0" borderId="0" xfId="0" applyFont="1" applyFill="1" applyAlignment="1"/>
    <xf numFmtId="0" fontId="15" fillId="0" borderId="0" xfId="0" applyFont="1" applyFill="1" applyBorder="1" applyAlignment="1"/>
    <xf numFmtId="0" fontId="143" fillId="0" borderId="0" xfId="0" applyFont="1" applyFill="1"/>
    <xf numFmtId="0" fontId="15" fillId="0" borderId="0" xfId="0" applyFont="1"/>
    <xf numFmtId="0" fontId="11" fillId="0" borderId="0" xfId="2" applyFont="1" applyFill="1" applyBorder="1" applyAlignment="1">
      <alignment vertical="center" wrapText="1"/>
    </xf>
    <xf numFmtId="0" fontId="8" fillId="0" borderId="0" xfId="0" applyFont="1"/>
    <xf numFmtId="0" fontId="8" fillId="0" borderId="0" xfId="0" applyFont="1" applyFill="1" applyBorder="1"/>
    <xf numFmtId="0" fontId="22" fillId="0" borderId="0" xfId="0" applyFont="1" applyFill="1" applyBorder="1"/>
    <xf numFmtId="0" fontId="11" fillId="2" borderId="89" xfId="0" quotePrefix="1" applyNumberFormat="1" applyFont="1" applyFill="1" applyBorder="1" applyAlignment="1">
      <alignment horizontal="center" vertical="center" wrapText="1"/>
    </xf>
    <xf numFmtId="0" fontId="17" fillId="0" borderId="0" xfId="0" applyFont="1"/>
    <xf numFmtId="0" fontId="19" fillId="0" borderId="0" xfId="0" applyFont="1"/>
    <xf numFmtId="0" fontId="11" fillId="2" borderId="14" xfId="0" quotePrefix="1" applyNumberFormat="1" applyFont="1" applyFill="1" applyBorder="1" applyAlignment="1">
      <alignment horizontal="center" vertical="center" wrapText="1"/>
    </xf>
    <xf numFmtId="175" fontId="0" fillId="0" borderId="0" xfId="0" applyNumberFormat="1"/>
    <xf numFmtId="223" fontId="145" fillId="0" borderId="0" xfId="0" applyNumberFormat="1" applyFont="1"/>
    <xf numFmtId="9" fontId="8" fillId="3" borderId="3" xfId="1" applyNumberFormat="1" applyFont="1" applyFill="1" applyBorder="1" applyAlignment="1">
      <alignment horizontal="right" vertical="center"/>
    </xf>
    <xf numFmtId="9" fontId="8" fillId="4" borderId="4" xfId="1" applyNumberFormat="1" applyFont="1" applyFill="1" applyBorder="1" applyAlignment="1">
      <alignment horizontal="right" vertical="center"/>
    </xf>
    <xf numFmtId="9" fontId="8" fillId="3" borderId="5"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3" borderId="4" xfId="1" applyNumberFormat="1" applyFont="1" applyFill="1" applyBorder="1" applyAlignment="1">
      <alignment horizontal="right" vertical="center"/>
    </xf>
    <xf numFmtId="9" fontId="8" fillId="5" borderId="3" xfId="1" applyNumberFormat="1" applyFont="1" applyFill="1" applyBorder="1" applyAlignment="1">
      <alignment horizontal="right" vertical="center"/>
    </xf>
    <xf numFmtId="2" fontId="8" fillId="0" borderId="0" xfId="1" applyNumberFormat="1" applyFont="1" applyFill="1" applyBorder="1" applyAlignment="1">
      <alignment horizontal="right" vertical="center"/>
    </xf>
    <xf numFmtId="0" fontId="8" fillId="0" borderId="40" xfId="1" applyNumberFormat="1" applyFont="1" applyFill="1" applyBorder="1" applyAlignment="1">
      <alignment horizontal="right" vertical="center"/>
    </xf>
    <xf numFmtId="10" fontId="11" fillId="2" borderId="94" xfId="0" applyNumberFormat="1" applyFont="1" applyFill="1" applyBorder="1" applyAlignment="1">
      <alignment horizontal="center" vertical="center"/>
    </xf>
    <xf numFmtId="2" fontId="8" fillId="5" borderId="93" xfId="1" applyNumberFormat="1" applyFont="1" applyFill="1" applyBorder="1" applyAlignment="1">
      <alignment horizontal="right" vertical="center"/>
    </xf>
    <xf numFmtId="2" fontId="8" fillId="5" borderId="36" xfId="1" applyNumberFormat="1" applyFont="1" applyFill="1" applyBorder="1" applyAlignment="1">
      <alignment horizontal="right" vertical="center"/>
    </xf>
    <xf numFmtId="43" fontId="8" fillId="5" borderId="95" xfId="6" applyFont="1" applyFill="1" applyBorder="1" applyAlignment="1">
      <alignment horizontal="right" vertical="center"/>
    </xf>
    <xf numFmtId="2" fontId="8" fillId="5" borderId="94" xfId="1" applyNumberFormat="1" applyFont="1" applyFill="1" applyBorder="1" applyAlignment="1">
      <alignment horizontal="right" vertical="center"/>
    </xf>
    <xf numFmtId="3" fontId="8" fillId="5" borderId="94" xfId="1" applyNumberFormat="1" applyFont="1" applyFill="1" applyBorder="1" applyAlignment="1">
      <alignment horizontal="right" vertical="center"/>
    </xf>
    <xf numFmtId="3" fontId="8" fillId="5" borderId="36" xfId="1" applyNumberFormat="1" applyFont="1" applyFill="1" applyBorder="1" applyAlignment="1">
      <alignment horizontal="right" vertical="center"/>
    </xf>
    <xf numFmtId="175" fontId="8" fillId="5" borderId="36" xfId="1" applyNumberFormat="1" applyFont="1" applyFill="1" applyBorder="1" applyAlignment="1">
      <alignment horizontal="right" vertical="center"/>
    </xf>
    <xf numFmtId="0" fontId="147" fillId="4" borderId="0" xfId="0" applyFont="1" applyFill="1" applyBorder="1" applyAlignment="1">
      <alignment vertical="center"/>
    </xf>
    <xf numFmtId="0" fontId="11" fillId="2" borderId="14" xfId="0" quotePrefix="1" applyNumberFormat="1" applyFont="1" applyFill="1" applyBorder="1" applyAlignment="1">
      <alignment horizontal="center" vertical="center" wrapText="1"/>
    </xf>
    <xf numFmtId="0" fontId="11" fillId="2" borderId="14" xfId="0" quotePrefix="1" applyNumberFormat="1" applyFont="1" applyFill="1" applyBorder="1" applyAlignment="1">
      <alignment horizontal="center" vertical="center" wrapText="1"/>
    </xf>
    <xf numFmtId="0" fontId="149" fillId="0" borderId="0" xfId="0" applyFont="1"/>
    <xf numFmtId="0" fontId="11" fillId="2" borderId="0" xfId="0" applyFont="1" applyFill="1" applyAlignment="1"/>
    <xf numFmtId="10" fontId="11" fillId="2" borderId="96" xfId="0" applyNumberFormat="1" applyFont="1" applyFill="1" applyBorder="1" applyAlignment="1">
      <alignment horizontal="center" vertical="center"/>
    </xf>
    <xf numFmtId="0" fontId="6" fillId="0" borderId="90" xfId="0" applyFont="1" applyBorder="1"/>
    <xf numFmtId="0" fontId="6" fillId="0" borderId="0" xfId="0" applyFont="1" applyAlignment="1">
      <alignment horizontal="left" indent="1"/>
    </xf>
    <xf numFmtId="0" fontId="5" fillId="0" borderId="90" xfId="0" applyFont="1" applyBorder="1"/>
    <xf numFmtId="0" fontId="148" fillId="0" borderId="0" xfId="0" applyFont="1"/>
    <xf numFmtId="224" fontId="0" fillId="0" borderId="0" xfId="6" applyNumberFormat="1" applyFont="1"/>
    <xf numFmtId="43" fontId="145" fillId="0" borderId="0" xfId="6" applyFont="1"/>
    <xf numFmtId="0" fontId="6" fillId="0" borderId="0" xfId="0" applyFont="1" applyAlignment="1">
      <alignment vertical="center"/>
    </xf>
    <xf numFmtId="0" fontId="5" fillId="0" borderId="0" xfId="0" applyFont="1" applyAlignment="1">
      <alignment vertical="center"/>
    </xf>
    <xf numFmtId="0" fontId="19" fillId="0" borderId="0" xfId="0" applyFont="1" applyAlignment="1">
      <alignment vertical="top"/>
    </xf>
    <xf numFmtId="171" fontId="3" fillId="0" borderId="0" xfId="0" applyNumberFormat="1" applyFont="1"/>
    <xf numFmtId="0" fontId="0" fillId="0" borderId="97" xfId="0" applyBorder="1"/>
    <xf numFmtId="224" fontId="6" fillId="0" borderId="90" xfId="6" applyNumberFormat="1" applyFont="1" applyBorder="1"/>
    <xf numFmtId="224" fontId="6" fillId="0" borderId="0" xfId="6" applyNumberFormat="1" applyFont="1"/>
    <xf numFmtId="224" fontId="5" fillId="0" borderId="90" xfId="6" applyNumberFormat="1" applyFont="1" applyBorder="1"/>
    <xf numFmtId="224" fontId="5" fillId="0" borderId="0" xfId="6" applyNumberFormat="1" applyFont="1"/>
    <xf numFmtId="170" fontId="11" fillId="3" borderId="101" xfId="0" applyNumberFormat="1" applyFont="1" applyFill="1" applyBorder="1" applyAlignment="1">
      <alignment horizontal="right" vertical="center"/>
    </xf>
    <xf numFmtId="170" fontId="11" fillId="4" borderId="101" xfId="0" applyNumberFormat="1" applyFont="1" applyFill="1" applyBorder="1" applyAlignment="1">
      <alignment horizontal="right" vertical="center"/>
    </xf>
    <xf numFmtId="170" fontId="11" fillId="3" borderId="102" xfId="0" applyNumberFormat="1" applyFont="1" applyFill="1" applyBorder="1" applyAlignment="1">
      <alignment horizontal="right" vertical="center"/>
    </xf>
    <xf numFmtId="170" fontId="11" fillId="3" borderId="99" xfId="0" applyNumberFormat="1" applyFont="1" applyFill="1" applyBorder="1" applyAlignment="1">
      <alignment horizontal="right" vertical="center"/>
    </xf>
    <xf numFmtId="170" fontId="11" fillId="4" borderId="99" xfId="0" applyNumberFormat="1" applyFont="1" applyFill="1" applyBorder="1" applyAlignment="1">
      <alignment horizontal="right" vertical="center"/>
    </xf>
    <xf numFmtId="170" fontId="11" fillId="3" borderId="100" xfId="0" applyNumberFormat="1" applyFont="1" applyFill="1" applyBorder="1" applyAlignment="1">
      <alignment horizontal="right" vertical="center"/>
    </xf>
    <xf numFmtId="170" fontId="8" fillId="3" borderId="103" xfId="0" applyNumberFormat="1" applyFont="1" applyFill="1" applyBorder="1" applyAlignment="1">
      <alignment horizontal="right" vertical="center"/>
    </xf>
    <xf numFmtId="170" fontId="8" fillId="4" borderId="103" xfId="0" applyNumberFormat="1" applyFont="1" applyFill="1" applyBorder="1" applyAlignment="1">
      <alignment horizontal="right" vertical="center"/>
    </xf>
    <xf numFmtId="170" fontId="8" fillId="3" borderId="104" xfId="0" applyNumberFormat="1" applyFont="1" applyFill="1" applyBorder="1" applyAlignment="1">
      <alignment horizontal="right" vertical="center"/>
    </xf>
    <xf numFmtId="170" fontId="11" fillId="3" borderId="105" xfId="0" applyNumberFormat="1" applyFont="1" applyFill="1" applyBorder="1" applyAlignment="1">
      <alignment horizontal="right" vertical="center"/>
    </xf>
    <xf numFmtId="170" fontId="11" fillId="5" borderId="105" xfId="0" applyNumberFormat="1" applyFont="1" applyFill="1" applyBorder="1" applyAlignment="1">
      <alignment horizontal="right" vertical="center"/>
    </xf>
    <xf numFmtId="170" fontId="11" fillId="3" borderId="98" xfId="0" applyNumberFormat="1" applyFont="1" applyFill="1" applyBorder="1" applyAlignment="1">
      <alignment horizontal="right" vertical="center"/>
    </xf>
    <xf numFmtId="170" fontId="11" fillId="5" borderId="98" xfId="0" applyNumberFormat="1" applyFont="1" applyFill="1" applyBorder="1" applyAlignment="1">
      <alignment horizontal="right" vertical="center"/>
    </xf>
    <xf numFmtId="170" fontId="8" fillId="3" borderId="106" xfId="0" applyNumberFormat="1" applyFont="1" applyFill="1" applyBorder="1" applyAlignment="1">
      <alignment horizontal="right" vertical="center"/>
    </xf>
    <xf numFmtId="170" fontId="8" fillId="5" borderId="106" xfId="0" applyNumberFormat="1" applyFont="1" applyFill="1" applyBorder="1" applyAlignment="1">
      <alignment horizontal="right" vertical="center"/>
    </xf>
    <xf numFmtId="10" fontId="11" fillId="2" borderId="107" xfId="0" quotePrefix="1" applyNumberFormat="1" applyFont="1" applyFill="1" applyBorder="1" applyAlignment="1">
      <alignment horizontal="center" vertical="center" wrapText="1"/>
    </xf>
    <xf numFmtId="10" fontId="11" fillId="2" borderId="27" xfId="0" applyNumberFormat="1" applyFont="1" applyFill="1" applyBorder="1" applyAlignment="1">
      <alignment horizontal="center" vertical="center"/>
    </xf>
    <xf numFmtId="170" fontId="8" fillId="3" borderId="28" xfId="0" applyNumberFormat="1" applyFont="1" applyFill="1" applyBorder="1" applyAlignment="1">
      <alignment horizontal="right" vertical="center"/>
    </xf>
    <xf numFmtId="170" fontId="11" fillId="3" borderId="28" xfId="0" applyNumberFormat="1" applyFont="1" applyFill="1" applyBorder="1" applyAlignment="1">
      <alignment horizontal="right" vertical="center"/>
    </xf>
    <xf numFmtId="0" fontId="23" fillId="0" borderId="108" xfId="0" applyFont="1" applyBorder="1"/>
    <xf numFmtId="168" fontId="8" fillId="3" borderId="28" xfId="1" applyNumberFormat="1" applyFont="1" applyFill="1" applyBorder="1" applyAlignment="1">
      <alignment horizontal="right" vertical="center"/>
    </xf>
    <xf numFmtId="10" fontId="8" fillId="3" borderId="28" xfId="1" applyNumberFormat="1" applyFont="1" applyFill="1" applyBorder="1" applyAlignment="1">
      <alignment horizontal="right" vertical="center"/>
    </xf>
    <xf numFmtId="173" fontId="8" fillId="3" borderId="28" xfId="1" applyNumberFormat="1" applyFont="1" applyFill="1" applyBorder="1" applyAlignment="1">
      <alignment horizontal="right" vertical="center"/>
    </xf>
    <xf numFmtId="0" fontId="23" fillId="0" borderId="108" xfId="0" quotePrefix="1" applyFont="1" applyBorder="1"/>
    <xf numFmtId="171" fontId="8" fillId="3" borderId="20" xfId="0" applyNumberFormat="1" applyFont="1" applyFill="1" applyBorder="1" applyAlignment="1">
      <alignment horizontal="right" vertical="center"/>
    </xf>
    <xf numFmtId="9" fontId="8" fillId="3" borderId="28" xfId="1" applyNumberFormat="1" applyFont="1" applyFill="1" applyBorder="1" applyAlignment="1">
      <alignment horizontal="right" vertical="center"/>
    </xf>
    <xf numFmtId="10" fontId="11" fillId="2" borderId="110" xfId="0" applyNumberFormat="1" applyFont="1" applyFill="1" applyBorder="1" applyAlignment="1">
      <alignment horizontal="center" vertical="center"/>
    </xf>
    <xf numFmtId="170" fontId="8" fillId="4" borderId="111" xfId="0" applyNumberFormat="1" applyFont="1" applyFill="1" applyBorder="1" applyAlignment="1">
      <alignment horizontal="right" vertical="center"/>
    </xf>
    <xf numFmtId="170" fontId="11" fillId="4" borderId="111" xfId="0" applyNumberFormat="1" applyFont="1" applyFill="1" applyBorder="1" applyAlignment="1">
      <alignment horizontal="right" vertical="center"/>
    </xf>
    <xf numFmtId="0" fontId="23" fillId="0" borderId="0" xfId="0" applyFont="1" applyBorder="1"/>
    <xf numFmtId="168" fontId="8" fillId="4" borderId="111" xfId="1" applyNumberFormat="1" applyFont="1" applyFill="1" applyBorder="1" applyAlignment="1">
      <alignment horizontal="right" vertical="center"/>
    </xf>
    <xf numFmtId="10" fontId="8" fillId="4" borderId="111" xfId="1" applyNumberFormat="1" applyFont="1" applyFill="1" applyBorder="1" applyAlignment="1">
      <alignment horizontal="right" vertical="center"/>
    </xf>
    <xf numFmtId="173" fontId="8" fillId="4" borderId="111" xfId="1" applyNumberFormat="1" applyFont="1" applyFill="1" applyBorder="1" applyAlignment="1">
      <alignment horizontal="right" vertical="center"/>
    </xf>
    <xf numFmtId="0" fontId="23" fillId="0" borderId="0" xfId="0" quotePrefix="1" applyFont="1" applyBorder="1"/>
    <xf numFmtId="9" fontId="8" fillId="4" borderId="111" xfId="1" applyNumberFormat="1" applyFont="1" applyFill="1" applyBorder="1" applyAlignment="1">
      <alignment horizontal="right" vertical="center"/>
    </xf>
    <xf numFmtId="170" fontId="8" fillId="4" borderId="110" xfId="0" applyNumberFormat="1" applyFont="1" applyFill="1" applyBorder="1" applyAlignment="1">
      <alignment horizontal="right" vertical="center"/>
    </xf>
    <xf numFmtId="170" fontId="8" fillId="4" borderId="112" xfId="0" applyNumberFormat="1" applyFont="1" applyFill="1" applyBorder="1" applyAlignment="1">
      <alignment horizontal="right" vertical="center"/>
    </xf>
    <xf numFmtId="170" fontId="11" fillId="4" borderId="110" xfId="0" applyNumberFormat="1" applyFont="1" applyFill="1" applyBorder="1" applyAlignment="1">
      <alignment horizontal="right" vertical="center"/>
    </xf>
    <xf numFmtId="170" fontId="11" fillId="4" borderId="112" xfId="0" applyNumberFormat="1" applyFont="1" applyFill="1" applyBorder="1" applyAlignment="1">
      <alignment horizontal="right" vertical="center"/>
    </xf>
    <xf numFmtId="170" fontId="11" fillId="4" borderId="113" xfId="0" applyNumberFormat="1" applyFont="1" applyFill="1" applyBorder="1" applyAlignment="1">
      <alignment horizontal="right" vertical="center"/>
    </xf>
    <xf numFmtId="170" fontId="8" fillId="4" borderId="114" xfId="0" applyNumberFormat="1" applyFont="1" applyFill="1" applyBorder="1" applyAlignment="1">
      <alignment horizontal="right" vertical="center"/>
    </xf>
    <xf numFmtId="170" fontId="11" fillId="4" borderId="115" xfId="0" applyNumberFormat="1" applyFont="1" applyFill="1" applyBorder="1" applyAlignment="1">
      <alignment horizontal="right" vertical="center"/>
    </xf>
    <xf numFmtId="170" fontId="11" fillId="2" borderId="112" xfId="0" applyNumberFormat="1" applyFont="1" applyFill="1" applyBorder="1" applyAlignment="1">
      <alignment horizontal="right" vertical="center"/>
    </xf>
    <xf numFmtId="170" fontId="11" fillId="2" borderId="110" xfId="0" applyNumberFormat="1" applyFont="1" applyFill="1" applyBorder="1" applyAlignment="1">
      <alignment horizontal="right" vertical="center"/>
    </xf>
    <xf numFmtId="170" fontId="8" fillId="5" borderId="28" xfId="0" applyNumberFormat="1" applyFont="1" applyFill="1" applyBorder="1" applyAlignment="1">
      <alignment horizontal="right" vertical="center"/>
    </xf>
    <xf numFmtId="170" fontId="8" fillId="5" borderId="27" xfId="0" applyNumberFormat="1" applyFont="1" applyFill="1" applyBorder="1" applyAlignment="1">
      <alignment horizontal="right" vertical="center"/>
    </xf>
    <xf numFmtId="170" fontId="8" fillId="5" borderId="25" xfId="0" applyNumberFormat="1" applyFont="1" applyFill="1" applyBorder="1" applyAlignment="1">
      <alignment horizontal="right" vertical="center"/>
    </xf>
    <xf numFmtId="170" fontId="11" fillId="5" borderId="27" xfId="0" applyNumberFormat="1" applyFont="1" applyFill="1" applyBorder="1" applyAlignment="1">
      <alignment horizontal="right" vertical="center"/>
    </xf>
    <xf numFmtId="170" fontId="11" fillId="5" borderId="25" xfId="0" applyNumberFormat="1" applyFont="1" applyFill="1" applyBorder="1" applyAlignment="1">
      <alignment horizontal="right" vertical="center"/>
    </xf>
    <xf numFmtId="170" fontId="11" fillId="5" borderId="116" xfId="0" applyNumberFormat="1" applyFont="1" applyFill="1" applyBorder="1" applyAlignment="1">
      <alignment horizontal="right" vertical="center"/>
    </xf>
    <xf numFmtId="170" fontId="8" fillId="5" borderId="117" xfId="0" applyNumberFormat="1" applyFont="1" applyFill="1" applyBorder="1" applyAlignment="1">
      <alignment horizontal="right" vertical="center"/>
    </xf>
    <xf numFmtId="170" fontId="11" fillId="5" borderId="118" xfId="0" applyNumberFormat="1" applyFont="1" applyFill="1" applyBorder="1" applyAlignment="1">
      <alignment horizontal="right" vertical="center"/>
    </xf>
    <xf numFmtId="170" fontId="8" fillId="3" borderId="27" xfId="0" applyNumberFormat="1" applyFont="1" applyFill="1" applyBorder="1" applyAlignment="1">
      <alignment horizontal="right" vertical="center"/>
    </xf>
    <xf numFmtId="170" fontId="8" fillId="3" borderId="25" xfId="0" applyNumberFormat="1" applyFont="1" applyFill="1" applyBorder="1" applyAlignment="1">
      <alignment horizontal="right" vertical="center"/>
    </xf>
    <xf numFmtId="170" fontId="11" fillId="3" borderId="27" xfId="0" applyNumberFormat="1" applyFont="1" applyFill="1" applyBorder="1" applyAlignment="1">
      <alignment horizontal="right" vertical="center"/>
    </xf>
    <xf numFmtId="170" fontId="11" fillId="3" borderId="25" xfId="0" applyNumberFormat="1" applyFont="1" applyFill="1" applyBorder="1" applyAlignment="1">
      <alignment horizontal="right" vertical="center"/>
    </xf>
    <xf numFmtId="170" fontId="11" fillId="3" borderId="116" xfId="0" applyNumberFormat="1" applyFont="1" applyFill="1" applyBorder="1" applyAlignment="1">
      <alignment horizontal="right" vertical="center"/>
    </xf>
    <xf numFmtId="170" fontId="8" fillId="3" borderId="117" xfId="0" applyNumberFormat="1" applyFont="1" applyFill="1" applyBorder="1" applyAlignment="1">
      <alignment horizontal="right" vertical="center"/>
    </xf>
    <xf numFmtId="170" fontId="11" fillId="3" borderId="118" xfId="0" applyNumberFormat="1" applyFont="1" applyFill="1" applyBorder="1" applyAlignment="1">
      <alignment horizontal="right" vertical="center"/>
    </xf>
    <xf numFmtId="170" fontId="8" fillId="3" borderId="112" xfId="0" applyNumberFormat="1" applyFont="1" applyFill="1" applyBorder="1" applyAlignment="1">
      <alignment horizontal="right" vertical="center"/>
    </xf>
    <xf numFmtId="171" fontId="8" fillId="5" borderId="119" xfId="0" applyNumberFormat="1" applyFont="1" applyFill="1" applyBorder="1" applyAlignment="1">
      <alignment horizontal="right" vertical="center"/>
    </xf>
    <xf numFmtId="171" fontId="8" fillId="5" borderId="120" xfId="0" applyNumberFormat="1" applyFont="1" applyFill="1" applyBorder="1" applyAlignment="1">
      <alignment horizontal="right" vertical="center"/>
    </xf>
    <xf numFmtId="171" fontId="8" fillId="5" borderId="121" xfId="0" applyNumberFormat="1" applyFont="1" applyFill="1" applyBorder="1" applyAlignment="1">
      <alignment horizontal="right" vertical="center"/>
    </xf>
    <xf numFmtId="171" fontId="11" fillId="5" borderId="120" xfId="0" applyNumberFormat="1" applyFont="1" applyFill="1" applyBorder="1" applyAlignment="1">
      <alignment horizontal="right" vertical="center"/>
    </xf>
    <xf numFmtId="171" fontId="8" fillId="5" borderId="122" xfId="0" applyNumberFormat="1" applyFont="1" applyFill="1" applyBorder="1" applyAlignment="1">
      <alignment horizontal="right" vertical="center"/>
    </xf>
    <xf numFmtId="171" fontId="11" fillId="2" borderId="120" xfId="0" applyNumberFormat="1" applyFont="1" applyFill="1" applyBorder="1" applyAlignment="1">
      <alignment horizontal="right" vertical="center"/>
    </xf>
    <xf numFmtId="0" fontId="0" fillId="0" borderId="108" xfId="0" applyBorder="1"/>
    <xf numFmtId="171" fontId="11" fillId="4" borderId="111" xfId="0" applyNumberFormat="1" applyFont="1" applyFill="1" applyBorder="1" applyAlignment="1">
      <alignment horizontal="right" vertical="center"/>
    </xf>
    <xf numFmtId="171" fontId="8" fillId="4" borderId="110" xfId="0" applyNumberFormat="1" applyFont="1" applyFill="1" applyBorder="1" applyAlignment="1">
      <alignment horizontal="right" vertical="center"/>
    </xf>
    <xf numFmtId="171" fontId="8" fillId="4" borderId="112" xfId="0" applyNumberFormat="1" applyFont="1" applyFill="1" applyBorder="1" applyAlignment="1">
      <alignment horizontal="right" vertical="center"/>
    </xf>
    <xf numFmtId="171" fontId="11" fillId="4" borderId="112" xfId="0" applyNumberFormat="1" applyFont="1" applyFill="1" applyBorder="1" applyAlignment="1">
      <alignment horizontal="right" vertical="center"/>
    </xf>
    <xf numFmtId="171" fontId="11" fillId="2" borderId="112" xfId="0" applyNumberFormat="1" applyFont="1" applyFill="1" applyBorder="1" applyAlignment="1">
      <alignment horizontal="right" vertical="center"/>
    </xf>
    <xf numFmtId="10" fontId="11" fillId="2" borderId="124" xfId="0" applyNumberFormat="1" applyFont="1" applyFill="1" applyBorder="1" applyAlignment="1">
      <alignment horizontal="center" vertical="center"/>
    </xf>
    <xf numFmtId="171" fontId="8" fillId="3" borderId="125" xfId="0" applyNumberFormat="1" applyFont="1" applyFill="1" applyBorder="1" applyAlignment="1">
      <alignment horizontal="right" vertical="center"/>
    </xf>
    <xf numFmtId="171" fontId="8" fillId="3" borderId="126" xfId="0" applyNumberFormat="1" applyFont="1" applyFill="1" applyBorder="1" applyAlignment="1">
      <alignment horizontal="right" vertical="center"/>
    </xf>
    <xf numFmtId="171" fontId="8" fillId="3" borderId="127" xfId="0" applyNumberFormat="1" applyFont="1" applyFill="1" applyBorder="1" applyAlignment="1">
      <alignment horizontal="right" vertical="center"/>
    </xf>
    <xf numFmtId="171" fontId="8" fillId="3" borderId="128" xfId="0" applyNumberFormat="1" applyFont="1" applyFill="1" applyBorder="1" applyAlignment="1">
      <alignment horizontal="right" vertical="center"/>
    </xf>
    <xf numFmtId="171" fontId="11" fillId="3" borderId="127" xfId="0" applyNumberFormat="1" applyFont="1" applyFill="1" applyBorder="1" applyAlignment="1">
      <alignment horizontal="right" vertical="center"/>
    </xf>
    <xf numFmtId="171" fontId="8" fillId="3" borderId="129" xfId="0" applyNumberFormat="1" applyFont="1" applyFill="1" applyBorder="1" applyAlignment="1">
      <alignment horizontal="right" vertical="center"/>
    </xf>
    <xf numFmtId="171" fontId="11" fillId="2" borderId="127" xfId="0" applyNumberFormat="1" applyFont="1" applyFill="1" applyBorder="1" applyAlignment="1">
      <alignment horizontal="right" vertical="center"/>
    </xf>
    <xf numFmtId="0" fontId="0" fillId="0" borderId="95" xfId="0" applyBorder="1"/>
    <xf numFmtId="171" fontId="11" fillId="3" borderId="125" xfId="0" applyNumberFormat="1" applyFont="1" applyFill="1" applyBorder="1" applyAlignment="1">
      <alignment horizontal="right" vertical="center"/>
    </xf>
    <xf numFmtId="174" fontId="8" fillId="4" borderId="111" xfId="1" applyNumberFormat="1" applyFont="1" applyFill="1" applyBorder="1" applyAlignment="1">
      <alignment horizontal="right" vertical="center"/>
    </xf>
    <xf numFmtId="0" fontId="6" fillId="0" borderId="0" xfId="0" applyFont="1" applyBorder="1"/>
    <xf numFmtId="0" fontId="7" fillId="0" borderId="108" xfId="0" applyFont="1" applyBorder="1"/>
    <xf numFmtId="173" fontId="8" fillId="5" borderId="28" xfId="1" applyNumberFormat="1" applyFont="1" applyFill="1" applyBorder="1" applyAlignment="1">
      <alignment horizontal="right" vertical="center"/>
    </xf>
    <xf numFmtId="174" fontId="8" fillId="5" borderId="28" xfId="1" applyNumberFormat="1" applyFont="1" applyFill="1" applyBorder="1" applyAlignment="1">
      <alignment horizontal="right" vertical="center"/>
    </xf>
    <xf numFmtId="171" fontId="8" fillId="5" borderId="25" xfId="0" applyNumberFormat="1" applyFont="1" applyFill="1" applyBorder="1" applyAlignment="1">
      <alignment horizontal="right" vertical="center"/>
    </xf>
    <xf numFmtId="170" fontId="8" fillId="3" borderId="132" xfId="0" applyNumberFormat="1" applyFont="1" applyFill="1" applyBorder="1" applyAlignment="1">
      <alignment horizontal="right" vertical="center"/>
    </xf>
    <xf numFmtId="170" fontId="11" fillId="3" borderId="132" xfId="0" applyNumberFormat="1" applyFont="1" applyFill="1" applyBorder="1" applyAlignment="1">
      <alignment horizontal="right" vertical="center"/>
    </xf>
    <xf numFmtId="0" fontId="23" fillId="0" borderId="130" xfId="0" quotePrefix="1" applyFont="1" applyBorder="1"/>
    <xf numFmtId="173" fontId="8" fillId="3" borderId="132" xfId="1" applyNumberFormat="1" applyFont="1" applyFill="1" applyBorder="1" applyAlignment="1">
      <alignment horizontal="right" vertical="center"/>
    </xf>
    <xf numFmtId="174" fontId="8" fillId="3" borderId="132" xfId="1" applyNumberFormat="1" applyFont="1" applyFill="1" applyBorder="1" applyAlignment="1">
      <alignment horizontal="right" vertical="center"/>
    </xf>
    <xf numFmtId="0" fontId="0" fillId="0" borderId="130" xfId="0" applyBorder="1"/>
    <xf numFmtId="171" fontId="8" fillId="3" borderId="133" xfId="0" applyNumberFormat="1" applyFont="1" applyFill="1" applyBorder="1" applyAlignment="1">
      <alignment horizontal="right" vertical="center"/>
    </xf>
    <xf numFmtId="170" fontId="11" fillId="5" borderId="28" xfId="0" applyNumberFormat="1" applyFont="1" applyFill="1" applyBorder="1" applyAlignment="1">
      <alignment horizontal="right" vertical="center"/>
    </xf>
    <xf numFmtId="170" fontId="8" fillId="4" borderId="134" xfId="0" applyNumberFormat="1" applyFont="1" applyFill="1" applyBorder="1" applyAlignment="1">
      <alignment horizontal="right" vertical="center"/>
    </xf>
    <xf numFmtId="170" fontId="11" fillId="4" borderId="134" xfId="0" applyNumberFormat="1" applyFont="1" applyFill="1" applyBorder="1" applyAlignment="1">
      <alignment horizontal="right" vertical="center"/>
    </xf>
    <xf numFmtId="0" fontId="7" fillId="0" borderId="135" xfId="0" applyFont="1" applyBorder="1"/>
    <xf numFmtId="173" fontId="8" fillId="4" borderId="134" xfId="1" applyNumberFormat="1" applyFont="1" applyFill="1" applyBorder="1" applyAlignment="1">
      <alignment horizontal="right" vertical="center"/>
    </xf>
    <xf numFmtId="174" fontId="8" fillId="4" borderId="134" xfId="1" applyNumberFormat="1" applyFont="1" applyFill="1" applyBorder="1" applyAlignment="1">
      <alignment horizontal="right" vertical="center"/>
    </xf>
    <xf numFmtId="171" fontId="8" fillId="4" borderId="136" xfId="0" applyNumberFormat="1" applyFont="1" applyFill="1" applyBorder="1" applyAlignment="1">
      <alignment horizontal="right" vertical="center"/>
    </xf>
    <xf numFmtId="0" fontId="8" fillId="0" borderId="0" xfId="0" applyFont="1" applyBorder="1"/>
    <xf numFmtId="0" fontId="144" fillId="0" borderId="108" xfId="0" applyFont="1" applyBorder="1"/>
    <xf numFmtId="0" fontId="143" fillId="0" borderId="130" xfId="0" applyFont="1" applyBorder="1"/>
    <xf numFmtId="2" fontId="8" fillId="0" borderId="137" xfId="1" applyNumberFormat="1" applyFont="1" applyFill="1" applyBorder="1" applyAlignment="1">
      <alignment horizontal="right" vertical="center"/>
    </xf>
    <xf numFmtId="2" fontId="8" fillId="0" borderId="138" xfId="1" applyNumberFormat="1" applyFont="1" applyFill="1" applyBorder="1" applyAlignment="1">
      <alignment horizontal="right" vertical="center"/>
    </xf>
    <xf numFmtId="2" fontId="8" fillId="5" borderId="138" xfId="1" applyNumberFormat="1" applyFont="1" applyFill="1" applyBorder="1" applyAlignment="1">
      <alignment horizontal="right" vertical="center"/>
    </xf>
    <xf numFmtId="2" fontId="8" fillId="5" borderId="139" xfId="1" applyNumberFormat="1" applyFont="1" applyFill="1" applyBorder="1" applyAlignment="1">
      <alignment horizontal="right" vertical="center"/>
    </xf>
    <xf numFmtId="171" fontId="11" fillId="3" borderId="132" xfId="0" applyNumberFormat="1" applyFont="1" applyFill="1" applyBorder="1" applyAlignment="1">
      <alignment horizontal="right" vertical="center"/>
    </xf>
    <xf numFmtId="171" fontId="8" fillId="3" borderId="132" xfId="0" applyNumberFormat="1" applyFont="1" applyFill="1" applyBorder="1" applyAlignment="1">
      <alignment horizontal="right" vertical="center"/>
    </xf>
    <xf numFmtId="224" fontId="5" fillId="0" borderId="145" xfId="6" applyNumberFormat="1" applyFont="1" applyBorder="1"/>
    <xf numFmtId="224" fontId="6" fillId="0" borderId="108" xfId="6" applyNumberFormat="1" applyFont="1" applyBorder="1"/>
    <xf numFmtId="224" fontId="6" fillId="0" borderId="145" xfId="6" applyNumberFormat="1" applyFont="1" applyBorder="1"/>
    <xf numFmtId="0" fontId="143" fillId="0" borderId="108" xfId="0" applyFont="1" applyBorder="1"/>
    <xf numFmtId="174" fontId="8" fillId="3" borderId="28" xfId="1" applyNumberFormat="1" applyFont="1" applyFill="1" applyBorder="1" applyAlignment="1">
      <alignment horizontal="right" vertical="center"/>
    </xf>
    <xf numFmtId="170" fontId="11" fillId="2" borderId="27" xfId="0" applyNumberFormat="1" applyFont="1" applyFill="1" applyBorder="1" applyAlignment="1">
      <alignment horizontal="right" vertical="center"/>
    </xf>
    <xf numFmtId="170" fontId="11" fillId="2" borderId="25" xfId="0" applyNumberFormat="1" applyFont="1" applyFill="1" applyBorder="1" applyAlignment="1">
      <alignment horizontal="right" vertical="center"/>
    </xf>
    <xf numFmtId="10" fontId="11" fillId="2" borderId="119" xfId="0" applyNumberFormat="1" applyFont="1" applyFill="1" applyBorder="1" applyAlignment="1">
      <alignment horizontal="center" vertical="center"/>
    </xf>
    <xf numFmtId="10" fontId="11" fillId="2" borderId="144" xfId="0" quotePrefix="1" applyNumberFormat="1" applyFont="1" applyFill="1" applyBorder="1" applyAlignment="1">
      <alignment horizontal="center" vertical="center" wrapText="1"/>
    </xf>
    <xf numFmtId="172" fontId="31" fillId="0" borderId="0" xfId="0" applyNumberFormat="1" applyFont="1" applyFill="1" applyAlignment="1">
      <alignment horizontal="center"/>
    </xf>
    <xf numFmtId="170" fontId="2" fillId="0" borderId="0" xfId="0" applyNumberFormat="1" applyFont="1"/>
    <xf numFmtId="0" fontId="8" fillId="4" borderId="1" xfId="0" applyFont="1" applyFill="1" applyBorder="1" applyAlignment="1">
      <alignment vertical="center"/>
    </xf>
    <xf numFmtId="0" fontId="8" fillId="4" borderId="2" xfId="0" applyFont="1" applyFill="1" applyBorder="1" applyAlignment="1">
      <alignment vertical="center"/>
    </xf>
    <xf numFmtId="0" fontId="14" fillId="0" borderId="26" xfId="0" applyFont="1" applyBorder="1" applyAlignment="1">
      <alignment vertical="center"/>
    </xf>
    <xf numFmtId="0" fontId="143" fillId="0" borderId="0" xfId="0" applyFont="1"/>
    <xf numFmtId="0" fontId="5" fillId="0" borderId="90" xfId="0" applyFont="1" applyBorder="1" applyAlignment="1">
      <alignment vertical="center"/>
    </xf>
    <xf numFmtId="0" fontId="6" fillId="0" borderId="90" xfId="0" applyFont="1" applyBorder="1" applyAlignment="1">
      <alignment vertical="center"/>
    </xf>
    <xf numFmtId="171" fontId="8" fillId="4" borderId="111" xfId="0" applyNumberFormat="1" applyFont="1" applyFill="1" applyBorder="1" applyAlignment="1">
      <alignment horizontal="right" vertical="center"/>
    </xf>
    <xf numFmtId="0" fontId="8" fillId="0" borderId="95" xfId="0" applyFont="1" applyBorder="1"/>
    <xf numFmtId="0" fontId="6" fillId="0" borderId="95" xfId="0" applyFont="1" applyBorder="1"/>
    <xf numFmtId="174" fontId="8" fillId="3" borderId="125" xfId="1" applyNumberFormat="1" applyFont="1" applyFill="1" applyBorder="1" applyAlignment="1">
      <alignment horizontal="right" vertical="center"/>
    </xf>
    <xf numFmtId="173" fontId="8" fillId="3" borderId="125" xfId="1" applyNumberFormat="1" applyFont="1" applyFill="1" applyBorder="1" applyAlignment="1">
      <alignment horizontal="right" vertical="center"/>
    </xf>
    <xf numFmtId="0" fontId="23" fillId="0" borderId="95" xfId="0" quotePrefix="1" applyFont="1" applyBorder="1"/>
    <xf numFmtId="170" fontId="11" fillId="3" borderId="125" xfId="0" applyNumberFormat="1" applyFont="1" applyFill="1" applyBorder="1" applyAlignment="1">
      <alignment horizontal="right" vertical="center"/>
    </xf>
    <xf numFmtId="170" fontId="8" fillId="3" borderId="125" xfId="0" applyNumberFormat="1" applyFont="1" applyFill="1" applyBorder="1" applyAlignment="1">
      <alignment horizontal="right" vertical="center"/>
    </xf>
    <xf numFmtId="0" fontId="150" fillId="0" borderId="0" xfId="0" applyFont="1"/>
    <xf numFmtId="0" fontId="8" fillId="4" borderId="1" xfId="0" applyFont="1" applyFill="1" applyBorder="1" applyAlignment="1">
      <alignment horizontal="left" vertical="center" indent="1"/>
    </xf>
    <xf numFmtId="0" fontId="147" fillId="4" borderId="0" xfId="0" applyFont="1" applyFill="1" applyBorder="1" applyAlignment="1">
      <alignment vertical="center"/>
    </xf>
    <xf numFmtId="0" fontId="0" fillId="0" borderId="0" xfId="0"/>
    <xf numFmtId="0" fontId="8" fillId="4" borderId="1" xfId="0" applyFont="1" applyFill="1" applyBorder="1" applyAlignment="1">
      <alignment vertical="center"/>
    </xf>
    <xf numFmtId="0" fontId="11" fillId="4" borderId="1" xfId="0" applyFont="1" applyFill="1" applyBorder="1" applyAlignment="1">
      <alignment vertical="center"/>
    </xf>
    <xf numFmtId="171" fontId="8" fillId="3" borderId="5" xfId="0" applyNumberFormat="1" applyFont="1" applyFill="1" applyBorder="1" applyAlignment="1">
      <alignment horizontal="right" vertical="center"/>
    </xf>
    <xf numFmtId="171" fontId="8" fillId="5" borderId="5" xfId="0" applyNumberFormat="1" applyFont="1" applyFill="1" applyBorder="1" applyAlignment="1">
      <alignment horizontal="right" vertical="center"/>
    </xf>
    <xf numFmtId="171" fontId="8" fillId="5" borderId="20"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4"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11" fillId="3" borderId="4" xfId="0" applyNumberFormat="1" applyFont="1" applyFill="1" applyBorder="1" applyAlignment="1">
      <alignment horizontal="right" vertical="center"/>
    </xf>
    <xf numFmtId="171" fontId="11" fillId="0" borderId="0" xfId="0" applyNumberFormat="1" applyFont="1" applyFill="1" applyBorder="1" applyAlignment="1">
      <alignment horizontal="right" vertical="center"/>
    </xf>
    <xf numFmtId="0" fontId="143" fillId="0" borderId="0" xfId="0" applyFont="1"/>
    <xf numFmtId="171" fontId="11" fillId="5" borderId="5" xfId="0" applyNumberFormat="1" applyFont="1" applyFill="1" applyBorder="1" applyAlignment="1">
      <alignment horizontal="right" vertical="center"/>
    </xf>
    <xf numFmtId="171" fontId="11" fillId="5" borderId="20"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68" fontId="8" fillId="3" borderId="3" xfId="1" applyNumberFormat="1" applyFont="1" applyFill="1" applyBorder="1" applyAlignment="1">
      <alignment horizontal="right" vertical="center"/>
    </xf>
    <xf numFmtId="168" fontId="8" fillId="4" borderId="4" xfId="1" applyNumberFormat="1" applyFont="1" applyFill="1" applyBorder="1" applyAlignment="1">
      <alignment horizontal="right" vertical="center"/>
    </xf>
    <xf numFmtId="168" fontId="8" fillId="3" borderId="5" xfId="1" applyNumberFormat="1" applyFont="1" applyFill="1" applyBorder="1" applyAlignment="1">
      <alignment horizontal="right" vertical="center"/>
    </xf>
    <xf numFmtId="168" fontId="8" fillId="4" borderId="6" xfId="1" applyNumberFormat="1" applyFont="1" applyFill="1" applyBorder="1" applyAlignment="1">
      <alignment horizontal="right" vertical="center"/>
    </xf>
    <xf numFmtId="168" fontId="8" fillId="3" borderId="4" xfId="1" applyNumberFormat="1" applyFont="1" applyFill="1" applyBorder="1" applyAlignment="1">
      <alignment horizontal="right" vertical="center"/>
    </xf>
    <xf numFmtId="168" fontId="8" fillId="0" borderId="0" xfId="1" applyNumberFormat="1" applyFont="1" applyFill="1" applyBorder="1" applyAlignment="1">
      <alignment horizontal="right" vertical="center"/>
    </xf>
    <xf numFmtId="168" fontId="8" fillId="5" borderId="3" xfId="1"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0" fillId="0" borderId="0" xfId="0"/>
    <xf numFmtId="0" fontId="8" fillId="4" borderId="1" xfId="0" applyFont="1" applyFill="1" applyBorder="1" applyAlignment="1">
      <alignmen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0" fontId="143" fillId="0" borderId="0" xfId="0" applyFont="1"/>
    <xf numFmtId="0" fontId="8" fillId="4" borderId="1" xfId="0" applyFont="1" applyFill="1" applyBorder="1" applyAlignment="1">
      <alignment vertical="center"/>
    </xf>
    <xf numFmtId="170" fontId="8" fillId="4" borderId="4" xfId="0" applyNumberFormat="1" applyFont="1" applyFill="1" applyBorder="1" applyAlignment="1">
      <alignment horizontal="right" vertical="center"/>
    </xf>
    <xf numFmtId="170" fontId="8" fillId="3" borderId="5" xfId="0" applyNumberFormat="1" applyFont="1" applyFill="1" applyBorder="1" applyAlignment="1">
      <alignment horizontal="right"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8"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171" fontId="8" fillId="3" borderId="5" xfId="0" applyNumberFormat="1" applyFont="1" applyFill="1" applyBorder="1" applyAlignment="1">
      <alignment horizontal="right" vertical="center"/>
    </xf>
    <xf numFmtId="171" fontId="8" fillId="3" borderId="13" xfId="0" applyNumberFormat="1" applyFont="1" applyFill="1" applyBorder="1" applyAlignment="1">
      <alignment horizontal="right" vertical="center"/>
    </xf>
    <xf numFmtId="171" fontId="11" fillId="3" borderId="3" xfId="0" applyNumberFormat="1" applyFont="1" applyFill="1" applyBorder="1" applyAlignment="1">
      <alignment horizontal="right" vertical="center"/>
    </xf>
    <xf numFmtId="171" fontId="11" fillId="4" borderId="4" xfId="0" applyNumberFormat="1" applyFont="1" applyFill="1" applyBorder="1" applyAlignment="1">
      <alignment horizontal="right" vertical="center"/>
    </xf>
    <xf numFmtId="171" fontId="11" fillId="3" borderId="5" xfId="0" applyNumberFormat="1" applyFont="1" applyFill="1" applyBorder="1" applyAlignment="1">
      <alignment horizontal="right" vertical="center"/>
    </xf>
    <xf numFmtId="171" fontId="8" fillId="3" borderId="11" xfId="0" applyNumberFormat="1" applyFont="1" applyFill="1" applyBorder="1" applyAlignment="1">
      <alignment horizontal="right" vertical="center"/>
    </xf>
    <xf numFmtId="171" fontId="8" fillId="4" borderId="12" xfId="0" applyNumberFormat="1" applyFont="1" applyFill="1" applyBorder="1" applyAlignment="1">
      <alignment horizontal="right" vertical="center"/>
    </xf>
    <xf numFmtId="171" fontId="8" fillId="4" borderId="140" xfId="0" applyNumberFormat="1" applyFont="1" applyFill="1" applyBorder="1" applyAlignment="1">
      <alignment horizontal="right" vertical="center"/>
    </xf>
    <xf numFmtId="170" fontId="11" fillId="4" borderId="4" xfId="0" applyNumberFormat="1" applyFont="1" applyFill="1" applyBorder="1" applyAlignment="1">
      <alignment horizontal="right" vertical="center"/>
    </xf>
    <xf numFmtId="170" fontId="11" fillId="3" borderId="5" xfId="0" applyNumberFormat="1" applyFont="1" applyFill="1" applyBorder="1" applyAlignment="1">
      <alignment horizontal="right" vertical="center"/>
    </xf>
    <xf numFmtId="173" fontId="8" fillId="4" borderId="4" xfId="1" applyNumberFormat="1" applyFont="1" applyFill="1" applyBorder="1" applyAlignment="1">
      <alignment horizontal="right" vertical="center"/>
    </xf>
    <xf numFmtId="173" fontId="8" fillId="3" borderId="5" xfId="1" applyNumberFormat="1" applyFont="1" applyFill="1" applyBorder="1" applyAlignment="1">
      <alignment horizontal="right" vertical="center"/>
    </xf>
    <xf numFmtId="174" fontId="8" fillId="4" borderId="4" xfId="1" applyNumberFormat="1" applyFont="1" applyFill="1" applyBorder="1" applyAlignment="1">
      <alignment horizontal="right" vertical="center"/>
    </xf>
    <xf numFmtId="174" fontId="8" fillId="3" borderId="5" xfId="1" applyNumberFormat="1" applyFont="1" applyFill="1" applyBorder="1" applyAlignment="1">
      <alignment horizontal="right" vertical="center"/>
    </xf>
    <xf numFmtId="171" fontId="8" fillId="0" borderId="0" xfId="0" applyNumberFormat="1" applyFont="1" applyFill="1" applyBorder="1" applyAlignment="1">
      <alignment horizontal="right" vertical="center"/>
    </xf>
    <xf numFmtId="10" fontId="11" fillId="2" borderId="39" xfId="0" applyNumberFormat="1" applyFont="1" applyFill="1" applyBorder="1" applyAlignment="1">
      <alignment horizontal="center" vertical="center"/>
    </xf>
    <xf numFmtId="171" fontId="8" fillId="4" borderId="40" xfId="0" applyNumberFormat="1" applyFont="1" applyFill="1" applyBorder="1" applyAlignment="1">
      <alignment horizontal="right" vertical="center"/>
    </xf>
    <xf numFmtId="171" fontId="8" fillId="5" borderId="11" xfId="0" applyNumberFormat="1" applyFont="1" applyFill="1" applyBorder="1" applyAlignment="1">
      <alignment horizontal="right" vertical="center"/>
    </xf>
    <xf numFmtId="10" fontId="11" fillId="2" borderId="96" xfId="0" applyNumberFormat="1" applyFont="1" applyFill="1" applyBorder="1" applyAlignment="1">
      <alignment horizontal="center" vertical="center"/>
    </xf>
    <xf numFmtId="171" fontId="8" fillId="3" borderId="3" xfId="0" applyNumberFormat="1" applyFont="1" applyFill="1" applyBorder="1" applyAlignment="1">
      <alignment horizontal="right" vertical="center"/>
    </xf>
    <xf numFmtId="171" fontId="8" fillId="4" borderId="4" xfId="0" applyNumberFormat="1" applyFont="1" applyFill="1" applyBorder="1" applyAlignment="1">
      <alignment horizontal="right" vertical="center"/>
    </xf>
    <xf numFmtId="171" fontId="8" fillId="4" borderId="6" xfId="0" applyNumberFormat="1" applyFont="1" applyFill="1" applyBorder="1" applyAlignment="1">
      <alignment horizontal="right" vertical="center"/>
    </xf>
    <xf numFmtId="171" fontId="11" fillId="4" borderId="6" xfId="0" applyNumberFormat="1" applyFont="1" applyFill="1" applyBorder="1" applyAlignment="1">
      <alignment horizontal="right" vertical="center"/>
    </xf>
    <xf numFmtId="170" fontId="2" fillId="0" borderId="0" xfId="0" applyNumberFormat="1" applyFont="1" applyBorder="1"/>
    <xf numFmtId="170" fontId="12" fillId="0" borderId="0" xfId="0" applyNumberFormat="1" applyFont="1" applyBorder="1"/>
    <xf numFmtId="0" fontId="12" fillId="0" borderId="0" xfId="0" applyFont="1" applyBorder="1"/>
    <xf numFmtId="175" fontId="8" fillId="0" borderId="133" xfId="1" applyNumberFormat="1" applyFont="1" applyFill="1" applyBorder="1" applyAlignment="1">
      <alignment horizontal="right" vertical="center"/>
    </xf>
    <xf numFmtId="3" fontId="8" fillId="0" borderId="133" xfId="1" applyNumberFormat="1" applyFont="1" applyFill="1" applyBorder="1" applyAlignment="1">
      <alignment horizontal="right" vertical="center"/>
    </xf>
    <xf numFmtId="3" fontId="8" fillId="0" borderId="131" xfId="1" applyNumberFormat="1" applyFont="1" applyFill="1" applyBorder="1" applyAlignment="1">
      <alignment horizontal="right" vertical="center"/>
    </xf>
    <xf numFmtId="0" fontId="8" fillId="0" borderId="133" xfId="1" applyNumberFormat="1" applyFont="1" applyFill="1" applyBorder="1" applyAlignment="1">
      <alignment horizontal="right" vertical="center"/>
    </xf>
    <xf numFmtId="2" fontId="8" fillId="0" borderId="131" xfId="1" applyNumberFormat="1" applyFont="1" applyFill="1" applyBorder="1" applyAlignment="1">
      <alignment horizontal="right" vertical="center"/>
    </xf>
    <xf numFmtId="2" fontId="8" fillId="0" borderId="133" xfId="1" applyNumberFormat="1" applyFont="1" applyFill="1" applyBorder="1" applyAlignment="1">
      <alignment horizontal="right" vertical="center"/>
    </xf>
    <xf numFmtId="2" fontId="8" fillId="0" borderId="143" xfId="1" applyNumberFormat="1" applyFont="1" applyFill="1" applyBorder="1" applyAlignment="1">
      <alignment horizontal="right" vertical="center"/>
    </xf>
    <xf numFmtId="2" fontId="8" fillId="0" borderId="132" xfId="1" applyNumberFormat="1" applyFont="1" applyFill="1" applyBorder="1" applyAlignment="1">
      <alignment horizontal="right" vertical="center"/>
    </xf>
    <xf numFmtId="0" fontId="11" fillId="2" borderId="142" xfId="6" quotePrefix="1" applyNumberFormat="1" applyFont="1" applyFill="1" applyBorder="1" applyAlignment="1">
      <alignment horizontal="center" vertical="center" wrapText="1"/>
    </xf>
    <xf numFmtId="0" fontId="11" fillId="0" borderId="2" xfId="0" applyFont="1" applyFill="1" applyBorder="1" applyAlignment="1">
      <alignment vertical="center"/>
    </xf>
    <xf numFmtId="0" fontId="8" fillId="4" borderId="1" xfId="0" applyFont="1" applyFill="1" applyBorder="1" applyAlignment="1">
      <alignment vertical="center"/>
    </xf>
    <xf numFmtId="170" fontId="8" fillId="5" borderId="29" xfId="4" applyNumberFormat="1" applyFont="1" applyFill="1" applyBorder="1" applyAlignment="1">
      <alignment vertical="center" wrapText="1"/>
    </xf>
    <xf numFmtId="2" fontId="8" fillId="0" borderId="28" xfId="1" applyNumberFormat="1" applyFont="1" applyFill="1" applyBorder="1" applyAlignment="1">
      <alignment horizontal="right" vertical="center"/>
    </xf>
    <xf numFmtId="3" fontId="8" fillId="0" borderId="27" xfId="1" applyNumberFormat="1" applyFont="1" applyFill="1" applyBorder="1" applyAlignment="1">
      <alignment horizontal="right" vertical="center"/>
    </xf>
    <xf numFmtId="3" fontId="8" fillId="0" borderId="25" xfId="1" applyNumberFormat="1" applyFont="1" applyFill="1" applyBorder="1" applyAlignment="1">
      <alignment horizontal="right" vertical="center"/>
    </xf>
    <xf numFmtId="2" fontId="8" fillId="0" borderId="25" xfId="1" applyNumberFormat="1" applyFont="1" applyFill="1" applyBorder="1" applyAlignment="1">
      <alignment horizontal="right" vertical="center"/>
    </xf>
    <xf numFmtId="2" fontId="151" fillId="0" borderId="25" xfId="1" applyNumberFormat="1" applyFont="1" applyFill="1" applyBorder="1" applyAlignment="1">
      <alignment horizontal="right" vertical="center"/>
    </xf>
    <xf numFmtId="2" fontId="8" fillId="0" borderId="27" xfId="1" applyNumberFormat="1" applyFont="1" applyFill="1" applyBorder="1" applyAlignment="1">
      <alignment horizontal="right" vertical="center"/>
    </xf>
    <xf numFmtId="0" fontId="8" fillId="0" borderId="25" xfId="1" applyNumberFormat="1" applyFont="1" applyFill="1" applyBorder="1" applyAlignment="1">
      <alignment horizontal="right" vertical="center"/>
    </xf>
    <xf numFmtId="43" fontId="0" fillId="0" borderId="0" xfId="0" applyNumberFormat="1" applyBorder="1"/>
    <xf numFmtId="175" fontId="8" fillId="0" borderId="25" xfId="1" applyNumberFormat="1" applyFont="1" applyFill="1" applyBorder="1" applyAlignment="1">
      <alignment horizontal="right" vertical="center"/>
    </xf>
    <xf numFmtId="43" fontId="0" fillId="0" borderId="23" xfId="6" applyFont="1" applyBorder="1"/>
    <xf numFmtId="0" fontId="153" fillId="0" borderId="0" xfId="0" applyFont="1"/>
    <xf numFmtId="176" fontId="0" fillId="0" borderId="0" xfId="0" applyNumberFormat="1"/>
    <xf numFmtId="9" fontId="0" fillId="0" borderId="0" xfId="1" applyFont="1"/>
    <xf numFmtId="10" fontId="11" fillId="0" borderId="144" xfId="0" quotePrefix="1" applyNumberFormat="1" applyFont="1" applyFill="1" applyBorder="1" applyAlignment="1">
      <alignment horizontal="center" vertical="center" wrapText="1"/>
    </xf>
    <xf numFmtId="10" fontId="11" fillId="0" borderId="119" xfId="0" applyNumberFormat="1" applyFont="1" applyFill="1" applyBorder="1" applyAlignment="1">
      <alignment horizontal="center" vertical="center"/>
    </xf>
    <xf numFmtId="224" fontId="6" fillId="3" borderId="90" xfId="6" applyNumberFormat="1" applyFont="1" applyFill="1" applyBorder="1"/>
    <xf numFmtId="224" fontId="6" fillId="3" borderId="0" xfId="6" applyNumberFormat="1" applyFont="1" applyFill="1"/>
    <xf numFmtId="224" fontId="5" fillId="3" borderId="90" xfId="6" applyNumberFormat="1" applyFont="1" applyFill="1" applyBorder="1"/>
    <xf numFmtId="0" fontId="143" fillId="0" borderId="146" xfId="0" applyFont="1" applyBorder="1"/>
    <xf numFmtId="0" fontId="143" fillId="0" borderId="97" xfId="0" applyFont="1" applyBorder="1"/>
    <xf numFmtId="10" fontId="11" fillId="2" borderId="131" xfId="0" applyNumberFormat="1" applyFont="1" applyFill="1" applyBorder="1" applyAlignment="1">
      <alignment horizontal="center" vertical="center"/>
    </xf>
    <xf numFmtId="2" fontId="151" fillId="0" borderId="133" xfId="1" applyNumberFormat="1" applyFont="1" applyFill="1" applyBorder="1" applyAlignment="1">
      <alignment horizontal="right" vertical="center"/>
    </xf>
    <xf numFmtId="171" fontId="8" fillId="3" borderId="131" xfId="0" applyNumberFormat="1" applyFont="1" applyFill="1" applyBorder="1" applyAlignment="1">
      <alignment horizontal="right" vertical="center"/>
    </xf>
    <xf numFmtId="171" fontId="8" fillId="3" borderId="130" xfId="0" applyNumberFormat="1" applyFont="1" applyFill="1" applyBorder="1" applyAlignment="1">
      <alignment horizontal="right" vertical="center"/>
    </xf>
    <xf numFmtId="171" fontId="11" fillId="3" borderId="133" xfId="0" applyNumberFormat="1" applyFont="1" applyFill="1" applyBorder="1" applyAlignment="1">
      <alignment horizontal="right" vertical="center"/>
    </xf>
    <xf numFmtId="171" fontId="8" fillId="3" borderId="148" xfId="0" applyNumberFormat="1" applyFont="1" applyFill="1" applyBorder="1" applyAlignment="1">
      <alignment horizontal="right" vertical="center"/>
    </xf>
    <xf numFmtId="171" fontId="11" fillId="2" borderId="133" xfId="0" applyNumberFormat="1" applyFont="1" applyFill="1" applyBorder="1" applyAlignment="1">
      <alignment horizontal="right" vertical="center"/>
    </xf>
    <xf numFmtId="224" fontId="6" fillId="3" borderId="149" xfId="6" applyNumberFormat="1" applyFont="1" applyFill="1" applyBorder="1"/>
    <xf numFmtId="224" fontId="6" fillId="3" borderId="130" xfId="6" applyNumberFormat="1" applyFont="1" applyFill="1" applyBorder="1"/>
    <xf numFmtId="224" fontId="5" fillId="3" borderId="149" xfId="6" applyNumberFormat="1" applyFont="1" applyFill="1" applyBorder="1"/>
    <xf numFmtId="1" fontId="0" fillId="0" borderId="0" xfId="0" applyNumberFormat="1"/>
    <xf numFmtId="0" fontId="11" fillId="4" borderId="1" xfId="0" applyFont="1" applyFill="1" applyBorder="1" applyAlignment="1">
      <alignment horizontal="left" vertical="center" indent="2"/>
    </xf>
    <xf numFmtId="0" fontId="8" fillId="4" borderId="1" xfId="0" applyFont="1" applyFill="1" applyBorder="1" applyAlignment="1">
      <alignment horizontal="left" vertical="center" wrapText="1" indent="4"/>
    </xf>
    <xf numFmtId="10" fontId="11" fillId="2" borderId="141" xfId="0" quotePrefix="1" applyNumberFormat="1" applyFont="1" applyFill="1" applyBorder="1" applyAlignment="1">
      <alignment horizontal="center" vertical="center" wrapText="1"/>
    </xf>
    <xf numFmtId="0" fontId="12" fillId="0" borderId="150" xfId="0" applyFont="1" applyBorder="1"/>
    <xf numFmtId="224" fontId="11" fillId="2" borderId="142" xfId="6" quotePrefix="1" applyNumberFormat="1" applyFont="1" applyFill="1" applyBorder="1" applyAlignment="1">
      <alignment horizontal="center" vertical="center"/>
    </xf>
    <xf numFmtId="224" fontId="11" fillId="2" borderId="151" xfId="6" quotePrefix="1" applyNumberFormat="1" applyFont="1" applyFill="1" applyBorder="1" applyAlignment="1">
      <alignment horizontal="center" vertical="center"/>
    </xf>
    <xf numFmtId="224" fontId="11" fillId="2" borderId="92" xfId="6" quotePrefix="1" applyNumberFormat="1" applyFont="1" applyFill="1" applyBorder="1" applyAlignment="1">
      <alignment horizontal="center" vertical="center"/>
    </xf>
    <xf numFmtId="10" fontId="11" fillId="2" borderId="2" xfId="0" quotePrefix="1" applyNumberFormat="1" applyFont="1" applyFill="1" applyBorder="1" applyAlignment="1">
      <alignment horizontal="center" vertical="center"/>
    </xf>
    <xf numFmtId="170" fontId="8" fillId="3" borderId="20" xfId="0" applyNumberFormat="1" applyFont="1" applyFill="1" applyBorder="1" applyAlignment="1">
      <alignment horizontal="right" vertical="center"/>
    </xf>
    <xf numFmtId="170" fontId="11" fillId="3" borderId="20" xfId="0" applyNumberFormat="1" applyFont="1" applyFill="1" applyBorder="1" applyAlignment="1">
      <alignment horizontal="right" vertical="center"/>
    </xf>
    <xf numFmtId="168" fontId="8" fillId="3" borderId="20" xfId="1" applyNumberFormat="1" applyFont="1" applyFill="1" applyBorder="1" applyAlignment="1">
      <alignment horizontal="right" vertical="center"/>
    </xf>
    <xf numFmtId="10" fontId="8" fillId="3" borderId="20" xfId="1" applyNumberFormat="1" applyFont="1" applyFill="1" applyBorder="1" applyAlignment="1">
      <alignment horizontal="right" vertical="center"/>
    </xf>
    <xf numFmtId="173" fontId="8" fillId="3" borderId="20" xfId="1" applyNumberFormat="1" applyFont="1" applyFill="1" applyBorder="1" applyAlignment="1">
      <alignment horizontal="right" vertical="center"/>
    </xf>
    <xf numFmtId="10" fontId="11" fillId="2" borderId="19" xfId="0" quotePrefix="1" applyNumberFormat="1" applyFont="1" applyFill="1" applyBorder="1" applyAlignment="1">
      <alignment horizontal="center" vertical="center"/>
    </xf>
    <xf numFmtId="171" fontId="11" fillId="3" borderId="20" xfId="0" applyNumberFormat="1" applyFont="1" applyFill="1" applyBorder="1" applyAlignment="1">
      <alignment horizontal="right" vertical="center"/>
    </xf>
    <xf numFmtId="170" fontId="8" fillId="3" borderId="131" xfId="0" applyNumberFormat="1" applyFont="1" applyFill="1" applyBorder="1" applyAlignment="1">
      <alignment horizontal="right" vertical="center"/>
    </xf>
    <xf numFmtId="170" fontId="8" fillId="3" borderId="133" xfId="0" applyNumberFormat="1" applyFont="1" applyFill="1" applyBorder="1" applyAlignment="1">
      <alignment horizontal="right" vertical="center"/>
    </xf>
    <xf numFmtId="170" fontId="11" fillId="3" borderId="131" xfId="0" applyNumberFormat="1" applyFont="1" applyFill="1" applyBorder="1" applyAlignment="1">
      <alignment horizontal="right" vertical="center"/>
    </xf>
    <xf numFmtId="170" fontId="11" fillId="3" borderId="133" xfId="0" applyNumberFormat="1" applyFont="1" applyFill="1" applyBorder="1" applyAlignment="1">
      <alignment horizontal="right" vertical="center"/>
    </xf>
    <xf numFmtId="170" fontId="11" fillId="3" borderId="152" xfId="0" applyNumberFormat="1" applyFont="1" applyFill="1" applyBorder="1" applyAlignment="1">
      <alignment horizontal="right" vertical="center"/>
    </xf>
    <xf numFmtId="170" fontId="8" fillId="3" borderId="153" xfId="0" applyNumberFormat="1" applyFont="1" applyFill="1" applyBorder="1" applyAlignment="1">
      <alignment horizontal="right" vertical="center"/>
    </xf>
    <xf numFmtId="170" fontId="11" fillId="3" borderId="154" xfId="0" applyNumberFormat="1" applyFont="1" applyFill="1" applyBorder="1" applyAlignment="1">
      <alignment horizontal="right" vertical="center"/>
    </xf>
    <xf numFmtId="170" fontId="11" fillId="2" borderId="133" xfId="0" applyNumberFormat="1" applyFont="1" applyFill="1" applyBorder="1" applyAlignment="1">
      <alignment horizontal="right" vertical="center"/>
    </xf>
    <xf numFmtId="170" fontId="11" fillId="2" borderId="131" xfId="0" applyNumberFormat="1" applyFont="1" applyFill="1" applyBorder="1" applyAlignment="1">
      <alignment horizontal="right" vertical="center"/>
    </xf>
    <xf numFmtId="0" fontId="8" fillId="4" borderId="155" xfId="0" applyFont="1" applyFill="1" applyBorder="1" applyAlignment="1">
      <alignment vertical="center"/>
    </xf>
    <xf numFmtId="174" fontId="8" fillId="3" borderId="4" xfId="1" applyNumberFormat="1" applyFont="1" applyFill="1" applyBorder="1" applyAlignment="1">
      <alignment horizontal="right" vertical="center"/>
    </xf>
    <xf numFmtId="224" fontId="6" fillId="3" borderId="145" xfId="6" applyNumberFormat="1" applyFont="1" applyFill="1" applyBorder="1"/>
    <xf numFmtId="224" fontId="6" fillId="3" borderId="108" xfId="6" applyNumberFormat="1" applyFont="1" applyFill="1" applyBorder="1"/>
    <xf numFmtId="224" fontId="5" fillId="3" borderId="145" xfId="6" applyNumberFormat="1" applyFont="1" applyFill="1" applyBorder="1"/>
    <xf numFmtId="0" fontId="6" fillId="0" borderId="108" xfId="0" applyFont="1" applyBorder="1"/>
    <xf numFmtId="0" fontId="15" fillId="2" borderId="0" xfId="0" applyFont="1" applyFill="1" applyBorder="1" applyAlignment="1"/>
    <xf numFmtId="0" fontId="15" fillId="2" borderId="108" xfId="0" applyFont="1" applyFill="1" applyBorder="1" applyAlignment="1"/>
    <xf numFmtId="171" fontId="8" fillId="3" borderId="111" xfId="0" applyNumberFormat="1" applyFont="1" applyFill="1" applyBorder="1" applyAlignment="1">
      <alignment horizontal="right" vertical="center"/>
    </xf>
    <xf numFmtId="171" fontId="11" fillId="3" borderId="111" xfId="0" applyNumberFormat="1" applyFont="1" applyFill="1" applyBorder="1" applyAlignment="1">
      <alignment horizontal="right" vertical="center"/>
    </xf>
    <xf numFmtId="171" fontId="8" fillId="3" borderId="119" xfId="0" applyNumberFormat="1" applyFont="1" applyFill="1" applyBorder="1" applyAlignment="1">
      <alignment horizontal="right" vertical="center"/>
    </xf>
    <xf numFmtId="171" fontId="8" fillId="3" borderId="120" xfId="0" applyNumberFormat="1" applyFont="1" applyFill="1" applyBorder="1" applyAlignment="1">
      <alignment horizontal="right" vertical="center"/>
    </xf>
    <xf numFmtId="171" fontId="8" fillId="3" borderId="121" xfId="0" applyNumberFormat="1" applyFont="1" applyFill="1" applyBorder="1" applyAlignment="1">
      <alignment horizontal="right" vertical="center"/>
    </xf>
    <xf numFmtId="171" fontId="11" fillId="3" borderId="120" xfId="0" applyNumberFormat="1" applyFont="1" applyFill="1" applyBorder="1" applyAlignment="1">
      <alignment horizontal="right" vertical="center"/>
    </xf>
    <xf numFmtId="171" fontId="8" fillId="3" borderId="122" xfId="0" applyNumberFormat="1" applyFont="1" applyFill="1" applyBorder="1" applyAlignment="1">
      <alignment horizontal="right" vertical="center"/>
    </xf>
    <xf numFmtId="171" fontId="8" fillId="3" borderId="110" xfId="0" applyNumberFormat="1" applyFont="1" applyFill="1" applyBorder="1" applyAlignment="1">
      <alignment horizontal="right" vertical="center"/>
    </xf>
    <xf numFmtId="171" fontId="8" fillId="3" borderId="112" xfId="0" applyNumberFormat="1" applyFont="1" applyFill="1" applyBorder="1" applyAlignment="1">
      <alignment horizontal="right" vertical="center"/>
    </xf>
    <xf numFmtId="171" fontId="11" fillId="3" borderId="112" xfId="0" applyNumberFormat="1" applyFont="1" applyFill="1" applyBorder="1" applyAlignment="1">
      <alignment horizontal="right" vertical="center"/>
    </xf>
    <xf numFmtId="10" fontId="0" fillId="0" borderId="0" xfId="0" applyNumberFormat="1"/>
    <xf numFmtId="10" fontId="11" fillId="2" borderId="91" xfId="0" quotePrefix="1" applyNumberFormat="1" applyFont="1" applyFill="1" applyBorder="1" applyAlignment="1">
      <alignment horizontal="center" vertical="center" wrapText="1"/>
    </xf>
    <xf numFmtId="10" fontId="11" fillId="2" borderId="92" xfId="0" quotePrefix="1" applyNumberFormat="1" applyFont="1" applyFill="1" applyBorder="1" applyAlignment="1">
      <alignment horizontal="center" vertical="center" wrapText="1"/>
    </xf>
    <xf numFmtId="0" fontId="11" fillId="2" borderId="91" xfId="6" quotePrefix="1" applyNumberFormat="1" applyFont="1" applyFill="1" applyBorder="1" applyAlignment="1">
      <alignment horizontal="center" vertical="center" wrapText="1"/>
    </xf>
    <xf numFmtId="0" fontId="11" fillId="2" borderId="92" xfId="6" quotePrefix="1" applyNumberFormat="1" applyFont="1" applyFill="1" applyBorder="1" applyAlignment="1">
      <alignment horizontal="center" vertical="center" wrapText="1"/>
    </xf>
    <xf numFmtId="0" fontId="11" fillId="2" borderId="147" xfId="6" quotePrefix="1" applyNumberFormat="1" applyFont="1" applyFill="1" applyBorder="1" applyAlignment="1">
      <alignment horizontal="center" vertical="center" wrapText="1"/>
    </xf>
    <xf numFmtId="10" fontId="11" fillId="2" borderId="87" xfId="0" quotePrefix="1" applyNumberFormat="1" applyFont="1" applyFill="1" applyBorder="1" applyAlignment="1">
      <alignment horizontal="center" vertical="center" wrapText="1"/>
    </xf>
    <xf numFmtId="10" fontId="11" fillId="2" borderId="88" xfId="0" quotePrefix="1" applyNumberFormat="1" applyFont="1" applyFill="1" applyBorder="1" applyAlignment="1">
      <alignment horizontal="center" vertical="center" wrapText="1"/>
    </xf>
    <xf numFmtId="10" fontId="11" fillId="2" borderId="115" xfId="0" quotePrefix="1" applyNumberFormat="1" applyFont="1" applyFill="1" applyBorder="1" applyAlignment="1">
      <alignment horizontal="center" vertical="center" wrapText="1"/>
    </xf>
    <xf numFmtId="10" fontId="11" fillId="2" borderId="14" xfId="0" quotePrefix="1" applyNumberFormat="1" applyFont="1" applyFill="1" applyBorder="1" applyAlignment="1">
      <alignment horizontal="center" vertical="center" wrapText="1"/>
    </xf>
    <xf numFmtId="10" fontId="11" fillId="2" borderId="15" xfId="0" applyNumberFormat="1" applyFont="1" applyFill="1" applyBorder="1" applyAlignment="1">
      <alignment horizontal="center" vertical="center" wrapText="1"/>
    </xf>
    <xf numFmtId="10" fontId="11" fillId="2" borderId="109" xfId="0" applyNumberFormat="1" applyFont="1" applyFill="1" applyBorder="1" applyAlignment="1">
      <alignment horizontal="center" vertical="center" wrapText="1"/>
    </xf>
    <xf numFmtId="10" fontId="11" fillId="2" borderId="123" xfId="0" quotePrefix="1" applyNumberFormat="1" applyFont="1" applyFill="1" applyBorder="1" applyAlignment="1">
      <alignment horizontal="center" vertical="center"/>
    </xf>
    <xf numFmtId="10" fontId="11" fillId="2" borderId="88" xfId="0" quotePrefix="1" applyNumberFormat="1" applyFont="1" applyFill="1" applyBorder="1" applyAlignment="1">
      <alignment horizontal="center" vertical="center"/>
    </xf>
    <xf numFmtId="0" fontId="6" fillId="0" borderId="0" xfId="0" applyFont="1" applyAlignment="1">
      <alignment horizontal="left" vertical="top" wrapText="1"/>
    </xf>
    <xf numFmtId="0" fontId="6" fillId="0" borderId="35" xfId="0" applyFont="1" applyBorder="1" applyAlignment="1">
      <alignment horizontal="left" vertical="top" wrapText="1"/>
    </xf>
    <xf numFmtId="10" fontId="11" fillId="2" borderId="141" xfId="0" quotePrefix="1" applyNumberFormat="1" applyFont="1" applyFill="1" applyBorder="1" applyAlignment="1">
      <alignment horizontal="center" vertical="center" wrapText="1"/>
    </xf>
    <xf numFmtId="10" fontId="11" fillId="2" borderId="123"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10" fontId="11" fillId="2" borderId="15" xfId="0" quotePrefix="1" applyNumberFormat="1" applyFont="1" applyFill="1" applyBorder="1" applyAlignment="1">
      <alignment horizontal="center" vertical="center" wrapText="1"/>
    </xf>
    <xf numFmtId="0" fontId="6" fillId="0" borderId="0" xfId="0" applyFont="1" applyAlignment="1">
      <alignment horizontal="center" vertical="center" wrapText="1"/>
    </xf>
    <xf numFmtId="0" fontId="11" fillId="2" borderId="14" xfId="0" quotePrefix="1" applyNumberFormat="1" applyFont="1" applyFill="1" applyBorder="1" applyAlignment="1">
      <alignment horizontal="center" vertical="center" wrapText="1"/>
    </xf>
  </cellXfs>
  <cellStyles count="1748">
    <cellStyle name="-" xfId="7" xr:uid="{00000000-0005-0000-0000-000000000000}"/>
    <cellStyle name="#,##0" xfId="8" xr:uid="{00000000-0005-0000-0000-000001000000}"/>
    <cellStyle name="%0." xfId="9" xr:uid="{00000000-0005-0000-0000-000002000000}"/>
    <cellStyle name="%0.0" xfId="10" xr:uid="{00000000-0005-0000-0000-000003000000}"/>
    <cellStyle name="%0.00" xfId="11" xr:uid="{00000000-0005-0000-0000-000004000000}"/>
    <cellStyle name="&amp;Z&amp;N" xfId="12" xr:uid="{00000000-0005-0000-0000-000005000000}"/>
    <cellStyle name="??_????????H9.12????????" xfId="13" xr:uid="{00000000-0005-0000-0000-000006000000}"/>
    <cellStyle name="_%(SignOnly)" xfId="14" xr:uid="{00000000-0005-0000-0000-000007000000}"/>
    <cellStyle name="_%(SignSpaceOnly)" xfId="15" xr:uid="{00000000-0005-0000-0000-000008000000}"/>
    <cellStyle name="_20101206 KPIs 2011" xfId="16" xr:uid="{00000000-0005-0000-0000-000009000000}"/>
    <cellStyle name="_20101206 KPIs 2011 2" xfId="17" xr:uid="{00000000-0005-0000-0000-00000A000000}"/>
    <cellStyle name="_2010302 Development of ratios and RWAs (past, forecast and budget)_V3" xfId="18" xr:uid="{00000000-0005-0000-0000-00000B000000}"/>
    <cellStyle name="_2010302 Development of ratios and RWAs (past, forecast and budget)_V3 2" xfId="19" xr:uid="{00000000-0005-0000-0000-00000C000000}"/>
    <cellStyle name="_20110204 Finance Calendar 2011" xfId="20" xr:uid="{00000000-0005-0000-0000-00000D000000}"/>
    <cellStyle name="_20110204 Finance Calendar 2011 2" xfId="21" xr:uid="{00000000-0005-0000-0000-00000E000000}"/>
    <cellStyle name="_20110215 Finance Calendar 2011" xfId="22" xr:uid="{00000000-0005-0000-0000-00000F000000}"/>
    <cellStyle name="_20110215 Finance Calendar 2011 2" xfId="23" xr:uid="{00000000-0005-0000-0000-000010000000}"/>
    <cellStyle name="_Bewertung DCF 1706" xfId="24" xr:uid="{00000000-0005-0000-0000-000011000000}"/>
    <cellStyle name="_Column1" xfId="25" xr:uid="{00000000-0005-0000-0000-000012000000}"/>
    <cellStyle name="_Column1 2" xfId="26" xr:uid="{00000000-0005-0000-0000-000013000000}"/>
    <cellStyle name="_Column1 3" xfId="27" xr:uid="{00000000-0005-0000-0000-000014000000}"/>
    <cellStyle name="_Column1 4" xfId="28" xr:uid="{00000000-0005-0000-0000-000015000000}"/>
    <cellStyle name="_Column1_20110419_Business_Performance_Report_v11" xfId="29" xr:uid="{00000000-0005-0000-0000-000016000000}"/>
    <cellStyle name="_Column1_20110419_Business_Performance_Report_v11_RSC" xfId="30" xr:uid="{00000000-0005-0000-0000-000017000000}"/>
    <cellStyle name="_Column1_Division Summary  PCR" xfId="31" xr:uid="{00000000-0005-0000-0000-000018000000}"/>
    <cellStyle name="_Column1_Key-P-FM" xfId="32" xr:uid="{00000000-0005-0000-0000-000019000000}"/>
    <cellStyle name="_Column1_Key-P-Retail" xfId="33" xr:uid="{00000000-0005-0000-0000-00001A000000}"/>
    <cellStyle name="_Column1_New Network Strategy" xfId="34" xr:uid="{00000000-0005-0000-0000-00001B000000}"/>
    <cellStyle name="_Column1_Restructuring File _ 3-07-13_scorecard" xfId="35" xr:uid="{00000000-0005-0000-0000-00001C000000}"/>
    <cellStyle name="_Column1_Sales Funnel" xfId="36" xr:uid="{00000000-0005-0000-0000-00001D000000}"/>
    <cellStyle name="_Column2" xfId="37" xr:uid="{00000000-0005-0000-0000-00001E000000}"/>
    <cellStyle name="_Column3" xfId="38" xr:uid="{00000000-0005-0000-0000-00001F000000}"/>
    <cellStyle name="_Column4" xfId="39" xr:uid="{00000000-0005-0000-0000-000020000000}"/>
    <cellStyle name="_Column4_~3174756" xfId="40" xr:uid="{00000000-0005-0000-0000-000021000000}"/>
    <cellStyle name="_Column4_~3174756_03 2011 Business Development" xfId="41" xr:uid="{00000000-0005-0000-0000-000022000000}"/>
    <cellStyle name="_Column4_~3174756_Derivatives" xfId="42" xr:uid="{00000000-0005-0000-0000-000023000000}"/>
    <cellStyle name="_Column4_03 2011 Business Development" xfId="43" xr:uid="{00000000-0005-0000-0000-000024000000}"/>
    <cellStyle name="_Column4_03 2011 Business Development_Derivatives" xfId="44" xr:uid="{00000000-0005-0000-0000-000025000000}"/>
    <cellStyle name="_Column4_2011_Segmentreporting_v79_Testversion" xfId="45" xr:uid="{00000000-0005-0000-0000-000026000000}"/>
    <cellStyle name="_Column4_20110419_Business_Performance_Report_v11" xfId="46" xr:uid="{00000000-0005-0000-0000-000027000000}"/>
    <cellStyle name="_Column4_BOLERO_2011-10-03_Nom" xfId="47" xr:uid="{00000000-0005-0000-0000-000028000000}"/>
    <cellStyle name="_Column4_BOLERO_2011-10-03_Nom_BOLERO_2012-12-03_V2" xfId="48" xr:uid="{00000000-0005-0000-0000-000029000000}"/>
    <cellStyle name="_Column4_BOLERO_2011-11-02_Mü" xfId="49" xr:uid="{00000000-0005-0000-0000-00002A000000}"/>
    <cellStyle name="_Column4_BOLERO_2011-11-02_Mü_BOLERO_2012-12-03_V2" xfId="50" xr:uid="{00000000-0005-0000-0000-00002B000000}"/>
    <cellStyle name="_Column4_BOLERO_2011-12-01_Mü" xfId="51" xr:uid="{00000000-0005-0000-0000-00002C000000}"/>
    <cellStyle name="_Column4_BOLERO_2011-12-01_Mü_BOLERO_2012-12-03_V2" xfId="52" xr:uid="{00000000-0005-0000-0000-00002D000000}"/>
    <cellStyle name="_Column4_BOLERO_2012-04-02" xfId="53" xr:uid="{00000000-0005-0000-0000-00002E000000}"/>
    <cellStyle name="_Column4_BOLERO_2012-04-02_BOLERO_2012-12-03_V2" xfId="54" xr:uid="{00000000-0005-0000-0000-00002F000000}"/>
    <cellStyle name="_Column4_BOLERO_2012-08-06" xfId="55" xr:uid="{00000000-0005-0000-0000-000030000000}"/>
    <cellStyle name="_Column4_BOLERO_2012-08-06_BOLERO_2012-12-03_V2" xfId="56" xr:uid="{00000000-0005-0000-0000-000031000000}"/>
    <cellStyle name="_Column4_BOLERO_2012-12-03_V3" xfId="57" xr:uid="{00000000-0005-0000-0000-000032000000}"/>
    <cellStyle name="_Column4_Daten_MonRep_2011_10" xfId="58" xr:uid="{00000000-0005-0000-0000-000033000000}"/>
    <cellStyle name="_Column4_Daten_MonRep_2011_10_BOLERO_2012-12-03_V2" xfId="59" xr:uid="{00000000-0005-0000-0000-000034000000}"/>
    <cellStyle name="_Column4_Daten_MonRep_2011_12_ergänzt" xfId="60" xr:uid="{00000000-0005-0000-0000-000035000000}"/>
    <cellStyle name="_Column4_Daten_MonRep_2011_12_ergänzt_BOLERO_2012-12-03_V2" xfId="61" xr:uid="{00000000-0005-0000-0000-000036000000}"/>
    <cellStyle name="_Column4_Daten_MonRep_2012_02" xfId="62" xr:uid="{00000000-0005-0000-0000-000037000000}"/>
    <cellStyle name="_Column4_Daten_MonRep_2012_02_BOLERO_2012-12-03_V2" xfId="63" xr:uid="{00000000-0005-0000-0000-000038000000}"/>
    <cellStyle name="_Column4_Daten_MonRep_2012_08" xfId="64" xr:uid="{00000000-0005-0000-0000-000039000000}"/>
    <cellStyle name="_Column4_Daten_MonRep_2012_08_BOLERO_2012-12-03_V2" xfId="65" xr:uid="{00000000-0005-0000-0000-00003A000000}"/>
    <cellStyle name="_Column4_Daten_MonRep_2012_10" xfId="66" xr:uid="{00000000-0005-0000-0000-00003B000000}"/>
    <cellStyle name="_Column4_Daten_MonRep_2012_10_BOLERO_2012-12-03_V2" xfId="67" xr:uid="{00000000-0005-0000-0000-00003C000000}"/>
    <cellStyle name="_Column4_DELTA-POOL_111102" xfId="68" xr:uid="{00000000-0005-0000-0000-00003D000000}"/>
    <cellStyle name="_Column4_Folien_cost review_09" xfId="69" xr:uid="{00000000-0005-0000-0000-00003E000000}"/>
    <cellStyle name="_Column4_FTE_Plan_2012_Ressorts" xfId="70" xr:uid="{00000000-0005-0000-0000-00003F000000}"/>
    <cellStyle name="_Column4_FTE_Plan_2012_Ressorts_BOLERO_2012-12-03_V2" xfId="71" xr:uid="{00000000-0005-0000-0000-000040000000}"/>
    <cellStyle name="_Column4_Info_FTE_Plan_2012" xfId="72" xr:uid="{00000000-0005-0000-0000-000041000000}"/>
    <cellStyle name="_Column4_Info_FTE_Plan_2012_BOLERO_2012-12-03_V2" xfId="73" xr:uid="{00000000-0005-0000-0000-000042000000}"/>
    <cellStyle name="_Column4_KONZERN_121203" xfId="74" xr:uid="{00000000-0005-0000-0000-000043000000}"/>
    <cellStyle name="_Column4_KONZERN_121203_BOLERO_2012-12-03_V2" xfId="75" xr:uid="{00000000-0005-0000-0000-000044000000}"/>
    <cellStyle name="_Column4_Mappe3" xfId="76" xr:uid="{00000000-0005-0000-0000-000045000000}"/>
    <cellStyle name="_Column4_Mappe6" xfId="77" xr:uid="{00000000-0005-0000-0000-000046000000}"/>
    <cellStyle name="_Column4_Mappe6_BOLERO_2012-12-03_V2" xfId="78" xr:uid="{00000000-0005-0000-0000-000047000000}"/>
    <cellStyle name="_Column4_MODELLE_2012" xfId="79" xr:uid="{00000000-0005-0000-0000-000048000000}"/>
    <cellStyle name="_Column4_MODELLE_2012_BOLERO_2012-12-03_V2" xfId="80" xr:uid="{00000000-0005-0000-0000-000049000000}"/>
    <cellStyle name="_Column4_Restructuring File _ 3-07-13_scorecard" xfId="81" xr:uid="{00000000-0005-0000-0000-00004A000000}"/>
    <cellStyle name="_Column4_Restruk-Kosten_2012_1207_val" xfId="82" xr:uid="{00000000-0005-0000-0000-00004B000000}"/>
    <cellStyle name="_Column4_STAT-Nominations_121212" xfId="83" xr:uid="{00000000-0005-0000-0000-00004C000000}"/>
    <cellStyle name="_Column4_Wincor SB-Install" xfId="84" xr:uid="{00000000-0005-0000-0000-00004D000000}"/>
    <cellStyle name="_Column4_Wincor SB-Install_BOLERO_2012-12-03_V2" xfId="85" xr:uid="{00000000-0005-0000-0000-00004E000000}"/>
    <cellStyle name="_Column4_Wincor SB-Install_KONZERN_121203" xfId="86" xr:uid="{00000000-0005-0000-0000-00004F000000}"/>
    <cellStyle name="_Column4_Wincor SB-Install_Mappe6" xfId="87" xr:uid="{00000000-0005-0000-0000-000050000000}"/>
    <cellStyle name="_Column4_Wincor SB-Install_STAT-Nominations_121212" xfId="88" xr:uid="{00000000-0005-0000-0000-000051000000}"/>
    <cellStyle name="_Column5" xfId="89" xr:uid="{00000000-0005-0000-0000-000052000000}"/>
    <cellStyle name="_Column6" xfId="90" xr:uid="{00000000-0005-0000-0000-000053000000}"/>
    <cellStyle name="_Column7" xfId="91" xr:uid="{00000000-0005-0000-0000-000054000000}"/>
    <cellStyle name="_Column7_Daten_MonRep_2011_12_ergänzt" xfId="92" xr:uid="{00000000-0005-0000-0000-000055000000}"/>
    <cellStyle name="_Column7_Mappe3" xfId="93" xr:uid="{00000000-0005-0000-0000-000056000000}"/>
    <cellStyle name="_Comma" xfId="94" xr:uid="{00000000-0005-0000-0000-000057000000}"/>
    <cellStyle name="_Comma_8-(j-k) 2008-2010 AOP 700k" xfId="95" xr:uid="{00000000-0005-0000-0000-000058000000}"/>
    <cellStyle name="_Comma_Cerberus Senior Payment Component Accrual Dec. 05" xfId="96" xr:uid="{00000000-0005-0000-0000-000059000000}"/>
    <cellStyle name="_consolidated own funds 11_2010" xfId="97" xr:uid="{00000000-0005-0000-0000-00005A000000}"/>
    <cellStyle name="_consolidated own funds 11_2010 2" xfId="98" xr:uid="{00000000-0005-0000-0000-00005B000000}"/>
    <cellStyle name="_Currency" xfId="99" xr:uid="{00000000-0005-0000-0000-00005C000000}"/>
    <cellStyle name="_Currency_8-(j-k) 2008-2010 AOP 700k" xfId="100" xr:uid="{00000000-0005-0000-0000-00005D000000}"/>
    <cellStyle name="_Currency_Cerberus Senior Payment Component Accrual Dec. 05" xfId="101" xr:uid="{00000000-0005-0000-0000-00005E000000}"/>
    <cellStyle name="_CurrencySpace" xfId="102" xr:uid="{00000000-0005-0000-0000-00005F000000}"/>
    <cellStyle name="_CurrencySpace_8-(j-k) 2008-2010 AOP 700k" xfId="103" xr:uid="{00000000-0005-0000-0000-000060000000}"/>
    <cellStyle name="_CurrencySpace_Cerberus Senior Payment Component Accrual Dec. 05" xfId="104" xr:uid="{00000000-0005-0000-0000-000061000000}"/>
    <cellStyle name="_Data" xfId="105" xr:uid="{00000000-0005-0000-0000-000062000000}"/>
    <cellStyle name="_Data 2" xfId="106" xr:uid="{00000000-0005-0000-0000-000063000000}"/>
    <cellStyle name="_Data 3" xfId="107" xr:uid="{00000000-0005-0000-0000-000064000000}"/>
    <cellStyle name="_Data 4" xfId="108" xr:uid="{00000000-0005-0000-0000-000065000000}"/>
    <cellStyle name="_Data_2009-IST-MONAT" xfId="109" xr:uid="{00000000-0005-0000-0000-000066000000}"/>
    <cellStyle name="_Data_2010-12 Excerpt HR Master Management Reporting - Period Jan - Dec 2010" xfId="110" xr:uid="{00000000-0005-0000-0000-000067000000}"/>
    <cellStyle name="_Data_2010-12 Excerpt HR Master Management Reporting - Period Jan - Dec 2010 2" xfId="111" xr:uid="{00000000-0005-0000-0000-000068000000}"/>
    <cellStyle name="_Data_2010-12 Excerpt HR Master Management Reporting - Period Jan - Dec 2010 3" xfId="112" xr:uid="{00000000-0005-0000-0000-000069000000}"/>
    <cellStyle name="_Data_2010-12 Excerpt HR Master Management Reporting - Period Jan - Dec 2010 4" xfId="113" xr:uid="{00000000-0005-0000-0000-00006A000000}"/>
    <cellStyle name="_Data_2010-12 Excerpt HR Master Management Reporting - Period Jan - Dec 2010_20110419_Business_Performance_Report_v11" xfId="114" xr:uid="{00000000-0005-0000-0000-00006B000000}"/>
    <cellStyle name="_Data_2010-12 Excerpt HR Master Management Reporting - Period Jan - Dec 2010_20110419_Business_Performance_Report_v11_RSC" xfId="115" xr:uid="{00000000-0005-0000-0000-00006C000000}"/>
    <cellStyle name="_Data_2010-12 Excerpt HR Master Management Reporting - Period Jan - Dec 2010_Division Summary  PCR" xfId="116" xr:uid="{00000000-0005-0000-0000-00006D000000}"/>
    <cellStyle name="_Data_2010-12 Excerpt HR Master Management Reporting - Period Jan - Dec 2010_Key-P-FM" xfId="117" xr:uid="{00000000-0005-0000-0000-00006E000000}"/>
    <cellStyle name="_Data_2010-12 Excerpt HR Master Management Reporting - Period Jan - Dec 2010_Key-P-Retail" xfId="118" xr:uid="{00000000-0005-0000-0000-00006F000000}"/>
    <cellStyle name="_Data_2010-12 Excerpt HR Master Management Reporting - Period Jan - Dec 2010_New Network Strategy" xfId="119" xr:uid="{00000000-0005-0000-0000-000070000000}"/>
    <cellStyle name="_Data_2010-12 Excerpt HR Master Management Reporting - Period Jan - Dec 2010_Sales Funnel" xfId="120" xr:uid="{00000000-0005-0000-0000-000071000000}"/>
    <cellStyle name="_Data_2010-IST-MONAT" xfId="121" xr:uid="{00000000-0005-0000-0000-000072000000}"/>
    <cellStyle name="_Data_20110321 Master Management Reporting 1.0_v6_PP_HL" xfId="122" xr:uid="{00000000-0005-0000-0000-000073000000}"/>
    <cellStyle name="_Data_20110321 Master Management Reporting 1.0_v6_PP_HL 2" xfId="123" xr:uid="{00000000-0005-0000-0000-000074000000}"/>
    <cellStyle name="_Data_20110321 Master Management Reporting 1.0_v6_PP_HL 3" xfId="124" xr:uid="{00000000-0005-0000-0000-000075000000}"/>
    <cellStyle name="_Data_20110321 Master Management Reporting 1.0_v6_PP_HL 4" xfId="125" xr:uid="{00000000-0005-0000-0000-000076000000}"/>
    <cellStyle name="_Data_20110321 Master Management Reporting 1.0_v6_PP_HL_03 2011 Business Development" xfId="126" xr:uid="{00000000-0005-0000-0000-000077000000}"/>
    <cellStyle name="_Data_20110321 Master Management Reporting 1.0_v6_PP_HL_20110419_Business_Performance_Report_v11_RSC" xfId="127" xr:uid="{00000000-0005-0000-0000-000078000000}"/>
    <cellStyle name="_Data_20110321 Master Management Reporting 1.0_v6_PP_HL_Division Summary  PCR" xfId="128" xr:uid="{00000000-0005-0000-0000-000079000000}"/>
    <cellStyle name="_Data_20110321 Master Management Reporting 1.0_v6_PP_HL_Key-P-FM" xfId="129" xr:uid="{00000000-0005-0000-0000-00007A000000}"/>
    <cellStyle name="_Data_20110321 Master Management Reporting 1.0_v6_PP_HL_Key-P-Retail" xfId="130" xr:uid="{00000000-0005-0000-0000-00007B000000}"/>
    <cellStyle name="_Data_20110321 Master Management Reporting 1.0_v6_PP_HL_New Network Strategy" xfId="131" xr:uid="{00000000-0005-0000-0000-00007C000000}"/>
    <cellStyle name="_Data_20110321 Master Management Reporting 1.0_v6_PP_HL_Sales Funnel" xfId="132" xr:uid="{00000000-0005-0000-0000-00007D000000}"/>
    <cellStyle name="_Data_20110419_Business_Performance_Report_v11" xfId="133" xr:uid="{00000000-0005-0000-0000-00007E000000}"/>
    <cellStyle name="_Data_20110419_Business_Performance_Report_v11_RSC" xfId="134" xr:uid="{00000000-0005-0000-0000-00007F000000}"/>
    <cellStyle name="_Data_2011-IST-MONAT" xfId="135" xr:uid="{00000000-0005-0000-0000-000080000000}"/>
    <cellStyle name="_Data_2012-IST-MONAT" xfId="136" xr:uid="{00000000-0005-0000-0000-000081000000}"/>
    <cellStyle name="_Data_Abgrenzung Personalaufwand 01.2011_2011-02-09" xfId="137" xr:uid="{00000000-0005-0000-0000-000082000000}"/>
    <cellStyle name="_Data_Abgrenzung Personalaufwand 01.2012_2012-02-03_vorl" xfId="138" xr:uid="{00000000-0005-0000-0000-000083000000}"/>
    <cellStyle name="_Data_Abgrenzung Personalaufwand 02.2011_2011-03-08_vorl" xfId="139" xr:uid="{00000000-0005-0000-0000-000084000000}"/>
    <cellStyle name="_Data_Abgrenzung Personalaufwand 02.2012_2012-03-08_vorl" xfId="140" xr:uid="{00000000-0005-0000-0000-000085000000}"/>
    <cellStyle name="_Data_Abgrenzung Personalaufwand 03.2011_2011-04-11_vorl" xfId="141" xr:uid="{00000000-0005-0000-0000-000086000000}"/>
    <cellStyle name="_Data_Abgrenzung Personalaufwand 03.2012_2012-04-10_vorläufig" xfId="142" xr:uid="{00000000-0005-0000-0000-000087000000}"/>
    <cellStyle name="_Data_Abgrenzung Personalaufwand 04.2011_2011-05-09_vorl" xfId="143" xr:uid="{00000000-0005-0000-0000-000088000000}"/>
    <cellStyle name="_Data_Abgrenzung Personalaufwand 04.2012_2012-05-08_in Arbeit" xfId="144" xr:uid="{00000000-0005-0000-0000-000089000000}"/>
    <cellStyle name="_Data_Abgrenzung Personalaufwand 05 2010_2010-06-08" xfId="145" xr:uid="{00000000-0005-0000-0000-00008A000000}"/>
    <cellStyle name="_Data_Abgrenzung Personalaufwand 05 2010_2010-06-08 2" xfId="146" xr:uid="{00000000-0005-0000-0000-00008B000000}"/>
    <cellStyle name="_Data_Abgrenzung Personalaufwand 05 2010_2010-06-08 3" xfId="147" xr:uid="{00000000-0005-0000-0000-00008C000000}"/>
    <cellStyle name="_Data_Abgrenzung Personalaufwand 05 2010_2010-06-08 4" xfId="148" xr:uid="{00000000-0005-0000-0000-00008D000000}"/>
    <cellStyle name="_Data_Abgrenzung Personalaufwand 05 2010_2010-06-08_20110419_Business_Performance_Report_v11" xfId="149" xr:uid="{00000000-0005-0000-0000-00008E000000}"/>
    <cellStyle name="_Data_Abgrenzung Personalaufwand 05 2010_2010-06-08_20110419_Business_Performance_Report_v11_RSC" xfId="150" xr:uid="{00000000-0005-0000-0000-00008F000000}"/>
    <cellStyle name="_Data_Abgrenzung Personalaufwand 05 2010_2010-06-08_Division Summary  PCR" xfId="151" xr:uid="{00000000-0005-0000-0000-000090000000}"/>
    <cellStyle name="_Data_Abgrenzung Personalaufwand 05 2010_2010-06-08_Key-P-FM" xfId="152" xr:uid="{00000000-0005-0000-0000-000091000000}"/>
    <cellStyle name="_Data_Abgrenzung Personalaufwand 05 2010_2010-06-08_Key-P-Retail" xfId="153" xr:uid="{00000000-0005-0000-0000-000092000000}"/>
    <cellStyle name="_Data_Abgrenzung Personalaufwand 05 2010_2010-06-08_New Network Strategy" xfId="154" xr:uid="{00000000-0005-0000-0000-000093000000}"/>
    <cellStyle name="_Data_Abgrenzung Personalaufwand 05 2010_2010-06-08_Restructuring File _ 3-07-13_scorecard" xfId="155" xr:uid="{00000000-0005-0000-0000-000094000000}"/>
    <cellStyle name="_Data_Abgrenzung Personalaufwand 05 2010_2010-06-08_Sales Funnel" xfId="156" xr:uid="{00000000-0005-0000-0000-000095000000}"/>
    <cellStyle name="_Data_Abgrenzung Personalaufwand 05.2011_2011-06-08_(vorl.)" xfId="157" xr:uid="{00000000-0005-0000-0000-000096000000}"/>
    <cellStyle name="_Data_Abgrenzung Personalaufwand 05.2012_2012-06-11_vorl" xfId="158" xr:uid="{00000000-0005-0000-0000-000097000000}"/>
    <cellStyle name="_Data_Abgrenzung Personalaufwand 06.2010_2010-07-08" xfId="159" xr:uid="{00000000-0005-0000-0000-000098000000}"/>
    <cellStyle name="_Data_Abgrenzung Personalaufwand 06.2010_2010-07-08 2" xfId="160" xr:uid="{00000000-0005-0000-0000-000099000000}"/>
    <cellStyle name="_Data_Abgrenzung Personalaufwand 06.2010_2010-07-08 3" xfId="161" xr:uid="{00000000-0005-0000-0000-00009A000000}"/>
    <cellStyle name="_Data_Abgrenzung Personalaufwand 06.2010_2010-07-08 4" xfId="162" xr:uid="{00000000-0005-0000-0000-00009B000000}"/>
    <cellStyle name="_Data_Abgrenzung Personalaufwand 06.2010_2010-07-08_20110419_Business_Performance_Report_v11" xfId="163" xr:uid="{00000000-0005-0000-0000-00009C000000}"/>
    <cellStyle name="_Data_Abgrenzung Personalaufwand 06.2010_2010-07-08_20110419_Business_Performance_Report_v11_RSC" xfId="164" xr:uid="{00000000-0005-0000-0000-00009D000000}"/>
    <cellStyle name="_Data_Abgrenzung Personalaufwand 06.2010_2010-07-08_Division Summary  PCR" xfId="165" xr:uid="{00000000-0005-0000-0000-00009E000000}"/>
    <cellStyle name="_Data_Abgrenzung Personalaufwand 06.2010_2010-07-08_Key-P-FM" xfId="166" xr:uid="{00000000-0005-0000-0000-00009F000000}"/>
    <cellStyle name="_Data_Abgrenzung Personalaufwand 06.2010_2010-07-08_Key-P-Retail" xfId="167" xr:uid="{00000000-0005-0000-0000-0000A0000000}"/>
    <cellStyle name="_Data_Abgrenzung Personalaufwand 06.2010_2010-07-08_New Network Strategy" xfId="168" xr:uid="{00000000-0005-0000-0000-0000A1000000}"/>
    <cellStyle name="_Data_Abgrenzung Personalaufwand 06.2010_2010-07-08_Restructuring File _ 3-07-13_scorecard" xfId="169" xr:uid="{00000000-0005-0000-0000-0000A2000000}"/>
    <cellStyle name="_Data_Abgrenzung Personalaufwand 06.2010_2010-07-08_Sales Funnel" xfId="170" xr:uid="{00000000-0005-0000-0000-0000A3000000}"/>
    <cellStyle name="_Data_Abgrenzung Personalaufwand 06.2011_2011-07-07_(vorl)" xfId="171" xr:uid="{00000000-0005-0000-0000-0000A4000000}"/>
    <cellStyle name="_Data_Abgrenzung Personalaufwand 06.2012_2012-06-28_endg" xfId="172" xr:uid="{00000000-0005-0000-0000-0000A5000000}"/>
    <cellStyle name="_Data_Abgrenzung Personalaufwand 07.2010_2010-08-06_vorläufig" xfId="173" xr:uid="{00000000-0005-0000-0000-0000A6000000}"/>
    <cellStyle name="_Data_Abgrenzung Personalaufwand 07.2010_2010-08-06_vorläufig 2" xfId="174" xr:uid="{00000000-0005-0000-0000-0000A7000000}"/>
    <cellStyle name="_Data_Abgrenzung Personalaufwand 07.2010_2010-08-06_vorläufig 3" xfId="175" xr:uid="{00000000-0005-0000-0000-0000A8000000}"/>
    <cellStyle name="_Data_Abgrenzung Personalaufwand 07.2010_2010-08-06_vorläufig 4" xfId="176" xr:uid="{00000000-0005-0000-0000-0000A9000000}"/>
    <cellStyle name="_Data_Abgrenzung Personalaufwand 07.2010_2010-08-06_vorläufig_20110419_Business_Performance_Report_v11" xfId="177" xr:uid="{00000000-0005-0000-0000-0000AA000000}"/>
    <cellStyle name="_Data_Abgrenzung Personalaufwand 07.2010_2010-08-06_vorläufig_20110419_Business_Performance_Report_v11_RSC" xfId="178" xr:uid="{00000000-0005-0000-0000-0000AB000000}"/>
    <cellStyle name="_Data_Abgrenzung Personalaufwand 07.2010_2010-08-06_vorläufig_Division Summary  PCR" xfId="179" xr:uid="{00000000-0005-0000-0000-0000AC000000}"/>
    <cellStyle name="_Data_Abgrenzung Personalaufwand 07.2010_2010-08-06_vorläufig_Key-P-FM" xfId="180" xr:uid="{00000000-0005-0000-0000-0000AD000000}"/>
    <cellStyle name="_Data_Abgrenzung Personalaufwand 07.2010_2010-08-06_vorläufig_Key-P-Retail" xfId="181" xr:uid="{00000000-0005-0000-0000-0000AE000000}"/>
    <cellStyle name="_Data_Abgrenzung Personalaufwand 07.2010_2010-08-06_vorläufig_New Network Strategy" xfId="182" xr:uid="{00000000-0005-0000-0000-0000AF000000}"/>
    <cellStyle name="_Data_Abgrenzung Personalaufwand 07.2010_2010-08-06_vorläufig_Restructuring File _ 3-07-13_scorecard" xfId="183" xr:uid="{00000000-0005-0000-0000-0000B0000000}"/>
    <cellStyle name="_Data_Abgrenzung Personalaufwand 07.2010_2010-08-06_vorläufig_Sales Funnel" xfId="184" xr:uid="{00000000-0005-0000-0000-0000B1000000}"/>
    <cellStyle name="_Data_Abgrenzung Personalaufwand 07.2011_2011-08-05_(vorl)" xfId="185" xr:uid="{00000000-0005-0000-0000-0000B2000000}"/>
    <cellStyle name="_Data_Abgrenzung Personalaufwand 07.2012_2012-08-08_final" xfId="186" xr:uid="{00000000-0005-0000-0000-0000B3000000}"/>
    <cellStyle name="_Data_Abgrenzung Personalaufwand 08.2010_2010-09-08_vorläufig" xfId="187" xr:uid="{00000000-0005-0000-0000-0000B4000000}"/>
    <cellStyle name="_Data_Abgrenzung Personalaufwand 08.2010_2010-09-08_vorläufig 2" xfId="188" xr:uid="{00000000-0005-0000-0000-0000B5000000}"/>
    <cellStyle name="_Data_Abgrenzung Personalaufwand 08.2010_2010-09-08_vorläufig 3" xfId="189" xr:uid="{00000000-0005-0000-0000-0000B6000000}"/>
    <cellStyle name="_Data_Abgrenzung Personalaufwand 08.2010_2010-09-08_vorläufig 4" xfId="190" xr:uid="{00000000-0005-0000-0000-0000B7000000}"/>
    <cellStyle name="_Data_Abgrenzung Personalaufwand 08.2010_2010-09-08_vorläufig_20110419_Business_Performance_Report_v11" xfId="191" xr:uid="{00000000-0005-0000-0000-0000B8000000}"/>
    <cellStyle name="_Data_Abgrenzung Personalaufwand 08.2010_2010-09-08_vorläufig_20110419_Business_Performance_Report_v11_RSC" xfId="192" xr:uid="{00000000-0005-0000-0000-0000B9000000}"/>
    <cellStyle name="_Data_Abgrenzung Personalaufwand 08.2010_2010-09-08_vorläufig_Division Summary  PCR" xfId="193" xr:uid="{00000000-0005-0000-0000-0000BA000000}"/>
    <cellStyle name="_Data_Abgrenzung Personalaufwand 08.2010_2010-09-08_vorläufig_Key-P-FM" xfId="194" xr:uid="{00000000-0005-0000-0000-0000BB000000}"/>
    <cellStyle name="_Data_Abgrenzung Personalaufwand 08.2010_2010-09-08_vorläufig_Key-P-Retail" xfId="195" xr:uid="{00000000-0005-0000-0000-0000BC000000}"/>
    <cellStyle name="_Data_Abgrenzung Personalaufwand 08.2010_2010-09-08_vorläufig_New Network Strategy" xfId="196" xr:uid="{00000000-0005-0000-0000-0000BD000000}"/>
    <cellStyle name="_Data_Abgrenzung Personalaufwand 08.2010_2010-09-08_vorläufig_Restructuring File _ 3-07-13_scorecard" xfId="197" xr:uid="{00000000-0005-0000-0000-0000BE000000}"/>
    <cellStyle name="_Data_Abgrenzung Personalaufwand 08.2010_2010-09-08_vorläufig_Sales Funnel" xfId="198" xr:uid="{00000000-0005-0000-0000-0000BF000000}"/>
    <cellStyle name="_Data_Abgrenzung Personalaufwand 08.2011_2011-09-01_(vorläufig)" xfId="199" xr:uid="{00000000-0005-0000-0000-0000C0000000}"/>
    <cellStyle name="_Data_Abgrenzung Personalaufwand 08.2012_2012-09-10_final_HL" xfId="200" xr:uid="{00000000-0005-0000-0000-0000C1000000}"/>
    <cellStyle name="_Data_Abgrenzung Personalaufwand 09.2010_2010-10-08_vorl" xfId="201" xr:uid="{00000000-0005-0000-0000-0000C2000000}"/>
    <cellStyle name="_Data_Abgrenzung Personalaufwand 09.2010_2010-10-08_vorl 2" xfId="202" xr:uid="{00000000-0005-0000-0000-0000C3000000}"/>
    <cellStyle name="_Data_Abgrenzung Personalaufwand 09.2010_2010-10-08_vorl 3" xfId="203" xr:uid="{00000000-0005-0000-0000-0000C4000000}"/>
    <cellStyle name="_Data_Abgrenzung Personalaufwand 09.2010_2010-10-08_vorl 4" xfId="204" xr:uid="{00000000-0005-0000-0000-0000C5000000}"/>
    <cellStyle name="_Data_Abgrenzung Personalaufwand 09.2010_2010-10-08_vorl_20110419_Business_Performance_Report_v11" xfId="205" xr:uid="{00000000-0005-0000-0000-0000C6000000}"/>
    <cellStyle name="_Data_Abgrenzung Personalaufwand 09.2010_2010-10-08_vorl_20110419_Business_Performance_Report_v11_RSC" xfId="206" xr:uid="{00000000-0005-0000-0000-0000C7000000}"/>
    <cellStyle name="_Data_Abgrenzung Personalaufwand 09.2010_2010-10-08_vorl_Division Summary  PCR" xfId="207" xr:uid="{00000000-0005-0000-0000-0000C8000000}"/>
    <cellStyle name="_Data_Abgrenzung Personalaufwand 09.2010_2010-10-08_vorl_Key-P-FM" xfId="208" xr:uid="{00000000-0005-0000-0000-0000C9000000}"/>
    <cellStyle name="_Data_Abgrenzung Personalaufwand 09.2010_2010-10-08_vorl_Key-P-Retail" xfId="209" xr:uid="{00000000-0005-0000-0000-0000CA000000}"/>
    <cellStyle name="_Data_Abgrenzung Personalaufwand 09.2010_2010-10-08_vorl_New Network Strategy" xfId="210" xr:uid="{00000000-0005-0000-0000-0000CB000000}"/>
    <cellStyle name="_Data_Abgrenzung Personalaufwand 09.2010_2010-10-08_vorl_Restructuring File _ 3-07-13_scorecard" xfId="211" xr:uid="{00000000-0005-0000-0000-0000CC000000}"/>
    <cellStyle name="_Data_Abgrenzung Personalaufwand 09.2010_2010-10-08_vorl_Sales Funnel" xfId="212" xr:uid="{00000000-0005-0000-0000-0000CD000000}"/>
    <cellStyle name="_Data_Abgrenzung Personalaufwand 09.2011_2011-10-10_(final)" xfId="213" xr:uid="{00000000-0005-0000-0000-0000CE000000}"/>
    <cellStyle name="_Data_Abgrenzung Personalaufwand 10.2010_2010-11-09_vorl" xfId="214" xr:uid="{00000000-0005-0000-0000-0000CF000000}"/>
    <cellStyle name="_Data_Abgrenzung Personalaufwand 10.2010_2010-11-09_vorl 2" xfId="215" xr:uid="{00000000-0005-0000-0000-0000D0000000}"/>
    <cellStyle name="_Data_Abgrenzung Personalaufwand 10.2010_2010-11-09_vorl 3" xfId="216" xr:uid="{00000000-0005-0000-0000-0000D1000000}"/>
    <cellStyle name="_Data_Abgrenzung Personalaufwand 10.2010_2010-11-09_vorl 4" xfId="217" xr:uid="{00000000-0005-0000-0000-0000D2000000}"/>
    <cellStyle name="_Data_Abgrenzung Personalaufwand 10.2010_2010-11-09_vorl_20110419_Business_Performance_Report_v11" xfId="218" xr:uid="{00000000-0005-0000-0000-0000D3000000}"/>
    <cellStyle name="_Data_Abgrenzung Personalaufwand 10.2010_2010-11-09_vorl_20110419_Business_Performance_Report_v11_RSC" xfId="219" xr:uid="{00000000-0005-0000-0000-0000D4000000}"/>
    <cellStyle name="_Data_Abgrenzung Personalaufwand 10.2010_2010-11-09_vorl_Division Summary  PCR" xfId="220" xr:uid="{00000000-0005-0000-0000-0000D5000000}"/>
    <cellStyle name="_Data_Abgrenzung Personalaufwand 10.2010_2010-11-09_vorl_Key-P-FM" xfId="221" xr:uid="{00000000-0005-0000-0000-0000D6000000}"/>
    <cellStyle name="_Data_Abgrenzung Personalaufwand 10.2010_2010-11-09_vorl_Key-P-Retail" xfId="222" xr:uid="{00000000-0005-0000-0000-0000D7000000}"/>
    <cellStyle name="_Data_Abgrenzung Personalaufwand 10.2010_2010-11-09_vorl_New Network Strategy" xfId="223" xr:uid="{00000000-0005-0000-0000-0000D8000000}"/>
    <cellStyle name="_Data_Abgrenzung Personalaufwand 10.2010_2010-11-09_vorl_Restructuring File _ 3-07-13_scorecard" xfId="224" xr:uid="{00000000-0005-0000-0000-0000D9000000}"/>
    <cellStyle name="_Data_Abgrenzung Personalaufwand 10.2010_2010-11-09_vorl_Sales Funnel" xfId="225" xr:uid="{00000000-0005-0000-0000-0000DA000000}"/>
    <cellStyle name="_Data_Abgrenzung Personalaufwand 10.2010_2010-12-09_final" xfId="226" xr:uid="{00000000-0005-0000-0000-0000DB000000}"/>
    <cellStyle name="_Data_Abgrenzung Personalaufwand 10.2010_2010-12-09_final 2" xfId="227" xr:uid="{00000000-0005-0000-0000-0000DC000000}"/>
    <cellStyle name="_Data_Abgrenzung Personalaufwand 10.2010_2010-12-09_final 3" xfId="228" xr:uid="{00000000-0005-0000-0000-0000DD000000}"/>
    <cellStyle name="_Data_Abgrenzung Personalaufwand 10.2010_2010-12-09_final 4" xfId="229" xr:uid="{00000000-0005-0000-0000-0000DE000000}"/>
    <cellStyle name="_Data_Abgrenzung Personalaufwand 10.2010_2010-12-09_final_20110419_Business_Performance_Report_v11" xfId="230" xr:uid="{00000000-0005-0000-0000-0000DF000000}"/>
    <cellStyle name="_Data_Abgrenzung Personalaufwand 10.2010_2010-12-09_final_20110419_Business_Performance_Report_v11_RSC" xfId="231" xr:uid="{00000000-0005-0000-0000-0000E0000000}"/>
    <cellStyle name="_Data_Abgrenzung Personalaufwand 10.2010_2010-12-09_final_Division Summary  PCR" xfId="232" xr:uid="{00000000-0005-0000-0000-0000E1000000}"/>
    <cellStyle name="_Data_Abgrenzung Personalaufwand 10.2010_2010-12-09_final_Key-P-FM" xfId="233" xr:uid="{00000000-0005-0000-0000-0000E2000000}"/>
    <cellStyle name="_Data_Abgrenzung Personalaufwand 10.2010_2010-12-09_final_Key-P-Retail" xfId="234" xr:uid="{00000000-0005-0000-0000-0000E3000000}"/>
    <cellStyle name="_Data_Abgrenzung Personalaufwand 10.2010_2010-12-09_final_New Network Strategy" xfId="235" xr:uid="{00000000-0005-0000-0000-0000E4000000}"/>
    <cellStyle name="_Data_Abgrenzung Personalaufwand 10.2010_2010-12-09_final_Restructuring File _ 3-07-13_scorecard" xfId="236" xr:uid="{00000000-0005-0000-0000-0000E5000000}"/>
    <cellStyle name="_Data_Abgrenzung Personalaufwand 10.2010_2010-12-09_final_Sales Funnel" xfId="237" xr:uid="{00000000-0005-0000-0000-0000E6000000}"/>
    <cellStyle name="_Data_Abgrenzung Personalaufwand 10.2011_2011-11-08_(vorl.)" xfId="238" xr:uid="{00000000-0005-0000-0000-0000E7000000}"/>
    <cellStyle name="_Data_Abgrenzung Personalaufwand 11.2011_2011-12-07_vorl" xfId="239" xr:uid="{00000000-0005-0000-0000-0000E8000000}"/>
    <cellStyle name="_Data_Cost Model 2012-07-14 Scenario 3_adj_20120910" xfId="240" xr:uid="{00000000-0005-0000-0000-0000E9000000}"/>
    <cellStyle name="_Data_Division Summary  PCR" xfId="241" xr:uid="{00000000-0005-0000-0000-0000EA000000}"/>
    <cellStyle name="_Data_FC_2012-03_Konten für Herbert" xfId="242" xr:uid="{00000000-0005-0000-0000-0000EB000000}"/>
    <cellStyle name="_Data_Key-P-FM" xfId="243" xr:uid="{00000000-0005-0000-0000-0000EC000000}"/>
    <cellStyle name="_Data_Key-P-Retail" xfId="244" xr:uid="{00000000-0005-0000-0000-0000ED000000}"/>
    <cellStyle name="_Data_Mappe4" xfId="245" xr:uid="{00000000-0005-0000-0000-0000EE000000}"/>
    <cellStyle name="_Data_Mappe4 2" xfId="246" xr:uid="{00000000-0005-0000-0000-0000EF000000}"/>
    <cellStyle name="_Data_Mappe4 3" xfId="247" xr:uid="{00000000-0005-0000-0000-0000F0000000}"/>
    <cellStyle name="_Data_Mappe4 4" xfId="248" xr:uid="{00000000-0005-0000-0000-0000F1000000}"/>
    <cellStyle name="_Data_Mappe4_20110419_Business_Performance_Report_v11" xfId="249" xr:uid="{00000000-0005-0000-0000-0000F2000000}"/>
    <cellStyle name="_Data_Mappe4_20110419_Business_Performance_Report_v11_RSC" xfId="250" xr:uid="{00000000-0005-0000-0000-0000F3000000}"/>
    <cellStyle name="_Data_Mappe4_Division Summary  PCR" xfId="251" xr:uid="{00000000-0005-0000-0000-0000F4000000}"/>
    <cellStyle name="_Data_Mappe4_Key-P-FM" xfId="252" xr:uid="{00000000-0005-0000-0000-0000F5000000}"/>
    <cellStyle name="_Data_Mappe4_Key-P-Retail" xfId="253" xr:uid="{00000000-0005-0000-0000-0000F6000000}"/>
    <cellStyle name="_Data_Mappe4_New Network Strategy" xfId="254" xr:uid="{00000000-0005-0000-0000-0000F7000000}"/>
    <cellStyle name="_Data_Mappe4_Restructuring File _ 3-07-13_scorecard" xfId="255" xr:uid="{00000000-0005-0000-0000-0000F8000000}"/>
    <cellStyle name="_Data_Mappe4_Sales Funnel" xfId="256" xr:uid="{00000000-0005-0000-0000-0000F9000000}"/>
    <cellStyle name="_Data_MOR_2011-01" xfId="257" xr:uid="{00000000-0005-0000-0000-0000FA000000}"/>
    <cellStyle name="_Data_MOR_2011-03 HBrunner" xfId="258" xr:uid="{00000000-0005-0000-0000-0000FB000000}"/>
    <cellStyle name="_Data_New Network Strategy" xfId="259" xr:uid="{00000000-0005-0000-0000-0000FC000000}"/>
    <cellStyle name="_Data_PA_an CO_Konten_Budget_20101104" xfId="260" xr:uid="{00000000-0005-0000-0000-0000FD000000}"/>
    <cellStyle name="_Data_PA_MCR_2010-12" xfId="261" xr:uid="{00000000-0005-0000-0000-0000FE000000}"/>
    <cellStyle name="_Data_PA_Pers+Sach_Erw 2.2011_2011-03-03" xfId="262" xr:uid="{00000000-0005-0000-0000-0000FF000000}"/>
    <cellStyle name="_Data_PA1_PA_MCR_Konten Forecast 2010" xfId="263" xr:uid="{00000000-0005-0000-0000-000000010000}"/>
    <cellStyle name="_Data_Restructuring File _ 3-07-13_scorecard" xfId="264" xr:uid="{00000000-0005-0000-0000-000001010000}"/>
    <cellStyle name="_Data_Sales Funnel" xfId="265" xr:uid="{00000000-0005-0000-0000-000002010000}"/>
    <cellStyle name="_Data_Versand Plan 2012-01-10_HR" xfId="266" xr:uid="{00000000-0005-0000-0000-000003010000}"/>
    <cellStyle name="_EM-Anforderung_V12_6.6" xfId="267" xr:uid="{00000000-0005-0000-0000-000004010000}"/>
    <cellStyle name="_Euro" xfId="268" xr:uid="{00000000-0005-0000-0000-000005010000}"/>
    <cellStyle name="_Excel Basistabellen und Graphiken_IFRS_102010 2.0" xfId="269" xr:uid="{00000000-0005-0000-0000-000006010000}"/>
    <cellStyle name="_Excel Basistabellen und Graphiken_IFRS_102010 2.0 2" xfId="270" xr:uid="{00000000-0005-0000-0000-000007010000}"/>
    <cellStyle name="_GBP Austria" xfId="271" xr:uid="{00000000-0005-0000-0000-000008010000}"/>
    <cellStyle name="_Header" xfId="272" xr:uid="{00000000-0005-0000-0000-000009010000}"/>
    <cellStyle name="_Heading" xfId="273" xr:uid="{00000000-0005-0000-0000-00000A010000}"/>
    <cellStyle name="_Heading_8-(j-k) 2008-2010 AOP 700k" xfId="274" xr:uid="{00000000-0005-0000-0000-00000B010000}"/>
    <cellStyle name="_Highlight" xfId="275" xr:uid="{00000000-0005-0000-0000-00000C010000}"/>
    <cellStyle name="_Kopie von GBP Eastern Europe" xfId="276" xr:uid="{00000000-0005-0000-0000-00000D010000}"/>
    <cellStyle name="_Multiple" xfId="277" xr:uid="{00000000-0005-0000-0000-00000E010000}"/>
    <cellStyle name="_Multiple_8-(j-k) 2008-2010 AOP 700k" xfId="278" xr:uid="{00000000-0005-0000-0000-00000F010000}"/>
    <cellStyle name="_Multiple_Cerberus Senior Payment Component Accrual Dec. 05" xfId="279" xr:uid="{00000000-0005-0000-0000-000010010000}"/>
    <cellStyle name="_MultipleSpace" xfId="280" xr:uid="{00000000-0005-0000-0000-000011010000}"/>
    <cellStyle name="_MultipleSpace_8-(j-k) 2008-2010 AOP 700k" xfId="281" xr:uid="{00000000-0005-0000-0000-000012010000}"/>
    <cellStyle name="_MultipleSpace_Cerberus Senior Payment Component Accrual Dec. 05" xfId="282" xr:uid="{00000000-0005-0000-0000-000013010000}"/>
    <cellStyle name="_Output summary Europe Sept21 v.145" xfId="283" xr:uid="{00000000-0005-0000-0000-000014010000}"/>
    <cellStyle name="_Percent" xfId="284" xr:uid="{00000000-0005-0000-0000-000015010000}"/>
    <cellStyle name="_PercentSpace" xfId="285" xr:uid="{00000000-0005-0000-0000-000016010000}"/>
    <cellStyle name="_Row1" xfId="286" xr:uid="{00000000-0005-0000-0000-000017010000}"/>
    <cellStyle name="_Row1 2" xfId="287" xr:uid="{00000000-0005-0000-0000-000018010000}"/>
    <cellStyle name="_Row1 3" xfId="288" xr:uid="{00000000-0005-0000-0000-000019010000}"/>
    <cellStyle name="_Row1 4" xfId="289" xr:uid="{00000000-0005-0000-0000-00001A010000}"/>
    <cellStyle name="_Row1_20110419_Business_Performance_Report_v11" xfId="290" xr:uid="{00000000-0005-0000-0000-00001B010000}"/>
    <cellStyle name="_Row1_20110419_Business_Performance_Report_v11_RSC" xfId="291" xr:uid="{00000000-0005-0000-0000-00001C010000}"/>
    <cellStyle name="_Row1_Division Summary  PCR" xfId="292" xr:uid="{00000000-0005-0000-0000-00001D010000}"/>
    <cellStyle name="_Row1_Key-P-FM" xfId="293" xr:uid="{00000000-0005-0000-0000-00001E010000}"/>
    <cellStyle name="_Row1_Key-P-Retail" xfId="294" xr:uid="{00000000-0005-0000-0000-00001F010000}"/>
    <cellStyle name="_Row1_New Network Strategy" xfId="295" xr:uid="{00000000-0005-0000-0000-000020010000}"/>
    <cellStyle name="_Row1_Restructuring File _ 3-07-13_scorecard" xfId="296" xr:uid="{00000000-0005-0000-0000-000021010000}"/>
    <cellStyle name="_Row1_Sales Funnel" xfId="297" xr:uid="{00000000-0005-0000-0000-000022010000}"/>
    <cellStyle name="_Row2" xfId="298" xr:uid="{00000000-0005-0000-0000-000023010000}"/>
    <cellStyle name="_Row3" xfId="299" xr:uid="{00000000-0005-0000-0000-000024010000}"/>
    <cellStyle name="_Row4" xfId="300" xr:uid="{00000000-0005-0000-0000-000025010000}"/>
    <cellStyle name="_Row5" xfId="301" xr:uid="{00000000-0005-0000-0000-000026010000}"/>
    <cellStyle name="_Row6" xfId="302" xr:uid="{00000000-0005-0000-0000-000027010000}"/>
    <cellStyle name="_Row7" xfId="303" xr:uid="{00000000-0005-0000-0000-000028010000}"/>
    <cellStyle name="_Row7_Daten_MonRep_2011_12_ergänzt" xfId="304" xr:uid="{00000000-0005-0000-0000-000029010000}"/>
    <cellStyle name="_Row7_Mappe3" xfId="305" xr:uid="{00000000-0005-0000-0000-00002A010000}"/>
    <cellStyle name="_SubHeading" xfId="306" xr:uid="{00000000-0005-0000-0000-00002B010000}"/>
    <cellStyle name="_SubHeading_8-(j-k) 2008-2010 AOP 700k" xfId="307" xr:uid="{00000000-0005-0000-0000-00002C010000}"/>
    <cellStyle name="_Table" xfId="308" xr:uid="{00000000-0005-0000-0000-00002D010000}"/>
    <cellStyle name="_Table_8-(j-k) 2008-2010 AOP 700k" xfId="309" xr:uid="{00000000-0005-0000-0000-00002E010000}"/>
    <cellStyle name="_Table_8-(j-k) 2008-2010 AOP 700k_BL_Budget Assumption Workbook v1" xfId="310" xr:uid="{00000000-0005-0000-0000-00002F010000}"/>
    <cellStyle name="_TableHead" xfId="311" xr:uid="{00000000-0005-0000-0000-000030010000}"/>
    <cellStyle name="_TableHead_8-(j-k) 2008-2010 AOP 700k" xfId="312" xr:uid="{00000000-0005-0000-0000-000031010000}"/>
    <cellStyle name="_TableHead_8-(j-k) 2008-2010 AOP 700k_BL_Budget Assumption Workbook v1" xfId="313" xr:uid="{00000000-0005-0000-0000-000032010000}"/>
    <cellStyle name="_TableRowHead" xfId="314" xr:uid="{00000000-0005-0000-0000-000033010000}"/>
    <cellStyle name="_TableRowHead_8-(j-k) 2008-2010 AOP 700k" xfId="315" xr:uid="{00000000-0005-0000-0000-000034010000}"/>
    <cellStyle name="_TableSuperHead" xfId="316" xr:uid="{00000000-0005-0000-0000-000035010000}"/>
    <cellStyle name="_TableSuperHead_20100616 overview " xfId="317" xr:uid="{00000000-0005-0000-0000-000036010000}"/>
    <cellStyle name="_TableSuperHead_20110204 Finance Calendar 2011" xfId="318" xr:uid="{00000000-0005-0000-0000-000037010000}"/>
    <cellStyle name="_TableSuperHead_20110204 Finance Calendar 2011_~3174756" xfId="319" xr:uid="{00000000-0005-0000-0000-000038010000}"/>
    <cellStyle name="_TableSuperHead_20110204 Finance Calendar 2011_03 2011 Business Development" xfId="320" xr:uid="{00000000-0005-0000-0000-000039010000}"/>
    <cellStyle name="_TableSuperHead_20110204 Finance Calendar 2011_03 2011 Business Development_Derivatives" xfId="321" xr:uid="{00000000-0005-0000-0000-00003A010000}"/>
    <cellStyle name="_TableSuperHead_20110204 Finance Calendar 2011_2011_Segmentreporting_v79_Testversion" xfId="322" xr:uid="{00000000-0005-0000-0000-00003B010000}"/>
    <cellStyle name="_TableSuperHead_20110204 Finance Calendar 2011_20110419_Business_Performance_Report_v11" xfId="323" xr:uid="{00000000-0005-0000-0000-00003C010000}"/>
    <cellStyle name="_TableSuperHead_20110204 Finance Calendar 2011_Derivatives" xfId="324" xr:uid="{00000000-0005-0000-0000-00003D010000}"/>
    <cellStyle name="_TableSuperHead_20110215 Finance Calendar 2011" xfId="325" xr:uid="{00000000-0005-0000-0000-00003E010000}"/>
    <cellStyle name="_TableSuperHead_20110215 Finance Calendar 2011_03 2011 Business Development" xfId="326" xr:uid="{00000000-0005-0000-0000-00003F010000}"/>
    <cellStyle name="_TableSuperHead_20110215 Finance Calendar 2011_03 2011 Business Development_Derivatives" xfId="327" xr:uid="{00000000-0005-0000-0000-000040010000}"/>
    <cellStyle name="_TableSuperHead_20110215 Finance Calendar 2011_2011_Segmentreporting_v79_Testversion" xfId="328" xr:uid="{00000000-0005-0000-0000-000041010000}"/>
    <cellStyle name="_TableSuperHead_20110215 Finance Calendar 2011_20110419_Business_Performance_Report_v11" xfId="329" xr:uid="{00000000-0005-0000-0000-000042010000}"/>
    <cellStyle name="_TableSuperHead_20110215 Finance Calendar 2011_Derivatives" xfId="330" xr:uid="{00000000-0005-0000-0000-000043010000}"/>
    <cellStyle name="_TableSuperHead_2011203 Overview Reports" xfId="331" xr:uid="{00000000-0005-0000-0000-000044010000}"/>
    <cellStyle name="_TableSuperHead_2011203 Overview Reports 2" xfId="332" xr:uid="{00000000-0005-0000-0000-000045010000}"/>
    <cellStyle name="_TableSuperHead_2011203 Overview Reports 3" xfId="333" xr:uid="{00000000-0005-0000-0000-000046010000}"/>
    <cellStyle name="_TableSuperHead_2011203 Overview Reports 4" xfId="334" xr:uid="{00000000-0005-0000-0000-000047010000}"/>
    <cellStyle name="_TableSuperHead_2011203 Overview Reports_~3174756" xfId="335" xr:uid="{00000000-0005-0000-0000-000048010000}"/>
    <cellStyle name="_TableSuperHead_2011203 Overview Reports_03 2011 Business Development" xfId="336" xr:uid="{00000000-0005-0000-0000-000049010000}"/>
    <cellStyle name="_TableSuperHead_2011203 Overview Reports_03 2011 Business Development_Derivatives" xfId="337" xr:uid="{00000000-0005-0000-0000-00004A010000}"/>
    <cellStyle name="_TableSuperHead_2011203 Overview Reports_2011_Segmentreporting_v79_Testversion" xfId="338" xr:uid="{00000000-0005-0000-0000-00004B010000}"/>
    <cellStyle name="_TableSuperHead_2011203 Overview Reports_20110419_Business_Performance_Report_v11" xfId="339" xr:uid="{00000000-0005-0000-0000-00004C010000}"/>
    <cellStyle name="_TableSuperHead_2011203 Overview Reports_20110419_Business_Performance_Report_v11_RSC" xfId="340" xr:uid="{00000000-0005-0000-0000-00004D010000}"/>
    <cellStyle name="_TableSuperHead_2011203 Overview Reports_Derivatives" xfId="341" xr:uid="{00000000-0005-0000-0000-00004E010000}"/>
    <cellStyle name="_TableSuperHead_2011203 Overview Reports_Division Summary  PCR" xfId="342" xr:uid="{00000000-0005-0000-0000-00004F010000}"/>
    <cellStyle name="_TableSuperHead_2011203 Overview Reports_Key-P-FM" xfId="343" xr:uid="{00000000-0005-0000-0000-000050010000}"/>
    <cellStyle name="_TableSuperHead_2011203 Overview Reports_Key-P-Retail" xfId="344" xr:uid="{00000000-0005-0000-0000-000051010000}"/>
    <cellStyle name="_TableSuperHead_2011203 Overview Reports_New Network Strategy" xfId="345" xr:uid="{00000000-0005-0000-0000-000052010000}"/>
    <cellStyle name="_TableSuperHead_2011203 Overview Reports_Sales Funnel" xfId="346" xr:uid="{00000000-0005-0000-0000-000053010000}"/>
    <cellStyle name="_TableSuperHead_8-(j-k) 2008-2010 AOP 700k" xfId="347" xr:uid="{00000000-0005-0000-0000-000054010000}"/>
    <cellStyle name="_TableSuperHead_Bawag - 2010 Plan _ IFRS - 6-17-2010" xfId="348" xr:uid="{00000000-0005-0000-0000-000055010000}"/>
    <cellStyle name="_TableSuperHead_Bawag - 2010 Plan _ IFRS - 6-17-2010_~3174756" xfId="349" xr:uid="{00000000-0005-0000-0000-000056010000}"/>
    <cellStyle name="_TableSuperHead_Bawag - 2010 Plan _ IFRS - 6-17-2010_03 2011 Business Development" xfId="350" xr:uid="{00000000-0005-0000-0000-000057010000}"/>
    <cellStyle name="_TableSuperHead_Bawag - 2010 Plan _ IFRS - 6-17-2010_03 2011 Business Development_Derivatives" xfId="351" xr:uid="{00000000-0005-0000-0000-000058010000}"/>
    <cellStyle name="_TableSuperHead_Bawag - 2010 Plan _ IFRS - 6-17-2010_2011_Segmentreporting_v79_Testversion" xfId="352" xr:uid="{00000000-0005-0000-0000-000059010000}"/>
    <cellStyle name="_TableSuperHead_Bawag - 2010 Plan _ IFRS - 6-17-2010_20110419_Business_Performance_Report_v11" xfId="353" xr:uid="{00000000-0005-0000-0000-00005A010000}"/>
    <cellStyle name="_TableSuperHead_Bawag - 2010 Plan _ IFRS - 6-17-2010_Derivatives" xfId="354" xr:uid="{00000000-0005-0000-0000-00005B010000}"/>
    <cellStyle name="_TableSuperHead_Derivatives" xfId="355" xr:uid="{00000000-0005-0000-0000-00005C010000}"/>
    <cellStyle name="_TableSuperHead_Derivatives_1" xfId="356" xr:uid="{00000000-0005-0000-0000-00005D010000}"/>
    <cellStyle name="_TableSuperHead_Derivatives_1 2" xfId="357" xr:uid="{00000000-0005-0000-0000-00005E010000}"/>
    <cellStyle name="_TableSuperHead_Derivatives_1_KR Market Business Headcount" xfId="358" xr:uid="{00000000-0005-0000-0000-00005F010000}"/>
    <cellStyle name="_TableSuperHead_Derivatives_2" xfId="359" xr:uid="{00000000-0005-0000-0000-000060010000}"/>
    <cellStyle name="_TableSuperHead_Derivatives_2 2" xfId="360" xr:uid="{00000000-0005-0000-0000-000061010000}"/>
    <cellStyle name="_TableSuperHead_Derivatives_2_KR Market Business Headcount" xfId="361" xr:uid="{00000000-0005-0000-0000-000062010000}"/>
    <cellStyle name="_TableSuperHead_DIVISION_Products" xfId="362" xr:uid="{00000000-0005-0000-0000-000063010000}"/>
    <cellStyle name="_TableSuperHead_DIVISION_Products 2" xfId="363" xr:uid="{00000000-0005-0000-0000-000064010000}"/>
    <cellStyle name="_TableSuperHead_DIVISION_Products 3" xfId="364" xr:uid="{00000000-0005-0000-0000-000065010000}"/>
    <cellStyle name="_TableSuperHead_DIVISION_Products 4" xfId="365" xr:uid="{00000000-0005-0000-0000-000066010000}"/>
    <cellStyle name="_TableSuperHead_DIVISION_Products_20100505_Segmentreporting_v57_Testversion" xfId="366" xr:uid="{00000000-0005-0000-0000-000067010000}"/>
    <cellStyle name="_TableSuperHead_DIVISION_Products_20100505_Segmentreporting_v57d" xfId="367" xr:uid="{00000000-0005-0000-0000-000068010000}"/>
    <cellStyle name="_TableSuperHead_DIVISION_Products_20100602_Segmentreporting_v61" xfId="368" xr:uid="{00000000-0005-0000-0000-000069010000}"/>
    <cellStyle name="_TableSuperHead_DIVISION_Products_20100607_Segmentreporting_v62" xfId="369" xr:uid="{00000000-0005-0000-0000-00006A010000}"/>
    <cellStyle name="_TableSuperHead_DIVISION_Products_20100614_Segmentreporting_v68" xfId="370" xr:uid="{00000000-0005-0000-0000-00006B010000}"/>
    <cellStyle name="_TableSuperHead_DIVISION_Products_20100614_Segmentreporting_v70_Testversion" xfId="371" xr:uid="{00000000-0005-0000-0000-00006C010000}"/>
    <cellStyle name="_TableSuperHead_DIVISION_Products_20100713_Segmentreporting_v72" xfId="372" xr:uid="{00000000-0005-0000-0000-00006D010000}"/>
    <cellStyle name="_TableSuperHead_DIVISION_Products_20100714_Segmentreporting_v73" xfId="373" xr:uid="{00000000-0005-0000-0000-00006E010000}"/>
    <cellStyle name="_TableSuperHead_DIVISION_Products_20100714_Segmentreporting_v74" xfId="374" xr:uid="{00000000-0005-0000-0000-00006F010000}"/>
    <cellStyle name="_TableSuperHead_DIVISION_Products_20100719_Segmentreporting_v75" xfId="375" xr:uid="{00000000-0005-0000-0000-000070010000}"/>
    <cellStyle name="_TableSuperHead_DIVISION_Products_20100719_Segmentreporting_v75_Testversion" xfId="376" xr:uid="{00000000-0005-0000-0000-000071010000}"/>
    <cellStyle name="_TableSuperHead_DIVISION_Products_20100720_Segmentreporting_v76_Testversion" xfId="377" xr:uid="{00000000-0005-0000-0000-000072010000}"/>
    <cellStyle name="_TableSuperHead_DIVISION_Products_20101012_Segmentreporting_v77_Testversion" xfId="378" xr:uid="{00000000-0005-0000-0000-000073010000}"/>
    <cellStyle name="_TableSuperHead_DIVISION_Products_20101206 KPIs 2011" xfId="379" xr:uid="{00000000-0005-0000-0000-000074010000}"/>
    <cellStyle name="_TableSuperHead_DIVISION_Products_2010301 KPIs 2011" xfId="380" xr:uid="{00000000-0005-0000-0000-000075010000}"/>
    <cellStyle name="_TableSuperHead_DIVISION_Products_2011_Segmentreporting_v79_Testversion" xfId="381" xr:uid="{00000000-0005-0000-0000-000076010000}"/>
    <cellStyle name="_TableSuperHead_DIVISION_Products_2011_Segmentreporting_v79_Testversion_01" xfId="382" xr:uid="{00000000-0005-0000-0000-000077010000}"/>
    <cellStyle name="_TableSuperHead_DIVISION_Products_20110215_Segmentreporting_v79_Testversion_x" xfId="383" xr:uid="{00000000-0005-0000-0000-000078010000}"/>
    <cellStyle name="_TableSuperHead_DIVISION_Products_20110307 Master Management Reporting 1.0_v6 Excerpt Businesses" xfId="384" xr:uid="{00000000-0005-0000-0000-000079010000}"/>
    <cellStyle name="_TableSuperHead_DIVISION_Products_20110419_Business_Performance_Report_v11_RSC" xfId="385" xr:uid="{00000000-0005-0000-0000-00007A010000}"/>
    <cellStyle name="_TableSuperHead_DIVISION_Products_Division Summary  PCR" xfId="386" xr:uid="{00000000-0005-0000-0000-00007B010000}"/>
    <cellStyle name="_TableSuperHead_DIVISION_Products_Key-P-FM" xfId="387" xr:uid="{00000000-0005-0000-0000-00007C010000}"/>
    <cellStyle name="_TableSuperHead_DIVISION_Products_Key-P-Retail" xfId="388" xr:uid="{00000000-0005-0000-0000-00007D010000}"/>
    <cellStyle name="_TableSuperHead_DIVISION_Products_Kopie von 20100608_Segmentreporting_v65" xfId="389" xr:uid="{00000000-0005-0000-0000-00007E010000}"/>
    <cellStyle name="_TableSuperHead_DIVISION_Products_New Network Strategy" xfId="390" xr:uid="{00000000-0005-0000-0000-00007F010000}"/>
    <cellStyle name="_TableSuperHead_DIVISION_Products_Sales Funnel" xfId="391" xr:uid="{00000000-0005-0000-0000-000080010000}"/>
    <cellStyle name="_TableSuperHead_DIVISION_Products_Testversion von 2011_Segmentreporting_v79_Testversion" xfId="392" xr:uid="{00000000-0005-0000-0000-000081010000}"/>
    <cellStyle name="_TableSuperHead_Excel Basistabellen und Graphiken_IFRS_102010 2.0" xfId="393" xr:uid="{00000000-0005-0000-0000-000082010000}"/>
    <cellStyle name="_TableSuperHead_Excel Basistabellen und Graphiken_IFRS_102010 2.0_~3174756" xfId="394" xr:uid="{00000000-0005-0000-0000-000083010000}"/>
    <cellStyle name="_TableSuperHead_Excel Basistabellen und Graphiken_IFRS_102010 2.0_03 2011 Business Development" xfId="395" xr:uid="{00000000-0005-0000-0000-000084010000}"/>
    <cellStyle name="_TableSuperHead_Excel Basistabellen und Graphiken_IFRS_102010 2.0_03 2011 Business Development_Derivatives" xfId="396" xr:uid="{00000000-0005-0000-0000-000085010000}"/>
    <cellStyle name="_TableSuperHead_Excel Basistabellen und Graphiken_IFRS_102010 2.0_2011_Segmentreporting_v79_Testversion" xfId="397" xr:uid="{00000000-0005-0000-0000-000086010000}"/>
    <cellStyle name="_TableSuperHead_Excel Basistabellen und Graphiken_IFRS_102010 2.0_20110419_Business_Performance_Report_v11" xfId="398" xr:uid="{00000000-0005-0000-0000-000087010000}"/>
    <cellStyle name="_TableSuperHead_Excel Basistabellen und Graphiken_IFRS_102010 2.0_Derivatives" xfId="399" xr:uid="{00000000-0005-0000-0000-000088010000}"/>
    <cellStyle name="_TableSuperHead_gains and losses_AfS" xfId="400" xr:uid="{00000000-0005-0000-0000-000089010000}"/>
    <cellStyle name="_TableSuperHead_gains and losses_AfS_~3174756" xfId="401" xr:uid="{00000000-0005-0000-0000-00008A010000}"/>
    <cellStyle name="_TableSuperHead_gains and losses_AfS_03 2011 Business Development" xfId="402" xr:uid="{00000000-0005-0000-0000-00008B010000}"/>
    <cellStyle name="_TableSuperHead_gains and losses_AfS_03 2011 Business Development_Derivatives" xfId="403" xr:uid="{00000000-0005-0000-0000-00008C010000}"/>
    <cellStyle name="_TableSuperHead_gains and losses_AfS_2011_Segmentreporting_v79_Testversion" xfId="404" xr:uid="{00000000-0005-0000-0000-00008D010000}"/>
    <cellStyle name="_TableSuperHead_gains and losses_AfS_20110419_Business_Performance_Report_v11" xfId="405" xr:uid="{00000000-0005-0000-0000-00008E010000}"/>
    <cellStyle name="_TableSuperHead_gains and losses_AfS_Derivatives" xfId="406" xr:uid="{00000000-0005-0000-0000-00008F010000}"/>
    <cellStyle name="_TableSuperHead_Tabelle1" xfId="407" xr:uid="{00000000-0005-0000-0000-000090010000}"/>
    <cellStyle name="=D:\WINNT\SYSTEM32\COMMAND.COM" xfId="408" xr:uid="{00000000-0005-0000-0000-000091010000}"/>
    <cellStyle name="0%" xfId="409" xr:uid="{00000000-0005-0000-0000-000092010000}"/>
    <cellStyle name="0,##0" xfId="410" xr:uid="{00000000-0005-0000-0000-000093010000}"/>
    <cellStyle name="0.0" xfId="411" xr:uid="{00000000-0005-0000-0000-000094010000}"/>
    <cellStyle name="0.0%" xfId="412" xr:uid="{00000000-0005-0000-0000-000095010000}"/>
    <cellStyle name="0.00" xfId="413" xr:uid="{00000000-0005-0000-0000-000096010000}"/>
    <cellStyle name="1" xfId="414" xr:uid="{00000000-0005-0000-0000-000097010000}"/>
    <cellStyle name="1 2" xfId="415" xr:uid="{00000000-0005-0000-0000-000098010000}"/>
    <cellStyle name="1_20100615_Erfassungstemplate_Ertragsplanung_Retail_v05_kuen" xfId="416" xr:uid="{00000000-0005-0000-0000-000099010000}"/>
    <cellStyle name="1_20100615_Erfassungstemplate_Ertragsplanung_Retail_v05_kuen 2" xfId="417" xr:uid="{00000000-0005-0000-0000-00009A010000}"/>
    <cellStyle name="1_20100615_Erfassungstemplate_Ertragsplanung_Retail_v08" xfId="418" xr:uid="{00000000-0005-0000-0000-00009B010000}"/>
    <cellStyle name="1_20100615_Erfassungstemplate_Ertragsplanung_Retail_v08 2" xfId="419" xr:uid="{00000000-0005-0000-0000-00009C010000}"/>
    <cellStyle name="1_20100616 overview " xfId="420" xr:uid="{00000000-0005-0000-0000-00009D010000}"/>
    <cellStyle name="1_20100623 Management Reporting - Business Review v100413a" xfId="421" xr:uid="{00000000-0005-0000-0000-00009E010000}"/>
    <cellStyle name="1_20100630_Erfassungstemplate_Financial_Markets_v04" xfId="422" xr:uid="{00000000-0005-0000-0000-00009F010000}"/>
    <cellStyle name="1_20100630_Erfassungstemplate_Financial_Markets_v04 2" xfId="423" xr:uid="{00000000-0005-0000-0000-0000A0010000}"/>
    <cellStyle name="1_20100701_Erfassungstemplate_Ertragsplanung_Retail_v11" xfId="424" xr:uid="{00000000-0005-0000-0000-0000A1010000}"/>
    <cellStyle name="1_20100701_Erfassungstemplate_Ertragsplanung_Retail_v11 2" xfId="425" xr:uid="{00000000-0005-0000-0000-0000A2010000}"/>
    <cellStyle name="1_20100702_Erfassungstemplate_Ertragsplanung_Retail_v15" xfId="426" xr:uid="{00000000-0005-0000-0000-0000A3010000}"/>
    <cellStyle name="1_20100702_Erfassungstemplate_Ertragsplanung_Retail_v15 2" xfId="427" xr:uid="{00000000-0005-0000-0000-0000A4010000}"/>
    <cellStyle name="1_20100702_Erfassungstemplate_Ertragsplanung_Retail_v16" xfId="428" xr:uid="{00000000-0005-0000-0000-0000A5010000}"/>
    <cellStyle name="1_20100702_Erfassungstemplate_Ertragsplanung_Retail_v16 2" xfId="429" xr:uid="{00000000-0005-0000-0000-0000A6010000}"/>
    <cellStyle name="1_20100702_Erfassungstemplate_Ertragsplanung_Retail_v22" xfId="430" xr:uid="{00000000-0005-0000-0000-0000A7010000}"/>
    <cellStyle name="1_20100702_Erfassungstemplate_Ertragsplanung_Retail_v22 2" xfId="431" xr:uid="{00000000-0005-0000-0000-0000A8010000}"/>
    <cellStyle name="1_20100702_Erfassungstemplate_Ertragsplanung_Retail_v23" xfId="432" xr:uid="{00000000-0005-0000-0000-0000A9010000}"/>
    <cellStyle name="1_20100702_Erfassungstemplate_Ertragsplanung_Retail_v23 2" xfId="433" xr:uid="{00000000-0005-0000-0000-0000AA010000}"/>
    <cellStyle name="1_20100713_Erfassungstemplate_Ertragsplanung_Retail_v26" xfId="434" xr:uid="{00000000-0005-0000-0000-0000AB010000}"/>
    <cellStyle name="1_20100713_Erfassungstemplate_Ertragsplanung_Retail_v26 2" xfId="435" xr:uid="{00000000-0005-0000-0000-0000AC010000}"/>
    <cellStyle name="1_20100718_Erfassungstemplate_Ertragsplanung_Retail_v29" xfId="436" xr:uid="{00000000-0005-0000-0000-0000AD010000}"/>
    <cellStyle name="1_20100718_Erfassungstemplate_Ertragsplanung_Retail_v29 2" xfId="437" xr:uid="{00000000-0005-0000-0000-0000AE010000}"/>
    <cellStyle name="1_20100720_Erfassungstemplate_LLP_00_draft" xfId="438" xr:uid="{00000000-0005-0000-0000-0000AF010000}"/>
    <cellStyle name="1_20100726 Management Reporting - Business Review v100413a" xfId="439" xr:uid="{00000000-0005-0000-0000-0000B0010000}"/>
    <cellStyle name="1_20100727 Management Reporting - Business Review v100413a" xfId="440" xr:uid="{00000000-0005-0000-0000-0000B1010000}"/>
    <cellStyle name="1_20100727 Management Reporting - Business Review v100413a TEST" xfId="441" xr:uid="{00000000-0005-0000-0000-0000B2010000}"/>
    <cellStyle name="1_20100728_Erfassungstemplate_Ertragsplanung_Retail_v44" xfId="442" xr:uid="{00000000-0005-0000-0000-0000B3010000}"/>
    <cellStyle name="1_20100728_Erfassungstemplate_Ertragsplanung_Retail_v44 2" xfId="443" xr:uid="{00000000-0005-0000-0000-0000B4010000}"/>
    <cellStyle name="1_20100728_Erfassungstemplate_Financial_Markets_v05" xfId="444" xr:uid="{00000000-0005-0000-0000-0000B5010000}"/>
    <cellStyle name="1_20100728_Erfassungstemplate_Financial_Markets_v05 2" xfId="445" xr:uid="{00000000-0005-0000-0000-0000B6010000}"/>
    <cellStyle name="1_20100728_Erfassungstemplate_Financial_Markets_v07" xfId="446" xr:uid="{00000000-0005-0000-0000-0000B7010000}"/>
    <cellStyle name="1_20100728_Erfassungstemplate_Financial_Markets_v07 2" xfId="447" xr:uid="{00000000-0005-0000-0000-0000B8010000}"/>
    <cellStyle name="1_20100806 Management Reporting - Business Review v100413a TESTVERSION" xfId="448" xr:uid="{00000000-0005-0000-0000-0000B9010000}"/>
    <cellStyle name="1_20101119_Segmentreporting_v78_Testversion" xfId="449" xr:uid="{00000000-0005-0000-0000-0000BA010000}"/>
    <cellStyle name="1_20101206 KPIs 2011" xfId="450" xr:uid="{00000000-0005-0000-0000-0000BB010000}"/>
    <cellStyle name="1_20110103 Management Reporting Details Business Review" xfId="451" xr:uid="{00000000-0005-0000-0000-0000BC010000}"/>
    <cellStyle name="1_20110204 Finance Calendar 2011" xfId="452" xr:uid="{00000000-0005-0000-0000-0000BD010000}"/>
    <cellStyle name="1_20110204 Finance Calendar 2011_~3174756" xfId="453" xr:uid="{00000000-0005-0000-0000-0000BE010000}"/>
    <cellStyle name="1_20110204 Finance Calendar 2011_03 2011 Business Development" xfId="454" xr:uid="{00000000-0005-0000-0000-0000BF010000}"/>
    <cellStyle name="1_20110204 Finance Calendar 2011_03 2011 Business Development_Derivatives" xfId="455" xr:uid="{00000000-0005-0000-0000-0000C0010000}"/>
    <cellStyle name="1_20110204 Finance Calendar 2011_2011_Segmentreporting_v79_Testversion" xfId="456" xr:uid="{00000000-0005-0000-0000-0000C1010000}"/>
    <cellStyle name="1_20110204 Finance Calendar 2011_20110419_Business_Performance_Report_v11" xfId="457" xr:uid="{00000000-0005-0000-0000-0000C2010000}"/>
    <cellStyle name="1_20110204 Finance Calendar 2011_Derivatives" xfId="458" xr:uid="{00000000-0005-0000-0000-0000C3010000}"/>
    <cellStyle name="1_20110215 Finance Calendar 2011" xfId="459" xr:uid="{00000000-0005-0000-0000-0000C4010000}"/>
    <cellStyle name="1_20110215 Finance Calendar 2011_03 2011 Business Development" xfId="460" xr:uid="{00000000-0005-0000-0000-0000C5010000}"/>
    <cellStyle name="1_20110215 Finance Calendar 2011_03 2011 Business Development_Derivatives" xfId="461" xr:uid="{00000000-0005-0000-0000-0000C6010000}"/>
    <cellStyle name="1_20110215 Finance Calendar 2011_2011_Segmentreporting_v79_Testversion" xfId="462" xr:uid="{00000000-0005-0000-0000-0000C7010000}"/>
    <cellStyle name="1_20110215 Finance Calendar 2011_20110419_Business_Performance_Report_v11" xfId="463" xr:uid="{00000000-0005-0000-0000-0000C8010000}"/>
    <cellStyle name="1_20110215 Finance Calendar 2011_Derivatives" xfId="464" xr:uid="{00000000-0005-0000-0000-0000C9010000}"/>
    <cellStyle name="1_2011203 Overview Reports" xfId="465" xr:uid="{00000000-0005-0000-0000-0000CA010000}"/>
    <cellStyle name="1_2011203 Overview Reports 2" xfId="466" xr:uid="{00000000-0005-0000-0000-0000CB010000}"/>
    <cellStyle name="1_2011203 Overview Reports 3" xfId="467" xr:uid="{00000000-0005-0000-0000-0000CC010000}"/>
    <cellStyle name="1_2011203 Overview Reports 4" xfId="468" xr:uid="{00000000-0005-0000-0000-0000CD010000}"/>
    <cellStyle name="1_2011203 Overview Reports_~3174756" xfId="469" xr:uid="{00000000-0005-0000-0000-0000CE010000}"/>
    <cellStyle name="1_2011203 Overview Reports_03 2011 Business Development" xfId="470" xr:uid="{00000000-0005-0000-0000-0000CF010000}"/>
    <cellStyle name="1_2011203 Overview Reports_03 2011 Business Development_Derivatives" xfId="471" xr:uid="{00000000-0005-0000-0000-0000D0010000}"/>
    <cellStyle name="1_2011203 Overview Reports_2011_Segmentreporting_v79_Testversion" xfId="472" xr:uid="{00000000-0005-0000-0000-0000D1010000}"/>
    <cellStyle name="1_2011203 Overview Reports_20110419_Business_Performance_Report_v11" xfId="473" xr:uid="{00000000-0005-0000-0000-0000D2010000}"/>
    <cellStyle name="1_2011203 Overview Reports_20110419_Business_Performance_Report_v11_RSC" xfId="474" xr:uid="{00000000-0005-0000-0000-0000D3010000}"/>
    <cellStyle name="1_2011203 Overview Reports_Derivatives" xfId="475" xr:uid="{00000000-0005-0000-0000-0000D4010000}"/>
    <cellStyle name="1_2011203 Overview Reports_Division Summary  PCR" xfId="476" xr:uid="{00000000-0005-0000-0000-0000D5010000}"/>
    <cellStyle name="1_2011203 Overview Reports_Key-P-FM" xfId="477" xr:uid="{00000000-0005-0000-0000-0000D6010000}"/>
    <cellStyle name="1_2011203 Overview Reports_Key-P-Retail" xfId="478" xr:uid="{00000000-0005-0000-0000-0000D7010000}"/>
    <cellStyle name="1_2011203 Overview Reports_New Network Strategy" xfId="479" xr:uid="{00000000-0005-0000-0000-0000D8010000}"/>
    <cellStyle name="1_2011203 Overview Reports_Sales Funnel" xfId="480" xr:uid="{00000000-0005-0000-0000-0000D9010000}"/>
    <cellStyle name="1_20121227 BP_2013_Ertragsplanung_TOTAL_MON_v00_COMMERCIAL_für MH" xfId="481" xr:uid="{00000000-0005-0000-0000-0000DA010000}"/>
    <cellStyle name="1_BOLERO_2012-08-06" xfId="482" xr:uid="{00000000-0005-0000-0000-0000DB010000}"/>
    <cellStyle name="1_BOLERO_2012-12-03_V2" xfId="483" xr:uid="{00000000-0005-0000-0000-0000DC010000}"/>
    <cellStyle name="1_BOLERO_2012-12-03_V3" xfId="484" xr:uid="{00000000-0005-0000-0000-0000DD010000}"/>
    <cellStyle name="1_BP_2011_Ertragsplanung_Total_v00" xfId="485" xr:uid="{00000000-0005-0000-0000-0000DE010000}"/>
    <cellStyle name="1_BP_2011_Ertragsplanung_Total_v01" xfId="486" xr:uid="{00000000-0005-0000-0000-0000DF010000}"/>
    <cellStyle name="1_BP_2011_Investment Books_CR" xfId="487" xr:uid="{00000000-0005-0000-0000-0000E0010000}"/>
    <cellStyle name="1_BP_2011_Investment Books_CR 2" xfId="488" xr:uid="{00000000-0005-0000-0000-0000E1010000}"/>
    <cellStyle name="1_BP_2011_Investment Books_CR_2 libor" xfId="489" xr:uid="{00000000-0005-0000-0000-0000E2010000}"/>
    <cellStyle name="1_BP_2011_Investment Books_CR_2 libor 2" xfId="490" xr:uid="{00000000-0005-0000-0000-0000E3010000}"/>
    <cellStyle name="1_BP_2011_Investment Books_CR_3 equity" xfId="491" xr:uid="{00000000-0005-0000-0000-0000E4010000}"/>
    <cellStyle name="1_BP_2011_Investment Books_CR_3 equity 2" xfId="492" xr:uid="{00000000-0005-0000-0000-0000E5010000}"/>
    <cellStyle name="1_BP_2011_Investment Books_CR_4 mismatch sov" xfId="493" xr:uid="{00000000-0005-0000-0000-0000E6010000}"/>
    <cellStyle name="1_BP_2011_Investment Books_CR_4 mismatch sov 2" xfId="494" xr:uid="{00000000-0005-0000-0000-0000E7010000}"/>
    <cellStyle name="1_BP_2011_Investment Books_CR_5_b" xfId="495" xr:uid="{00000000-0005-0000-0000-0000E8010000}"/>
    <cellStyle name="1_BP_2011_Investment Books_CR_5_b 2" xfId="496" xr:uid="{00000000-0005-0000-0000-0000E9010000}"/>
    <cellStyle name="1_BP_2011_Investment Books_CR_6" xfId="497" xr:uid="{00000000-0005-0000-0000-0000EA010000}"/>
    <cellStyle name="1_BP_2011_Investment Books_CR_6 2" xfId="498" xr:uid="{00000000-0005-0000-0000-0000EB010000}"/>
    <cellStyle name="1_BP_2011_Investment Books_CR_7" xfId="499" xr:uid="{00000000-0005-0000-0000-0000EC010000}"/>
    <cellStyle name="1_BP_2011_Investment Books_CR_7 2" xfId="500" xr:uid="{00000000-0005-0000-0000-0000ED010000}"/>
    <cellStyle name="1_BP_2011_Investment Books_CR_8" xfId="501" xr:uid="{00000000-0005-0000-0000-0000EE010000}"/>
    <cellStyle name="1_BP_2011_Investment Books_CR_8 2" xfId="502" xr:uid="{00000000-0005-0000-0000-0000EF010000}"/>
    <cellStyle name="1_BP_2012_Ertragsplanung_Total_v00" xfId="503" xr:uid="{00000000-0005-0000-0000-0000F0010000}"/>
    <cellStyle name="1_BP_2012_Ertragsplanung_Total_v03" xfId="504" xr:uid="{00000000-0005-0000-0000-0000F1010000}"/>
    <cellStyle name="1_BP_2012_Ertragsplanung_Total_v07" xfId="505" xr:uid="{00000000-0005-0000-0000-0000F2010000}"/>
    <cellStyle name="1_BP_2012_Ertragsplanung_Total_v10" xfId="506" xr:uid="{00000000-0005-0000-0000-0000F3010000}"/>
    <cellStyle name="1_BP_2012_LLP_KR" xfId="507" xr:uid="{00000000-0005-0000-0000-0000F4010000}"/>
    <cellStyle name="1_BP_2013_Ertragsplanung_TOTAL_MON_v00_COMMERCIAL" xfId="508" xr:uid="{00000000-0005-0000-0000-0000F5010000}"/>
    <cellStyle name="1_BP_2013_Ertragsplanung_TOTAL_MON_v00_COMMERCIAL_für MH" xfId="509" xr:uid="{00000000-0005-0000-0000-0000F6010000}"/>
    <cellStyle name="1_BP_2013_Ertragsplanung_TOTAL_MON_v00_INT_COMMERCIAL_für AW" xfId="510" xr:uid="{00000000-0005-0000-0000-0000F7010000}"/>
    <cellStyle name="1_consolidated own funds 11_2010" xfId="511" xr:uid="{00000000-0005-0000-0000-0000F8010000}"/>
    <cellStyle name="1_consolidated own funds 11_2010_~3174756" xfId="512" xr:uid="{00000000-0005-0000-0000-0000F9010000}"/>
    <cellStyle name="1_consolidated own funds 11_2010_03 2011 Business Development" xfId="513" xr:uid="{00000000-0005-0000-0000-0000FA010000}"/>
    <cellStyle name="1_consolidated own funds 11_2010_03 2011 Business Development_Derivatives" xfId="514" xr:uid="{00000000-0005-0000-0000-0000FB010000}"/>
    <cellStyle name="1_consolidated own funds 11_2010_2011_Segmentreporting_v79_Testversion" xfId="515" xr:uid="{00000000-0005-0000-0000-0000FC010000}"/>
    <cellStyle name="1_consolidated own funds 11_2010_20110419_Business_Performance_Report_v11" xfId="516" xr:uid="{00000000-0005-0000-0000-0000FD010000}"/>
    <cellStyle name="1_consolidated own funds 11_2010_Derivatives" xfId="517" xr:uid="{00000000-0005-0000-0000-0000FE010000}"/>
    <cellStyle name="1_Daten_MonRep_2012_08" xfId="518" xr:uid="{00000000-0005-0000-0000-0000FF010000}"/>
    <cellStyle name="1_Daten_MonRep_2012_10" xfId="519" xr:uid="{00000000-0005-0000-0000-000000020000}"/>
    <cellStyle name="1_DIVISION_Products" xfId="520" xr:uid="{00000000-0005-0000-0000-000001020000}"/>
    <cellStyle name="1_DIVISION_Products 2" xfId="521" xr:uid="{00000000-0005-0000-0000-000002020000}"/>
    <cellStyle name="1_DIVISION_Products 3" xfId="522" xr:uid="{00000000-0005-0000-0000-000003020000}"/>
    <cellStyle name="1_DIVISION_Products 4" xfId="523" xr:uid="{00000000-0005-0000-0000-000004020000}"/>
    <cellStyle name="1_DIVISION_Products_20100505_Segmentreporting_v57_Testversion" xfId="524" xr:uid="{00000000-0005-0000-0000-000005020000}"/>
    <cellStyle name="1_DIVISION_Products_20100505_Segmentreporting_v57_Testversion 2" xfId="525" xr:uid="{00000000-0005-0000-0000-000006020000}"/>
    <cellStyle name="1_DIVISION_Products_20100505_Segmentreporting_v57_Testversion_20100615_Erfassungstemplate_Ertragsplanung_Retail_v05_kuen" xfId="526" xr:uid="{00000000-0005-0000-0000-000007020000}"/>
    <cellStyle name="1_DIVISION_Products_20100505_Segmentreporting_v57_Testversion_20100615_Erfassungstemplate_Ertragsplanung_Retail_v05_kuen 2" xfId="527" xr:uid="{00000000-0005-0000-0000-000008020000}"/>
    <cellStyle name="1_DIVISION_Products_20100505_Segmentreporting_v57_Testversion_20100615_Erfassungstemplate_Ertragsplanung_Retail_v08" xfId="528" xr:uid="{00000000-0005-0000-0000-000009020000}"/>
    <cellStyle name="1_DIVISION_Products_20100505_Segmentreporting_v57_Testversion_20100615_Erfassungstemplate_Ertragsplanung_Retail_v08 2" xfId="529" xr:uid="{00000000-0005-0000-0000-00000A020000}"/>
    <cellStyle name="1_DIVISION_Products_20100505_Segmentreporting_v57_Testversion_20100623 Management Reporting - Business Review v100413a" xfId="530" xr:uid="{00000000-0005-0000-0000-00000B020000}"/>
    <cellStyle name="1_DIVISION_Products_20100505_Segmentreporting_v57_Testversion_20100630_Erfassungstemplate_Financial_Markets_v04" xfId="531" xr:uid="{00000000-0005-0000-0000-00000C020000}"/>
    <cellStyle name="1_DIVISION_Products_20100505_Segmentreporting_v57_Testversion_20100630_Erfassungstemplate_Financial_Markets_v04 2" xfId="532" xr:uid="{00000000-0005-0000-0000-00000D020000}"/>
    <cellStyle name="1_DIVISION_Products_20100505_Segmentreporting_v57_Testversion_20100701_Erfassungstemplate_Ertragsplanung_Retail_v11" xfId="533" xr:uid="{00000000-0005-0000-0000-00000E020000}"/>
    <cellStyle name="1_DIVISION_Products_20100505_Segmentreporting_v57_Testversion_20100701_Erfassungstemplate_Ertragsplanung_Retail_v11 2" xfId="534" xr:uid="{00000000-0005-0000-0000-00000F020000}"/>
    <cellStyle name="1_DIVISION_Products_20100505_Segmentreporting_v57_Testversion_20100702_Erfassungstemplate_Ertragsplanung_Retail_v15" xfId="535" xr:uid="{00000000-0005-0000-0000-000010020000}"/>
    <cellStyle name="1_DIVISION_Products_20100505_Segmentreporting_v57_Testversion_20100702_Erfassungstemplate_Ertragsplanung_Retail_v15 2" xfId="536" xr:uid="{00000000-0005-0000-0000-000011020000}"/>
    <cellStyle name="1_DIVISION_Products_20100505_Segmentreporting_v57_Testversion_20100702_Erfassungstemplate_Ertragsplanung_Retail_v16" xfId="537" xr:uid="{00000000-0005-0000-0000-000012020000}"/>
    <cellStyle name="1_DIVISION_Products_20100505_Segmentreporting_v57_Testversion_20100702_Erfassungstemplate_Ertragsplanung_Retail_v16 2" xfId="538" xr:uid="{00000000-0005-0000-0000-000013020000}"/>
    <cellStyle name="1_DIVISION_Products_20100505_Segmentreporting_v57_Testversion_20100702_Erfassungstemplate_Ertragsplanung_Retail_v22" xfId="539" xr:uid="{00000000-0005-0000-0000-000014020000}"/>
    <cellStyle name="1_DIVISION_Products_20100505_Segmentreporting_v57_Testversion_20100702_Erfassungstemplate_Ertragsplanung_Retail_v22 2" xfId="540" xr:uid="{00000000-0005-0000-0000-000015020000}"/>
    <cellStyle name="1_DIVISION_Products_20100505_Segmentreporting_v57_Testversion_20100702_Erfassungstemplate_Ertragsplanung_Retail_v23" xfId="541" xr:uid="{00000000-0005-0000-0000-000016020000}"/>
    <cellStyle name="1_DIVISION_Products_20100505_Segmentreporting_v57_Testversion_20100702_Erfassungstemplate_Ertragsplanung_Retail_v23 2" xfId="542" xr:uid="{00000000-0005-0000-0000-000017020000}"/>
    <cellStyle name="1_DIVISION_Products_20100505_Segmentreporting_v57_Testversion_20100713_Erfassungstemplate_Ertragsplanung_Retail_v26" xfId="543" xr:uid="{00000000-0005-0000-0000-000018020000}"/>
    <cellStyle name="1_DIVISION_Products_20100505_Segmentreporting_v57_Testversion_20100713_Erfassungstemplate_Ertragsplanung_Retail_v26 2" xfId="544" xr:uid="{00000000-0005-0000-0000-000019020000}"/>
    <cellStyle name="1_DIVISION_Products_20100505_Segmentreporting_v57_Testversion_20100718_Erfassungstemplate_Ertragsplanung_Retail_v29" xfId="545" xr:uid="{00000000-0005-0000-0000-00001A020000}"/>
    <cellStyle name="1_DIVISION_Products_20100505_Segmentreporting_v57_Testversion_20100718_Erfassungstemplate_Ertragsplanung_Retail_v29 2" xfId="546" xr:uid="{00000000-0005-0000-0000-00001B020000}"/>
    <cellStyle name="1_DIVISION_Products_20100505_Segmentreporting_v57_Testversion_20100720_Erfassungstemplate_LLP_00_draft" xfId="547" xr:uid="{00000000-0005-0000-0000-00001C020000}"/>
    <cellStyle name="1_DIVISION_Products_20100505_Segmentreporting_v57_Testversion_20100726 Management Reporting - Business Review v100413a" xfId="548" xr:uid="{00000000-0005-0000-0000-00001D020000}"/>
    <cellStyle name="1_DIVISION_Products_20100505_Segmentreporting_v57_Testversion_20100727 Management Reporting - Business Review v100413a" xfId="549" xr:uid="{00000000-0005-0000-0000-00001E020000}"/>
    <cellStyle name="1_DIVISION_Products_20100505_Segmentreporting_v57_Testversion_20100727 Management Reporting - Business Review v100413a TEST" xfId="550" xr:uid="{00000000-0005-0000-0000-00001F020000}"/>
    <cellStyle name="1_DIVISION_Products_20100505_Segmentreporting_v57_Testversion_20100728_Erfassungstemplate_Ertragsplanung_Retail_v44" xfId="551" xr:uid="{00000000-0005-0000-0000-000020020000}"/>
    <cellStyle name="1_DIVISION_Products_20100505_Segmentreporting_v57_Testversion_20100728_Erfassungstemplate_Ertragsplanung_Retail_v44 2" xfId="552" xr:uid="{00000000-0005-0000-0000-000021020000}"/>
    <cellStyle name="1_DIVISION_Products_20100505_Segmentreporting_v57_Testversion_20100728_Erfassungstemplate_Financial_Markets_v05" xfId="553" xr:uid="{00000000-0005-0000-0000-000022020000}"/>
    <cellStyle name="1_DIVISION_Products_20100505_Segmentreporting_v57_Testversion_20100728_Erfassungstemplate_Financial_Markets_v05 2" xfId="554" xr:uid="{00000000-0005-0000-0000-000023020000}"/>
    <cellStyle name="1_DIVISION_Products_20100505_Segmentreporting_v57_Testversion_20100728_Erfassungstemplate_Financial_Markets_v07" xfId="555" xr:uid="{00000000-0005-0000-0000-000024020000}"/>
    <cellStyle name="1_DIVISION_Products_20100505_Segmentreporting_v57_Testversion_20100728_Erfassungstemplate_Financial_Markets_v07 2" xfId="556" xr:uid="{00000000-0005-0000-0000-000025020000}"/>
    <cellStyle name="1_DIVISION_Products_20100505_Segmentreporting_v57_Testversion_20100806 Management Reporting - Business Review v100413a TESTVERSION" xfId="557" xr:uid="{00000000-0005-0000-0000-000026020000}"/>
    <cellStyle name="1_DIVISION_Products_20100505_Segmentreporting_v57_Testversion_20101119_Segmentreporting_v78_Testversion" xfId="558" xr:uid="{00000000-0005-0000-0000-000027020000}"/>
    <cellStyle name="1_DIVISION_Products_20100505_Segmentreporting_v57_Testversion_20101206 KPIs 2011" xfId="559" xr:uid="{00000000-0005-0000-0000-000028020000}"/>
    <cellStyle name="1_DIVISION_Products_20100505_Segmentreporting_v57_Testversion_20110103 Management Reporting Details Business Review" xfId="560" xr:uid="{00000000-0005-0000-0000-000029020000}"/>
    <cellStyle name="1_DIVISION_Products_20100505_Segmentreporting_v57_Testversion_20121227 BP_2013_Ertragsplanung_TOTAL_MON_v00_COMMERCIAL_für MH" xfId="561" xr:uid="{00000000-0005-0000-0000-00002A020000}"/>
    <cellStyle name="1_DIVISION_Products_20100505_Segmentreporting_v57_Testversion_BP_2011_Ertragsplanung_Total_v00" xfId="562" xr:uid="{00000000-0005-0000-0000-00002B020000}"/>
    <cellStyle name="1_DIVISION_Products_20100505_Segmentreporting_v57_Testversion_BP_2011_Ertragsplanung_Total_v01" xfId="563" xr:uid="{00000000-0005-0000-0000-00002C020000}"/>
    <cellStyle name="1_DIVISION_Products_20100505_Segmentreporting_v57_Testversion_BP_2011_Investment Books_CR" xfId="564" xr:uid="{00000000-0005-0000-0000-00002D020000}"/>
    <cellStyle name="1_DIVISION_Products_20100505_Segmentreporting_v57_Testversion_BP_2011_Investment Books_CR 2" xfId="565" xr:uid="{00000000-0005-0000-0000-00002E020000}"/>
    <cellStyle name="1_DIVISION_Products_20100505_Segmentreporting_v57_Testversion_BP_2011_Investment Books_CR_2 libor" xfId="566" xr:uid="{00000000-0005-0000-0000-00002F020000}"/>
    <cellStyle name="1_DIVISION_Products_20100505_Segmentreporting_v57_Testversion_BP_2011_Investment Books_CR_2 libor 2" xfId="567" xr:uid="{00000000-0005-0000-0000-000030020000}"/>
    <cellStyle name="1_DIVISION_Products_20100505_Segmentreporting_v57_Testversion_BP_2011_Investment Books_CR_3 equity" xfId="568" xr:uid="{00000000-0005-0000-0000-000031020000}"/>
    <cellStyle name="1_DIVISION_Products_20100505_Segmentreporting_v57_Testversion_BP_2011_Investment Books_CR_3 equity 2" xfId="569" xr:uid="{00000000-0005-0000-0000-000032020000}"/>
    <cellStyle name="1_DIVISION_Products_20100505_Segmentreporting_v57_Testversion_BP_2011_Investment Books_CR_4 mismatch sov" xfId="570" xr:uid="{00000000-0005-0000-0000-000033020000}"/>
    <cellStyle name="1_DIVISION_Products_20100505_Segmentreporting_v57_Testversion_BP_2011_Investment Books_CR_4 mismatch sov 2" xfId="571" xr:uid="{00000000-0005-0000-0000-000034020000}"/>
    <cellStyle name="1_DIVISION_Products_20100505_Segmentreporting_v57_Testversion_BP_2011_Investment Books_CR_5_b" xfId="572" xr:uid="{00000000-0005-0000-0000-000035020000}"/>
    <cellStyle name="1_DIVISION_Products_20100505_Segmentreporting_v57_Testversion_BP_2011_Investment Books_CR_5_b 2" xfId="573" xr:uid="{00000000-0005-0000-0000-000036020000}"/>
    <cellStyle name="1_DIVISION_Products_20100505_Segmentreporting_v57_Testversion_BP_2011_Investment Books_CR_6" xfId="574" xr:uid="{00000000-0005-0000-0000-000037020000}"/>
    <cellStyle name="1_DIVISION_Products_20100505_Segmentreporting_v57_Testversion_BP_2011_Investment Books_CR_6 2" xfId="575" xr:uid="{00000000-0005-0000-0000-000038020000}"/>
    <cellStyle name="1_DIVISION_Products_20100505_Segmentreporting_v57_Testversion_BP_2011_Investment Books_CR_7" xfId="576" xr:uid="{00000000-0005-0000-0000-000039020000}"/>
    <cellStyle name="1_DIVISION_Products_20100505_Segmentreporting_v57_Testversion_BP_2011_Investment Books_CR_7 2" xfId="577" xr:uid="{00000000-0005-0000-0000-00003A020000}"/>
    <cellStyle name="1_DIVISION_Products_20100505_Segmentreporting_v57_Testversion_BP_2011_Investment Books_CR_8" xfId="578" xr:uid="{00000000-0005-0000-0000-00003B020000}"/>
    <cellStyle name="1_DIVISION_Products_20100505_Segmentreporting_v57_Testversion_BP_2011_Investment Books_CR_8 2" xfId="579" xr:uid="{00000000-0005-0000-0000-00003C020000}"/>
    <cellStyle name="1_DIVISION_Products_20100505_Segmentreporting_v57_Testversion_BP_2012_Ertragsplanung_Total_v00" xfId="580" xr:uid="{00000000-0005-0000-0000-00003D020000}"/>
    <cellStyle name="1_DIVISION_Products_20100505_Segmentreporting_v57_Testversion_BP_2012_Ertragsplanung_Total_v03" xfId="581" xr:uid="{00000000-0005-0000-0000-00003E020000}"/>
    <cellStyle name="1_DIVISION_Products_20100505_Segmentreporting_v57_Testversion_BP_2012_Ertragsplanung_Total_v07" xfId="582" xr:uid="{00000000-0005-0000-0000-00003F020000}"/>
    <cellStyle name="1_DIVISION_Products_20100505_Segmentreporting_v57_Testversion_BP_2012_Ertragsplanung_Total_v10" xfId="583" xr:uid="{00000000-0005-0000-0000-000040020000}"/>
    <cellStyle name="1_DIVISION_Products_20100505_Segmentreporting_v57_Testversion_BP_2012_LLP_KR" xfId="584" xr:uid="{00000000-0005-0000-0000-000041020000}"/>
    <cellStyle name="1_DIVISION_Products_20100505_Segmentreporting_v57_Testversion_BP_2013_Ertragsplanung_TOTAL_MON_v00_COMMERCIAL" xfId="585" xr:uid="{00000000-0005-0000-0000-000042020000}"/>
    <cellStyle name="1_DIVISION_Products_20100505_Segmentreporting_v57_Testversion_BP_2013_Ertragsplanung_TOTAL_MON_v00_COMMERCIAL_für MH" xfId="586" xr:uid="{00000000-0005-0000-0000-000043020000}"/>
    <cellStyle name="1_DIVISION_Products_20100505_Segmentreporting_v57_Testversion_BP_2013_Ertragsplanung_TOTAL_MON_v00_INT_COMMERCIAL_für AW" xfId="587" xr:uid="{00000000-0005-0000-0000-000044020000}"/>
    <cellStyle name="1_DIVISION_Products_20100505_Segmentreporting_v57_Testversion_LLP_KR" xfId="588" xr:uid="{00000000-0005-0000-0000-000045020000}"/>
    <cellStyle name="1_DIVISION_Products_20100505_Segmentreporting_v57d" xfId="589" xr:uid="{00000000-0005-0000-0000-000046020000}"/>
    <cellStyle name="1_DIVISION_Products_20100505_Segmentreporting_v57d_20100623 Management Reporting - Business Review v100413a" xfId="590" xr:uid="{00000000-0005-0000-0000-000047020000}"/>
    <cellStyle name="1_DIVISION_Products_20100505_Segmentreporting_v57d_20100726 Management Reporting - Business Review v100413a" xfId="591" xr:uid="{00000000-0005-0000-0000-000048020000}"/>
    <cellStyle name="1_DIVISION_Products_20100505_Segmentreporting_v57d_20100727 Management Reporting - Business Review v100413a" xfId="592" xr:uid="{00000000-0005-0000-0000-000049020000}"/>
    <cellStyle name="1_DIVISION_Products_20100505_Segmentreporting_v57d_20100727 Management Reporting - Business Review v100413a TEST" xfId="593" xr:uid="{00000000-0005-0000-0000-00004A020000}"/>
    <cellStyle name="1_DIVISION_Products_20100505_Segmentreporting_v57d_20100806 Management Reporting - Business Review v100413a TESTVERSION" xfId="594" xr:uid="{00000000-0005-0000-0000-00004B020000}"/>
    <cellStyle name="1_DIVISION_Products_20100505_Segmentreporting_v57d_20101119_Segmentreporting_v78_Testversion" xfId="595" xr:uid="{00000000-0005-0000-0000-00004C020000}"/>
    <cellStyle name="1_DIVISION_Products_20100505_Segmentreporting_v57d_20101206 KPIs 2011" xfId="596" xr:uid="{00000000-0005-0000-0000-00004D020000}"/>
    <cellStyle name="1_DIVISION_Products_20100505_Segmentreporting_v57d_20110103 Management Reporting Details Business Review" xfId="597" xr:uid="{00000000-0005-0000-0000-00004E020000}"/>
    <cellStyle name="1_DIVISION_Products_20100602_Segmentreporting_v61" xfId="598" xr:uid="{00000000-0005-0000-0000-00004F020000}"/>
    <cellStyle name="1_DIVISION_Products_20100602_Segmentreporting_v61_20100623 Management Reporting - Business Review v100413a" xfId="599" xr:uid="{00000000-0005-0000-0000-000050020000}"/>
    <cellStyle name="1_DIVISION_Products_20100602_Segmentreporting_v61_20100726 Management Reporting - Business Review v100413a" xfId="600" xr:uid="{00000000-0005-0000-0000-000051020000}"/>
    <cellStyle name="1_DIVISION_Products_20100602_Segmentreporting_v61_20100727 Management Reporting - Business Review v100413a" xfId="601" xr:uid="{00000000-0005-0000-0000-000052020000}"/>
    <cellStyle name="1_DIVISION_Products_20100602_Segmentreporting_v61_20100727 Management Reporting - Business Review v100413a TEST" xfId="602" xr:uid="{00000000-0005-0000-0000-000053020000}"/>
    <cellStyle name="1_DIVISION_Products_20100602_Segmentreporting_v61_20100806 Management Reporting - Business Review v100413a TESTVERSION" xfId="603" xr:uid="{00000000-0005-0000-0000-000054020000}"/>
    <cellStyle name="1_DIVISION_Products_20100602_Segmentreporting_v61_20101119_Segmentreporting_v78_Testversion" xfId="604" xr:uid="{00000000-0005-0000-0000-000055020000}"/>
    <cellStyle name="1_DIVISION_Products_20100602_Segmentreporting_v61_20101206 KPIs 2011" xfId="605" xr:uid="{00000000-0005-0000-0000-000056020000}"/>
    <cellStyle name="1_DIVISION_Products_20100602_Segmentreporting_v61_20110103 Management Reporting Details Business Review" xfId="606" xr:uid="{00000000-0005-0000-0000-000057020000}"/>
    <cellStyle name="1_DIVISION_Products_20100607_Segmentreporting_v62" xfId="607" xr:uid="{00000000-0005-0000-0000-000058020000}"/>
    <cellStyle name="1_DIVISION_Products_20100607_Segmentreporting_v62_20100623 Management Reporting - Business Review v100413a" xfId="608" xr:uid="{00000000-0005-0000-0000-000059020000}"/>
    <cellStyle name="1_DIVISION_Products_20100607_Segmentreporting_v62_20100726 Management Reporting - Business Review v100413a" xfId="609" xr:uid="{00000000-0005-0000-0000-00005A020000}"/>
    <cellStyle name="1_DIVISION_Products_20100607_Segmentreporting_v62_20100727 Management Reporting - Business Review v100413a" xfId="610" xr:uid="{00000000-0005-0000-0000-00005B020000}"/>
    <cellStyle name="1_DIVISION_Products_20100607_Segmentreporting_v62_20100727 Management Reporting - Business Review v100413a TEST" xfId="611" xr:uid="{00000000-0005-0000-0000-00005C020000}"/>
    <cellStyle name="1_DIVISION_Products_20100607_Segmentreporting_v62_20100806 Management Reporting - Business Review v100413a TESTVERSION" xfId="612" xr:uid="{00000000-0005-0000-0000-00005D020000}"/>
    <cellStyle name="1_DIVISION_Products_20100607_Segmentreporting_v62_20101119_Segmentreporting_v78_Testversion" xfId="613" xr:uid="{00000000-0005-0000-0000-00005E020000}"/>
    <cellStyle name="1_DIVISION_Products_20100607_Segmentreporting_v62_20101206 KPIs 2011" xfId="614" xr:uid="{00000000-0005-0000-0000-00005F020000}"/>
    <cellStyle name="1_DIVISION_Products_20100607_Segmentreporting_v62_20110103 Management Reporting Details Business Review" xfId="615" xr:uid="{00000000-0005-0000-0000-000060020000}"/>
    <cellStyle name="1_DIVISION_Products_20100614_Segmentreporting_v68" xfId="616" xr:uid="{00000000-0005-0000-0000-000061020000}"/>
    <cellStyle name="1_DIVISION_Products_20100614_Segmentreporting_v68_20100623 Management Reporting - Business Review v100413a" xfId="617" xr:uid="{00000000-0005-0000-0000-000062020000}"/>
    <cellStyle name="1_DIVISION_Products_20100614_Segmentreporting_v68_20100726 Management Reporting - Business Review v100413a" xfId="618" xr:uid="{00000000-0005-0000-0000-000063020000}"/>
    <cellStyle name="1_DIVISION_Products_20100614_Segmentreporting_v68_20100727 Management Reporting - Business Review v100413a" xfId="619" xr:uid="{00000000-0005-0000-0000-000064020000}"/>
    <cellStyle name="1_DIVISION_Products_20100614_Segmentreporting_v68_20100727 Management Reporting - Business Review v100413a TEST" xfId="620" xr:uid="{00000000-0005-0000-0000-000065020000}"/>
    <cellStyle name="1_DIVISION_Products_20100614_Segmentreporting_v68_20100806 Management Reporting - Business Review v100413a TESTVERSION" xfId="621" xr:uid="{00000000-0005-0000-0000-000066020000}"/>
    <cellStyle name="1_DIVISION_Products_20100614_Segmentreporting_v68_20101119_Segmentreporting_v78_Testversion" xfId="622" xr:uid="{00000000-0005-0000-0000-000067020000}"/>
    <cellStyle name="1_DIVISION_Products_20100614_Segmentreporting_v68_20101206 KPIs 2011" xfId="623" xr:uid="{00000000-0005-0000-0000-000068020000}"/>
    <cellStyle name="1_DIVISION_Products_20100614_Segmentreporting_v68_20110103 Management Reporting Details Business Review" xfId="624" xr:uid="{00000000-0005-0000-0000-000069020000}"/>
    <cellStyle name="1_DIVISION_Products_20100614_Segmentreporting_v70_Testversion" xfId="625" xr:uid="{00000000-0005-0000-0000-00006A020000}"/>
    <cellStyle name="1_DIVISION_Products_20100615_Erfassungstemplate_Ertragsplanung_Retail_v05_kuen" xfId="626" xr:uid="{00000000-0005-0000-0000-00006B020000}"/>
    <cellStyle name="1_DIVISION_Products_20100615_Erfassungstemplate_Ertragsplanung_Retail_v05_kuen 2" xfId="627" xr:uid="{00000000-0005-0000-0000-00006C020000}"/>
    <cellStyle name="1_DIVISION_Products_20100615_Erfassungstemplate_Ertragsplanung_Retail_v08" xfId="628" xr:uid="{00000000-0005-0000-0000-00006D020000}"/>
    <cellStyle name="1_DIVISION_Products_20100615_Erfassungstemplate_Ertragsplanung_Retail_v08 2" xfId="629" xr:uid="{00000000-0005-0000-0000-00006E020000}"/>
    <cellStyle name="1_DIVISION_Products_20100623 Management Reporting - Business Review v100413a" xfId="630" xr:uid="{00000000-0005-0000-0000-00006F020000}"/>
    <cellStyle name="1_DIVISION_Products_20100630_Erfassungstemplate_Financial_Markets_v04" xfId="631" xr:uid="{00000000-0005-0000-0000-000070020000}"/>
    <cellStyle name="1_DIVISION_Products_20100630_Erfassungstemplate_Financial_Markets_v04 2" xfId="632" xr:uid="{00000000-0005-0000-0000-000071020000}"/>
    <cellStyle name="1_DIVISION_Products_20100701_Erfassungstemplate_Ertragsplanung_Retail_v11" xfId="633" xr:uid="{00000000-0005-0000-0000-000072020000}"/>
    <cellStyle name="1_DIVISION_Products_20100701_Erfassungstemplate_Ertragsplanung_Retail_v11 2" xfId="634" xr:uid="{00000000-0005-0000-0000-000073020000}"/>
    <cellStyle name="1_DIVISION_Products_20100702_Erfassungstemplate_Ertragsplanung_Retail_v15" xfId="635" xr:uid="{00000000-0005-0000-0000-000074020000}"/>
    <cellStyle name="1_DIVISION_Products_20100702_Erfassungstemplate_Ertragsplanung_Retail_v15 2" xfId="636" xr:uid="{00000000-0005-0000-0000-000075020000}"/>
    <cellStyle name="1_DIVISION_Products_20100702_Erfassungstemplate_Ertragsplanung_Retail_v16" xfId="637" xr:uid="{00000000-0005-0000-0000-000076020000}"/>
    <cellStyle name="1_DIVISION_Products_20100702_Erfassungstemplate_Ertragsplanung_Retail_v16 2" xfId="638" xr:uid="{00000000-0005-0000-0000-000077020000}"/>
    <cellStyle name="1_DIVISION_Products_20100702_Erfassungstemplate_Ertragsplanung_Retail_v22" xfId="639" xr:uid="{00000000-0005-0000-0000-000078020000}"/>
    <cellStyle name="1_DIVISION_Products_20100702_Erfassungstemplate_Ertragsplanung_Retail_v22 2" xfId="640" xr:uid="{00000000-0005-0000-0000-000079020000}"/>
    <cellStyle name="1_DIVISION_Products_20100702_Erfassungstemplate_Ertragsplanung_Retail_v23" xfId="641" xr:uid="{00000000-0005-0000-0000-00007A020000}"/>
    <cellStyle name="1_DIVISION_Products_20100702_Erfassungstemplate_Ertragsplanung_Retail_v23 2" xfId="642" xr:uid="{00000000-0005-0000-0000-00007B020000}"/>
    <cellStyle name="1_DIVISION_Products_20100713_Erfassungstemplate_Ertragsplanung_Retail_v26" xfId="643" xr:uid="{00000000-0005-0000-0000-00007C020000}"/>
    <cellStyle name="1_DIVISION_Products_20100713_Erfassungstemplate_Ertragsplanung_Retail_v26 2" xfId="644" xr:uid="{00000000-0005-0000-0000-00007D020000}"/>
    <cellStyle name="1_DIVISION_Products_20100713_Segmentreporting_v72" xfId="645" xr:uid="{00000000-0005-0000-0000-00007E020000}"/>
    <cellStyle name="1_DIVISION_Products_20100714_Segmentreporting_v73" xfId="646" xr:uid="{00000000-0005-0000-0000-00007F020000}"/>
    <cellStyle name="1_DIVISION_Products_20100714_Segmentreporting_v74" xfId="647" xr:uid="{00000000-0005-0000-0000-000080020000}"/>
    <cellStyle name="1_DIVISION_Products_20100718_Erfassungstemplate_Ertragsplanung_Retail_v29" xfId="648" xr:uid="{00000000-0005-0000-0000-000081020000}"/>
    <cellStyle name="1_DIVISION_Products_20100718_Erfassungstemplate_Ertragsplanung_Retail_v29 2" xfId="649" xr:uid="{00000000-0005-0000-0000-000082020000}"/>
    <cellStyle name="1_DIVISION_Products_20100719_Segmentreporting_v75" xfId="650" xr:uid="{00000000-0005-0000-0000-000083020000}"/>
    <cellStyle name="1_DIVISION_Products_20100719_Segmentreporting_v75_Testversion" xfId="651" xr:uid="{00000000-0005-0000-0000-000084020000}"/>
    <cellStyle name="1_DIVISION_Products_20100720_Erfassungstemplate_LLP_00_draft" xfId="652" xr:uid="{00000000-0005-0000-0000-000085020000}"/>
    <cellStyle name="1_DIVISION_Products_20100720_Segmentreporting_v76_Testversion" xfId="653" xr:uid="{00000000-0005-0000-0000-000086020000}"/>
    <cellStyle name="1_DIVISION_Products_20100726 Management Reporting - Business Review v100413a" xfId="654" xr:uid="{00000000-0005-0000-0000-000087020000}"/>
    <cellStyle name="1_DIVISION_Products_20100727 Management Reporting - Business Review v100413a" xfId="655" xr:uid="{00000000-0005-0000-0000-000088020000}"/>
    <cellStyle name="1_DIVISION_Products_20100727 Management Reporting - Business Review v100413a TEST" xfId="656" xr:uid="{00000000-0005-0000-0000-000089020000}"/>
    <cellStyle name="1_DIVISION_Products_20100728_Erfassungstemplate_Ertragsplanung_Retail_v44" xfId="657" xr:uid="{00000000-0005-0000-0000-00008A020000}"/>
    <cellStyle name="1_DIVISION_Products_20100728_Erfassungstemplate_Ertragsplanung_Retail_v44 2" xfId="658" xr:uid="{00000000-0005-0000-0000-00008B020000}"/>
    <cellStyle name="1_DIVISION_Products_20100728_Erfassungstemplate_Financial_Markets_v05" xfId="659" xr:uid="{00000000-0005-0000-0000-00008C020000}"/>
    <cellStyle name="1_DIVISION_Products_20100728_Erfassungstemplate_Financial_Markets_v05 2" xfId="660" xr:uid="{00000000-0005-0000-0000-00008D020000}"/>
    <cellStyle name="1_DIVISION_Products_20100728_Erfassungstemplate_Financial_Markets_v07" xfId="661" xr:uid="{00000000-0005-0000-0000-00008E020000}"/>
    <cellStyle name="1_DIVISION_Products_20100728_Erfassungstemplate_Financial_Markets_v07 2" xfId="662" xr:uid="{00000000-0005-0000-0000-00008F020000}"/>
    <cellStyle name="1_DIVISION_Products_20100806 Management Reporting - Business Review v100413a TESTVERSION" xfId="663" xr:uid="{00000000-0005-0000-0000-000090020000}"/>
    <cellStyle name="1_DIVISION_Products_20101012_Segmentreporting_v77_Testversion" xfId="664" xr:uid="{00000000-0005-0000-0000-000091020000}"/>
    <cellStyle name="1_DIVISION_Products_20101119_Segmentreporting_v78_Testversion" xfId="665" xr:uid="{00000000-0005-0000-0000-000092020000}"/>
    <cellStyle name="1_DIVISION_Products_20101206 KPIs 2011" xfId="666" xr:uid="{00000000-0005-0000-0000-000093020000}"/>
    <cellStyle name="1_DIVISION_Products_2010301 KPIs 2011" xfId="667" xr:uid="{00000000-0005-0000-0000-000094020000}"/>
    <cellStyle name="1_DIVISION_Products_2011_Segmentreporting_v79_Testversion" xfId="668" xr:uid="{00000000-0005-0000-0000-000095020000}"/>
    <cellStyle name="1_DIVISION_Products_2011_Segmentreporting_v79_Testversion_01" xfId="669" xr:uid="{00000000-0005-0000-0000-000096020000}"/>
    <cellStyle name="1_DIVISION_Products_20110103 Management Reporting Details Business Review" xfId="670" xr:uid="{00000000-0005-0000-0000-000097020000}"/>
    <cellStyle name="1_DIVISION_Products_20110215_Segmentreporting_v79_Testversion_x" xfId="671" xr:uid="{00000000-0005-0000-0000-000098020000}"/>
    <cellStyle name="1_DIVISION_Products_20110307 Master Management Reporting 1.0_v6 Excerpt Businesses" xfId="672" xr:uid="{00000000-0005-0000-0000-000099020000}"/>
    <cellStyle name="1_DIVISION_Products_20110419_Business_Performance_Report_v11_RSC" xfId="673" xr:uid="{00000000-0005-0000-0000-00009A020000}"/>
    <cellStyle name="1_DIVISION_Products_20121227 BP_2013_Ertragsplanung_TOTAL_MON_v00_COMMERCIAL_für MH" xfId="674" xr:uid="{00000000-0005-0000-0000-00009B020000}"/>
    <cellStyle name="1_DIVISION_Products_BP_2011_Ertragsplanung_Total_v00" xfId="675" xr:uid="{00000000-0005-0000-0000-00009C020000}"/>
    <cellStyle name="1_DIVISION_Products_BP_2011_Ertragsplanung_Total_v01" xfId="676" xr:uid="{00000000-0005-0000-0000-00009D020000}"/>
    <cellStyle name="1_DIVISION_Products_BP_2011_Investment Books_CR" xfId="677" xr:uid="{00000000-0005-0000-0000-00009E020000}"/>
    <cellStyle name="1_DIVISION_Products_BP_2011_Investment Books_CR 2" xfId="678" xr:uid="{00000000-0005-0000-0000-00009F020000}"/>
    <cellStyle name="1_DIVISION_Products_BP_2011_Investment Books_CR_2 libor" xfId="679" xr:uid="{00000000-0005-0000-0000-0000A0020000}"/>
    <cellStyle name="1_DIVISION_Products_BP_2011_Investment Books_CR_2 libor 2" xfId="680" xr:uid="{00000000-0005-0000-0000-0000A1020000}"/>
    <cellStyle name="1_DIVISION_Products_BP_2011_Investment Books_CR_3 equity" xfId="681" xr:uid="{00000000-0005-0000-0000-0000A2020000}"/>
    <cellStyle name="1_DIVISION_Products_BP_2011_Investment Books_CR_3 equity 2" xfId="682" xr:uid="{00000000-0005-0000-0000-0000A3020000}"/>
    <cellStyle name="1_DIVISION_Products_BP_2011_Investment Books_CR_4 mismatch sov" xfId="683" xr:uid="{00000000-0005-0000-0000-0000A4020000}"/>
    <cellStyle name="1_DIVISION_Products_BP_2011_Investment Books_CR_4 mismatch sov 2" xfId="684" xr:uid="{00000000-0005-0000-0000-0000A5020000}"/>
    <cellStyle name="1_DIVISION_Products_BP_2011_Investment Books_CR_5_b" xfId="685" xr:uid="{00000000-0005-0000-0000-0000A6020000}"/>
    <cellStyle name="1_DIVISION_Products_BP_2011_Investment Books_CR_5_b 2" xfId="686" xr:uid="{00000000-0005-0000-0000-0000A7020000}"/>
    <cellStyle name="1_DIVISION_Products_BP_2011_Investment Books_CR_6" xfId="687" xr:uid="{00000000-0005-0000-0000-0000A8020000}"/>
    <cellStyle name="1_DIVISION_Products_BP_2011_Investment Books_CR_6 2" xfId="688" xr:uid="{00000000-0005-0000-0000-0000A9020000}"/>
    <cellStyle name="1_DIVISION_Products_BP_2011_Investment Books_CR_7" xfId="689" xr:uid="{00000000-0005-0000-0000-0000AA020000}"/>
    <cellStyle name="1_DIVISION_Products_BP_2011_Investment Books_CR_7 2" xfId="690" xr:uid="{00000000-0005-0000-0000-0000AB020000}"/>
    <cellStyle name="1_DIVISION_Products_BP_2011_Investment Books_CR_8" xfId="691" xr:uid="{00000000-0005-0000-0000-0000AC020000}"/>
    <cellStyle name="1_DIVISION_Products_BP_2011_Investment Books_CR_8 2" xfId="692" xr:uid="{00000000-0005-0000-0000-0000AD020000}"/>
    <cellStyle name="1_DIVISION_Products_BP_2012_Ertragsplanung_Total_v00" xfId="693" xr:uid="{00000000-0005-0000-0000-0000AE020000}"/>
    <cellStyle name="1_DIVISION_Products_BP_2012_Ertragsplanung_Total_v03" xfId="694" xr:uid="{00000000-0005-0000-0000-0000AF020000}"/>
    <cellStyle name="1_DIVISION_Products_BP_2012_Ertragsplanung_Total_v07" xfId="695" xr:uid="{00000000-0005-0000-0000-0000B0020000}"/>
    <cellStyle name="1_DIVISION_Products_BP_2012_Ertragsplanung_Total_v10" xfId="696" xr:uid="{00000000-0005-0000-0000-0000B1020000}"/>
    <cellStyle name="1_DIVISION_Products_BP_2012_LLP_KR" xfId="697" xr:uid="{00000000-0005-0000-0000-0000B2020000}"/>
    <cellStyle name="1_DIVISION_Products_BP_2013_Ertragsplanung_TOTAL_MON_v00_COMMERCIAL" xfId="698" xr:uid="{00000000-0005-0000-0000-0000B3020000}"/>
    <cellStyle name="1_DIVISION_Products_BP_2013_Ertragsplanung_TOTAL_MON_v00_COMMERCIAL_für MH" xfId="699" xr:uid="{00000000-0005-0000-0000-0000B4020000}"/>
    <cellStyle name="1_DIVISION_Products_BP_2013_Ertragsplanung_TOTAL_MON_v00_INT_COMMERCIAL_für AW" xfId="700" xr:uid="{00000000-0005-0000-0000-0000B5020000}"/>
    <cellStyle name="1_DIVISION_Products_Division Summary  PCR" xfId="701" xr:uid="{00000000-0005-0000-0000-0000B6020000}"/>
    <cellStyle name="1_DIVISION_Products_Key-P-FM" xfId="702" xr:uid="{00000000-0005-0000-0000-0000B7020000}"/>
    <cellStyle name="1_DIVISION_Products_Key-P-Retail" xfId="703" xr:uid="{00000000-0005-0000-0000-0000B8020000}"/>
    <cellStyle name="1_DIVISION_Products_Kopie von 20100608_Segmentreporting_v65" xfId="704" xr:uid="{00000000-0005-0000-0000-0000B9020000}"/>
    <cellStyle name="1_DIVISION_Products_Kopie von 20100608_Segmentreporting_v65_20100623 Management Reporting - Business Review v100413a" xfId="705" xr:uid="{00000000-0005-0000-0000-0000BA020000}"/>
    <cellStyle name="1_DIVISION_Products_Kopie von 20100608_Segmentreporting_v65_20100726 Management Reporting - Business Review v100413a" xfId="706" xr:uid="{00000000-0005-0000-0000-0000BB020000}"/>
    <cellStyle name="1_DIVISION_Products_Kopie von 20100608_Segmentreporting_v65_20100727 Management Reporting - Business Review v100413a" xfId="707" xr:uid="{00000000-0005-0000-0000-0000BC020000}"/>
    <cellStyle name="1_DIVISION_Products_Kopie von 20100608_Segmentreporting_v65_20100727 Management Reporting - Business Review v100413a TEST" xfId="708" xr:uid="{00000000-0005-0000-0000-0000BD020000}"/>
    <cellStyle name="1_DIVISION_Products_Kopie von 20100608_Segmentreporting_v65_20100806 Management Reporting - Business Review v100413a TESTVERSION" xfId="709" xr:uid="{00000000-0005-0000-0000-0000BE020000}"/>
    <cellStyle name="1_DIVISION_Products_Kopie von 20100608_Segmentreporting_v65_20101119_Segmentreporting_v78_Testversion" xfId="710" xr:uid="{00000000-0005-0000-0000-0000BF020000}"/>
    <cellStyle name="1_DIVISION_Products_Kopie von 20100608_Segmentreporting_v65_20101206 KPIs 2011" xfId="711" xr:uid="{00000000-0005-0000-0000-0000C0020000}"/>
    <cellStyle name="1_DIVISION_Products_Kopie von 20100608_Segmentreporting_v65_20110103 Management Reporting Details Business Review" xfId="712" xr:uid="{00000000-0005-0000-0000-0000C1020000}"/>
    <cellStyle name="1_DIVISION_Products_LLP_KR" xfId="713" xr:uid="{00000000-0005-0000-0000-0000C2020000}"/>
    <cellStyle name="1_DIVISION_Products_New Network Strategy" xfId="714" xr:uid="{00000000-0005-0000-0000-0000C3020000}"/>
    <cellStyle name="1_DIVISION_Products_Sales Funnel" xfId="715" xr:uid="{00000000-0005-0000-0000-0000C4020000}"/>
    <cellStyle name="1_DIVISION_Products_Testversion von 2011_Segmentreporting_v79_Testversion" xfId="716" xr:uid="{00000000-0005-0000-0000-0000C5020000}"/>
    <cellStyle name="1_Excel Basistabellen und Graphiken_IFRS_102010 2.0" xfId="717" xr:uid="{00000000-0005-0000-0000-0000C6020000}"/>
    <cellStyle name="1_Excel Basistabellen und Graphiken_IFRS_102010 2.0_~3174756" xfId="718" xr:uid="{00000000-0005-0000-0000-0000C7020000}"/>
    <cellStyle name="1_Excel Basistabellen und Graphiken_IFRS_102010 2.0_03 2011 Business Development" xfId="719" xr:uid="{00000000-0005-0000-0000-0000C8020000}"/>
    <cellStyle name="1_Excel Basistabellen und Graphiken_IFRS_102010 2.0_03 2011 Business Development_Derivatives" xfId="720" xr:uid="{00000000-0005-0000-0000-0000C9020000}"/>
    <cellStyle name="1_Excel Basistabellen und Graphiken_IFRS_102010 2.0_2011_Segmentreporting_v79_Testversion" xfId="721" xr:uid="{00000000-0005-0000-0000-0000CA020000}"/>
    <cellStyle name="1_Excel Basistabellen und Graphiken_IFRS_102010 2.0_20110419_Business_Performance_Report_v11" xfId="722" xr:uid="{00000000-0005-0000-0000-0000CB020000}"/>
    <cellStyle name="1_Excel Basistabellen und Graphiken_IFRS_102010 2.0_Derivatives" xfId="723" xr:uid="{00000000-0005-0000-0000-0000CC020000}"/>
    <cellStyle name="1_KONZERN_121203" xfId="724" xr:uid="{00000000-0005-0000-0000-0000CD020000}"/>
    <cellStyle name="1_KONZERN_121203_BOLERO_2012-12-03_V2" xfId="725" xr:uid="{00000000-0005-0000-0000-0000CE020000}"/>
    <cellStyle name="1_LLP_KR" xfId="726" xr:uid="{00000000-0005-0000-0000-0000CF020000}"/>
    <cellStyle name="1_Mappe6" xfId="727" xr:uid="{00000000-0005-0000-0000-0000D0020000}"/>
    <cellStyle name="1_Mappe6_BOLERO_2012-12-03_V2" xfId="728" xr:uid="{00000000-0005-0000-0000-0000D1020000}"/>
    <cellStyle name="1_Restructuring File _ 3-07-13_scorecard" xfId="729" xr:uid="{00000000-0005-0000-0000-0000D2020000}"/>
    <cellStyle name="1_STAT-Nominations_121212" xfId="730" xr:uid="{00000000-0005-0000-0000-0000D3020000}"/>
    <cellStyle name="1_Wincor SB-Install" xfId="731" xr:uid="{00000000-0005-0000-0000-0000D4020000}"/>
    <cellStyle name="1Normal" xfId="732" xr:uid="{00000000-0005-0000-0000-0000D5020000}"/>
    <cellStyle name="2" xfId="733" xr:uid="{00000000-0005-0000-0000-0000D6020000}"/>
    <cellStyle name="2_20100616 overview " xfId="734" xr:uid="{00000000-0005-0000-0000-0000D7020000}"/>
    <cellStyle name="2_20100623 Management Reporting - Business Review v100413a" xfId="735" xr:uid="{00000000-0005-0000-0000-0000D8020000}"/>
    <cellStyle name="2_20100726 Management Reporting - Business Review v100413a" xfId="736" xr:uid="{00000000-0005-0000-0000-0000D9020000}"/>
    <cellStyle name="2_20100727 Management Reporting - Business Review v100413a" xfId="737" xr:uid="{00000000-0005-0000-0000-0000DA020000}"/>
    <cellStyle name="2_20100727 Management Reporting - Business Review v100413a TEST" xfId="738" xr:uid="{00000000-0005-0000-0000-0000DB020000}"/>
    <cellStyle name="2_20100806 Management Reporting - Business Review v100413a TESTVERSION" xfId="739" xr:uid="{00000000-0005-0000-0000-0000DC020000}"/>
    <cellStyle name="2_20101119_Segmentreporting_v78_Testversion" xfId="740" xr:uid="{00000000-0005-0000-0000-0000DD020000}"/>
    <cellStyle name="2_20101206 KPIs 2011" xfId="741" xr:uid="{00000000-0005-0000-0000-0000DE020000}"/>
    <cellStyle name="2_20110103 Management Reporting Details Business Review" xfId="742" xr:uid="{00000000-0005-0000-0000-0000DF020000}"/>
    <cellStyle name="2_20110204 Finance Calendar 2011" xfId="743" xr:uid="{00000000-0005-0000-0000-0000E0020000}"/>
    <cellStyle name="2_20110204 Finance Calendar 2011_~3174756" xfId="744" xr:uid="{00000000-0005-0000-0000-0000E1020000}"/>
    <cellStyle name="2_20110204 Finance Calendar 2011_03 2011 Business Development" xfId="745" xr:uid="{00000000-0005-0000-0000-0000E2020000}"/>
    <cellStyle name="2_20110204 Finance Calendar 2011_03 2011 Business Development_Derivatives" xfId="746" xr:uid="{00000000-0005-0000-0000-0000E3020000}"/>
    <cellStyle name="2_20110204 Finance Calendar 2011_2011_Segmentreporting_v79_Testversion" xfId="747" xr:uid="{00000000-0005-0000-0000-0000E4020000}"/>
    <cellStyle name="2_20110204 Finance Calendar 2011_20110419_Business_Performance_Report_v11" xfId="748" xr:uid="{00000000-0005-0000-0000-0000E5020000}"/>
    <cellStyle name="2_20110204 Finance Calendar 2011_Derivatives" xfId="749" xr:uid="{00000000-0005-0000-0000-0000E6020000}"/>
    <cellStyle name="2_20110215 Finance Calendar 2011" xfId="750" xr:uid="{00000000-0005-0000-0000-0000E7020000}"/>
    <cellStyle name="2_20110215 Finance Calendar 2011_03 2011 Business Development" xfId="751" xr:uid="{00000000-0005-0000-0000-0000E8020000}"/>
    <cellStyle name="2_20110215 Finance Calendar 2011_03 2011 Business Development_Derivatives" xfId="752" xr:uid="{00000000-0005-0000-0000-0000E9020000}"/>
    <cellStyle name="2_20110215 Finance Calendar 2011_2011_Segmentreporting_v79_Testversion" xfId="753" xr:uid="{00000000-0005-0000-0000-0000EA020000}"/>
    <cellStyle name="2_20110215 Finance Calendar 2011_20110419_Business_Performance_Report_v11" xfId="754" xr:uid="{00000000-0005-0000-0000-0000EB020000}"/>
    <cellStyle name="2_20110215 Finance Calendar 2011_Derivatives" xfId="755" xr:uid="{00000000-0005-0000-0000-0000EC020000}"/>
    <cellStyle name="2_2011203 Overview Reports" xfId="756" xr:uid="{00000000-0005-0000-0000-0000ED020000}"/>
    <cellStyle name="2_2011203 Overview Reports 2" xfId="757" xr:uid="{00000000-0005-0000-0000-0000EE020000}"/>
    <cellStyle name="2_2011203 Overview Reports 3" xfId="758" xr:uid="{00000000-0005-0000-0000-0000EF020000}"/>
    <cellStyle name="2_2011203 Overview Reports 4" xfId="759" xr:uid="{00000000-0005-0000-0000-0000F0020000}"/>
    <cellStyle name="2_2011203 Overview Reports_~3174756" xfId="760" xr:uid="{00000000-0005-0000-0000-0000F1020000}"/>
    <cellStyle name="2_2011203 Overview Reports_03 2011 Business Development" xfId="761" xr:uid="{00000000-0005-0000-0000-0000F2020000}"/>
    <cellStyle name="2_2011203 Overview Reports_03 2011 Business Development_Derivatives" xfId="762" xr:uid="{00000000-0005-0000-0000-0000F3020000}"/>
    <cellStyle name="2_2011203 Overview Reports_2011_Segmentreporting_v79_Testversion" xfId="763" xr:uid="{00000000-0005-0000-0000-0000F4020000}"/>
    <cellStyle name="2_2011203 Overview Reports_20110419_Business_Performance_Report_v11" xfId="764" xr:uid="{00000000-0005-0000-0000-0000F5020000}"/>
    <cellStyle name="2_2011203 Overview Reports_20110419_Business_Performance_Report_v11_RSC" xfId="765" xr:uid="{00000000-0005-0000-0000-0000F6020000}"/>
    <cellStyle name="2_2011203 Overview Reports_Derivatives" xfId="766" xr:uid="{00000000-0005-0000-0000-0000F7020000}"/>
    <cellStyle name="2_2011203 Overview Reports_Division Summary  PCR" xfId="767" xr:uid="{00000000-0005-0000-0000-0000F8020000}"/>
    <cellStyle name="2_2011203 Overview Reports_Key-P-FM" xfId="768" xr:uid="{00000000-0005-0000-0000-0000F9020000}"/>
    <cellStyle name="2_2011203 Overview Reports_Key-P-Retail" xfId="769" xr:uid="{00000000-0005-0000-0000-0000FA020000}"/>
    <cellStyle name="2_2011203 Overview Reports_New Network Strategy" xfId="770" xr:uid="{00000000-0005-0000-0000-0000FB020000}"/>
    <cellStyle name="2_2011203 Overview Reports_Sales Funnel" xfId="771" xr:uid="{00000000-0005-0000-0000-0000FC020000}"/>
    <cellStyle name="2_BOLERO_2012-08-06" xfId="772" xr:uid="{00000000-0005-0000-0000-0000FD020000}"/>
    <cellStyle name="2_BOLERO_2012-08-06_BOLERO_2012-12-03_V2" xfId="773" xr:uid="{00000000-0005-0000-0000-0000FE020000}"/>
    <cellStyle name="2_BOLERO_2012-12-03_V3" xfId="774" xr:uid="{00000000-0005-0000-0000-0000FF020000}"/>
    <cellStyle name="2_consolidated own funds 11_2010" xfId="775" xr:uid="{00000000-0005-0000-0000-000000030000}"/>
    <cellStyle name="2_consolidated own funds 11_2010_~3174756" xfId="776" xr:uid="{00000000-0005-0000-0000-000001030000}"/>
    <cellStyle name="2_consolidated own funds 11_2010_03 2011 Business Development" xfId="777" xr:uid="{00000000-0005-0000-0000-000002030000}"/>
    <cellStyle name="2_consolidated own funds 11_2010_03 2011 Business Development_Derivatives" xfId="778" xr:uid="{00000000-0005-0000-0000-000003030000}"/>
    <cellStyle name="2_consolidated own funds 11_2010_2011_Segmentreporting_v79_Testversion" xfId="779" xr:uid="{00000000-0005-0000-0000-000004030000}"/>
    <cellStyle name="2_consolidated own funds 11_2010_20110419_Business_Performance_Report_v11" xfId="780" xr:uid="{00000000-0005-0000-0000-000005030000}"/>
    <cellStyle name="2_consolidated own funds 11_2010_Derivatives" xfId="781" xr:uid="{00000000-0005-0000-0000-000006030000}"/>
    <cellStyle name="2_Daten_MonRep_2012_08" xfId="782" xr:uid="{00000000-0005-0000-0000-000007030000}"/>
    <cellStyle name="2_Daten_MonRep_2012_08_BOLERO_2012-12-03_V2" xfId="783" xr:uid="{00000000-0005-0000-0000-000008030000}"/>
    <cellStyle name="2_Daten_MonRep_2012_10" xfId="784" xr:uid="{00000000-0005-0000-0000-000009030000}"/>
    <cellStyle name="2_Daten_MonRep_2012_10_BOLERO_2012-12-03_V2" xfId="785" xr:uid="{00000000-0005-0000-0000-00000A030000}"/>
    <cellStyle name="2_DIVISION_Products" xfId="786" xr:uid="{00000000-0005-0000-0000-00000B030000}"/>
    <cellStyle name="2_DIVISION_Products 2" xfId="787" xr:uid="{00000000-0005-0000-0000-00000C030000}"/>
    <cellStyle name="2_DIVISION_Products 3" xfId="788" xr:uid="{00000000-0005-0000-0000-00000D030000}"/>
    <cellStyle name="2_DIVISION_Products 4" xfId="789" xr:uid="{00000000-0005-0000-0000-00000E030000}"/>
    <cellStyle name="2_DIVISION_Products_20100505_Segmentreporting_v57_Testversion" xfId="790" xr:uid="{00000000-0005-0000-0000-00000F030000}"/>
    <cellStyle name="2_DIVISION_Products_20100505_Segmentreporting_v57_Testversion_20100623 Management Reporting - Business Review v100413a" xfId="791" xr:uid="{00000000-0005-0000-0000-000010030000}"/>
    <cellStyle name="2_DIVISION_Products_20100505_Segmentreporting_v57_Testversion_20100726 Management Reporting - Business Review v100413a" xfId="792" xr:uid="{00000000-0005-0000-0000-000011030000}"/>
    <cellStyle name="2_DIVISION_Products_20100505_Segmentreporting_v57_Testversion_20100727 Management Reporting - Business Review v100413a" xfId="793" xr:uid="{00000000-0005-0000-0000-000012030000}"/>
    <cellStyle name="2_DIVISION_Products_20100505_Segmentreporting_v57_Testversion_20100727 Management Reporting - Business Review v100413a TEST" xfId="794" xr:uid="{00000000-0005-0000-0000-000013030000}"/>
    <cellStyle name="2_DIVISION_Products_20100505_Segmentreporting_v57_Testversion_20100806 Management Reporting - Business Review v100413a TESTVERSION" xfId="795" xr:uid="{00000000-0005-0000-0000-000014030000}"/>
    <cellStyle name="2_DIVISION_Products_20100505_Segmentreporting_v57_Testversion_20101119_Segmentreporting_v78_Testversion" xfId="796" xr:uid="{00000000-0005-0000-0000-000015030000}"/>
    <cellStyle name="2_DIVISION_Products_20100505_Segmentreporting_v57_Testversion_20101206 KPIs 2011" xfId="797" xr:uid="{00000000-0005-0000-0000-000016030000}"/>
    <cellStyle name="2_DIVISION_Products_20100505_Segmentreporting_v57_Testversion_20110103 Management Reporting Details Business Review" xfId="798" xr:uid="{00000000-0005-0000-0000-000017030000}"/>
    <cellStyle name="2_DIVISION_Products_20100505_Segmentreporting_v57d" xfId="799" xr:uid="{00000000-0005-0000-0000-000018030000}"/>
    <cellStyle name="2_DIVISION_Products_20100505_Segmentreporting_v57d_20100623 Management Reporting - Business Review v100413a" xfId="800" xr:uid="{00000000-0005-0000-0000-000019030000}"/>
    <cellStyle name="2_DIVISION_Products_20100505_Segmentreporting_v57d_20100726 Management Reporting - Business Review v100413a" xfId="801" xr:uid="{00000000-0005-0000-0000-00001A030000}"/>
    <cellStyle name="2_DIVISION_Products_20100505_Segmentreporting_v57d_20100727 Management Reporting - Business Review v100413a" xfId="802" xr:uid="{00000000-0005-0000-0000-00001B030000}"/>
    <cellStyle name="2_DIVISION_Products_20100505_Segmentreporting_v57d_20100727 Management Reporting - Business Review v100413a TEST" xfId="803" xr:uid="{00000000-0005-0000-0000-00001C030000}"/>
    <cellStyle name="2_DIVISION_Products_20100505_Segmentreporting_v57d_20100806 Management Reporting - Business Review v100413a TESTVERSION" xfId="804" xr:uid="{00000000-0005-0000-0000-00001D030000}"/>
    <cellStyle name="2_DIVISION_Products_20100505_Segmentreporting_v57d_20101119_Segmentreporting_v78_Testversion" xfId="805" xr:uid="{00000000-0005-0000-0000-00001E030000}"/>
    <cellStyle name="2_DIVISION_Products_20100505_Segmentreporting_v57d_20101206 KPIs 2011" xfId="806" xr:uid="{00000000-0005-0000-0000-00001F030000}"/>
    <cellStyle name="2_DIVISION_Products_20100505_Segmentreporting_v57d_20110103 Management Reporting Details Business Review" xfId="807" xr:uid="{00000000-0005-0000-0000-000020030000}"/>
    <cellStyle name="2_DIVISION_Products_20100602_Segmentreporting_v61" xfId="808" xr:uid="{00000000-0005-0000-0000-000021030000}"/>
    <cellStyle name="2_DIVISION_Products_20100602_Segmentreporting_v61_20100623 Management Reporting - Business Review v100413a" xfId="809" xr:uid="{00000000-0005-0000-0000-000022030000}"/>
    <cellStyle name="2_DIVISION_Products_20100602_Segmentreporting_v61_20100726 Management Reporting - Business Review v100413a" xfId="810" xr:uid="{00000000-0005-0000-0000-000023030000}"/>
    <cellStyle name="2_DIVISION_Products_20100602_Segmentreporting_v61_20100727 Management Reporting - Business Review v100413a" xfId="811" xr:uid="{00000000-0005-0000-0000-000024030000}"/>
    <cellStyle name="2_DIVISION_Products_20100602_Segmentreporting_v61_20100727 Management Reporting - Business Review v100413a TEST" xfId="812" xr:uid="{00000000-0005-0000-0000-000025030000}"/>
    <cellStyle name="2_DIVISION_Products_20100602_Segmentreporting_v61_20100806 Management Reporting - Business Review v100413a TESTVERSION" xfId="813" xr:uid="{00000000-0005-0000-0000-000026030000}"/>
    <cellStyle name="2_DIVISION_Products_20100602_Segmentreporting_v61_20101119_Segmentreporting_v78_Testversion" xfId="814" xr:uid="{00000000-0005-0000-0000-000027030000}"/>
    <cellStyle name="2_DIVISION_Products_20100602_Segmentreporting_v61_20101206 KPIs 2011" xfId="815" xr:uid="{00000000-0005-0000-0000-000028030000}"/>
    <cellStyle name="2_DIVISION_Products_20100602_Segmentreporting_v61_20110103 Management Reporting Details Business Review" xfId="816" xr:uid="{00000000-0005-0000-0000-000029030000}"/>
    <cellStyle name="2_DIVISION_Products_20100607_Segmentreporting_v62" xfId="817" xr:uid="{00000000-0005-0000-0000-00002A030000}"/>
    <cellStyle name="2_DIVISION_Products_20100607_Segmentreporting_v62_20100623 Management Reporting - Business Review v100413a" xfId="818" xr:uid="{00000000-0005-0000-0000-00002B030000}"/>
    <cellStyle name="2_DIVISION_Products_20100607_Segmentreporting_v62_20100726 Management Reporting - Business Review v100413a" xfId="819" xr:uid="{00000000-0005-0000-0000-00002C030000}"/>
    <cellStyle name="2_DIVISION_Products_20100607_Segmentreporting_v62_20100727 Management Reporting - Business Review v100413a" xfId="820" xr:uid="{00000000-0005-0000-0000-00002D030000}"/>
    <cellStyle name="2_DIVISION_Products_20100607_Segmentreporting_v62_20100727 Management Reporting - Business Review v100413a TEST" xfId="821" xr:uid="{00000000-0005-0000-0000-00002E030000}"/>
    <cellStyle name="2_DIVISION_Products_20100607_Segmentreporting_v62_20100806 Management Reporting - Business Review v100413a TESTVERSION" xfId="822" xr:uid="{00000000-0005-0000-0000-00002F030000}"/>
    <cellStyle name="2_DIVISION_Products_20100607_Segmentreporting_v62_20101119_Segmentreporting_v78_Testversion" xfId="823" xr:uid="{00000000-0005-0000-0000-000030030000}"/>
    <cellStyle name="2_DIVISION_Products_20100607_Segmentreporting_v62_20101206 KPIs 2011" xfId="824" xr:uid="{00000000-0005-0000-0000-000031030000}"/>
    <cellStyle name="2_DIVISION_Products_20100607_Segmentreporting_v62_20110103 Management Reporting Details Business Review" xfId="825" xr:uid="{00000000-0005-0000-0000-000032030000}"/>
    <cellStyle name="2_DIVISION_Products_20100614_Segmentreporting_v68" xfId="826" xr:uid="{00000000-0005-0000-0000-000033030000}"/>
    <cellStyle name="2_DIVISION_Products_20100614_Segmentreporting_v68_20100623 Management Reporting - Business Review v100413a" xfId="827" xr:uid="{00000000-0005-0000-0000-000034030000}"/>
    <cellStyle name="2_DIVISION_Products_20100614_Segmentreporting_v68_20100726 Management Reporting - Business Review v100413a" xfId="828" xr:uid="{00000000-0005-0000-0000-000035030000}"/>
    <cellStyle name="2_DIVISION_Products_20100614_Segmentreporting_v68_20100727 Management Reporting - Business Review v100413a" xfId="829" xr:uid="{00000000-0005-0000-0000-000036030000}"/>
    <cellStyle name="2_DIVISION_Products_20100614_Segmentreporting_v68_20100727 Management Reporting - Business Review v100413a TEST" xfId="830" xr:uid="{00000000-0005-0000-0000-000037030000}"/>
    <cellStyle name="2_DIVISION_Products_20100614_Segmentreporting_v68_20100806 Management Reporting - Business Review v100413a TESTVERSION" xfId="831" xr:uid="{00000000-0005-0000-0000-000038030000}"/>
    <cellStyle name="2_DIVISION_Products_20100614_Segmentreporting_v68_20101119_Segmentreporting_v78_Testversion" xfId="832" xr:uid="{00000000-0005-0000-0000-000039030000}"/>
    <cellStyle name="2_DIVISION_Products_20100614_Segmentreporting_v68_20101206 KPIs 2011" xfId="833" xr:uid="{00000000-0005-0000-0000-00003A030000}"/>
    <cellStyle name="2_DIVISION_Products_20100614_Segmentreporting_v68_20110103 Management Reporting Details Business Review" xfId="834" xr:uid="{00000000-0005-0000-0000-00003B030000}"/>
    <cellStyle name="2_DIVISION_Products_20100614_Segmentreporting_v70_Testversion" xfId="835" xr:uid="{00000000-0005-0000-0000-00003C030000}"/>
    <cellStyle name="2_DIVISION_Products_20100623 Management Reporting - Business Review v100413a" xfId="836" xr:uid="{00000000-0005-0000-0000-00003D030000}"/>
    <cellStyle name="2_DIVISION_Products_20100713_Segmentreporting_v72" xfId="837" xr:uid="{00000000-0005-0000-0000-00003E030000}"/>
    <cellStyle name="2_DIVISION_Products_20100714_Segmentreporting_v73" xfId="838" xr:uid="{00000000-0005-0000-0000-00003F030000}"/>
    <cellStyle name="2_DIVISION_Products_20100714_Segmentreporting_v74" xfId="839" xr:uid="{00000000-0005-0000-0000-000040030000}"/>
    <cellStyle name="2_DIVISION_Products_20100719_Segmentreporting_v75" xfId="840" xr:uid="{00000000-0005-0000-0000-000041030000}"/>
    <cellStyle name="2_DIVISION_Products_20100719_Segmentreporting_v75_Testversion" xfId="841" xr:uid="{00000000-0005-0000-0000-000042030000}"/>
    <cellStyle name="2_DIVISION_Products_20100720_Segmentreporting_v76_Testversion" xfId="842" xr:uid="{00000000-0005-0000-0000-000043030000}"/>
    <cellStyle name="2_DIVISION_Products_20100726 Management Reporting - Business Review v100413a" xfId="843" xr:uid="{00000000-0005-0000-0000-000044030000}"/>
    <cellStyle name="2_DIVISION_Products_20100727 Management Reporting - Business Review v100413a" xfId="844" xr:uid="{00000000-0005-0000-0000-000045030000}"/>
    <cellStyle name="2_DIVISION_Products_20100727 Management Reporting - Business Review v100413a TEST" xfId="845" xr:uid="{00000000-0005-0000-0000-000046030000}"/>
    <cellStyle name="2_DIVISION_Products_20100806 Management Reporting - Business Review v100413a TESTVERSION" xfId="846" xr:uid="{00000000-0005-0000-0000-000047030000}"/>
    <cellStyle name="2_DIVISION_Products_20101012_Segmentreporting_v77_Testversion" xfId="847" xr:uid="{00000000-0005-0000-0000-000048030000}"/>
    <cellStyle name="2_DIVISION_Products_20101119_Segmentreporting_v78_Testversion" xfId="848" xr:uid="{00000000-0005-0000-0000-000049030000}"/>
    <cellStyle name="2_DIVISION_Products_20101206 KPIs 2011" xfId="849" xr:uid="{00000000-0005-0000-0000-00004A030000}"/>
    <cellStyle name="2_DIVISION_Products_2010301 KPIs 2011" xfId="850" xr:uid="{00000000-0005-0000-0000-00004B030000}"/>
    <cellStyle name="2_DIVISION_Products_2011_Segmentreporting_v79_Testversion" xfId="851" xr:uid="{00000000-0005-0000-0000-00004C030000}"/>
    <cellStyle name="2_DIVISION_Products_2011_Segmentreporting_v79_Testversion_01" xfId="852" xr:uid="{00000000-0005-0000-0000-00004D030000}"/>
    <cellStyle name="2_DIVISION_Products_20110103 Management Reporting Details Business Review" xfId="853" xr:uid="{00000000-0005-0000-0000-00004E030000}"/>
    <cellStyle name="2_DIVISION_Products_20110215_Segmentreporting_v79_Testversion_x" xfId="854" xr:uid="{00000000-0005-0000-0000-00004F030000}"/>
    <cellStyle name="2_DIVISION_Products_20110307 Master Management Reporting 1.0_v6 Excerpt Businesses" xfId="855" xr:uid="{00000000-0005-0000-0000-000050030000}"/>
    <cellStyle name="2_DIVISION_Products_20110419_Business_Performance_Report_v11_RSC" xfId="856" xr:uid="{00000000-0005-0000-0000-000051030000}"/>
    <cellStyle name="2_DIVISION_Products_Division Summary  PCR" xfId="857" xr:uid="{00000000-0005-0000-0000-000052030000}"/>
    <cellStyle name="2_DIVISION_Products_Key-P-FM" xfId="858" xr:uid="{00000000-0005-0000-0000-000053030000}"/>
    <cellStyle name="2_DIVISION_Products_Key-P-Retail" xfId="859" xr:uid="{00000000-0005-0000-0000-000054030000}"/>
    <cellStyle name="2_DIVISION_Products_Kopie von 20100608_Segmentreporting_v65" xfId="860" xr:uid="{00000000-0005-0000-0000-000055030000}"/>
    <cellStyle name="2_DIVISION_Products_Kopie von 20100608_Segmentreporting_v65_20100623 Management Reporting - Business Review v100413a" xfId="861" xr:uid="{00000000-0005-0000-0000-000056030000}"/>
    <cellStyle name="2_DIVISION_Products_Kopie von 20100608_Segmentreporting_v65_20100726 Management Reporting - Business Review v100413a" xfId="862" xr:uid="{00000000-0005-0000-0000-000057030000}"/>
    <cellStyle name="2_DIVISION_Products_Kopie von 20100608_Segmentreporting_v65_20100727 Management Reporting - Business Review v100413a" xfId="863" xr:uid="{00000000-0005-0000-0000-000058030000}"/>
    <cellStyle name="2_DIVISION_Products_Kopie von 20100608_Segmentreporting_v65_20100727 Management Reporting - Business Review v100413a TEST" xfId="864" xr:uid="{00000000-0005-0000-0000-000059030000}"/>
    <cellStyle name="2_DIVISION_Products_Kopie von 20100608_Segmentreporting_v65_20100806 Management Reporting - Business Review v100413a TESTVERSION" xfId="865" xr:uid="{00000000-0005-0000-0000-00005A030000}"/>
    <cellStyle name="2_DIVISION_Products_Kopie von 20100608_Segmentreporting_v65_20101119_Segmentreporting_v78_Testversion" xfId="866" xr:uid="{00000000-0005-0000-0000-00005B030000}"/>
    <cellStyle name="2_DIVISION_Products_Kopie von 20100608_Segmentreporting_v65_20101206 KPIs 2011" xfId="867" xr:uid="{00000000-0005-0000-0000-00005C030000}"/>
    <cellStyle name="2_DIVISION_Products_Kopie von 20100608_Segmentreporting_v65_20110103 Management Reporting Details Business Review" xfId="868" xr:uid="{00000000-0005-0000-0000-00005D030000}"/>
    <cellStyle name="2_DIVISION_Products_New Network Strategy" xfId="869" xr:uid="{00000000-0005-0000-0000-00005E030000}"/>
    <cellStyle name="2_DIVISION_Products_Sales Funnel" xfId="870" xr:uid="{00000000-0005-0000-0000-00005F030000}"/>
    <cellStyle name="2_DIVISION_Products_Testversion von 2011_Segmentreporting_v79_Testversion" xfId="871" xr:uid="{00000000-0005-0000-0000-000060030000}"/>
    <cellStyle name="2_Excel Basistabellen und Graphiken_IFRS_102010 2.0" xfId="872" xr:uid="{00000000-0005-0000-0000-000061030000}"/>
    <cellStyle name="2_Excel Basistabellen und Graphiken_IFRS_102010 2.0_~3174756" xfId="873" xr:uid="{00000000-0005-0000-0000-000062030000}"/>
    <cellStyle name="2_Excel Basistabellen und Graphiken_IFRS_102010 2.0_03 2011 Business Development" xfId="874" xr:uid="{00000000-0005-0000-0000-000063030000}"/>
    <cellStyle name="2_Excel Basistabellen und Graphiken_IFRS_102010 2.0_03 2011 Business Development_Derivatives" xfId="875" xr:uid="{00000000-0005-0000-0000-000064030000}"/>
    <cellStyle name="2_Excel Basistabellen und Graphiken_IFRS_102010 2.0_2011_Segmentreporting_v79_Testversion" xfId="876" xr:uid="{00000000-0005-0000-0000-000065030000}"/>
    <cellStyle name="2_Excel Basistabellen und Graphiken_IFRS_102010 2.0_20110419_Business_Performance_Report_v11" xfId="877" xr:uid="{00000000-0005-0000-0000-000066030000}"/>
    <cellStyle name="2_Excel Basistabellen und Graphiken_IFRS_102010 2.0_Derivatives" xfId="878" xr:uid="{00000000-0005-0000-0000-000067030000}"/>
    <cellStyle name="2_KONZERN_121203" xfId="879" xr:uid="{00000000-0005-0000-0000-000068030000}"/>
    <cellStyle name="2_KONZERN_121203_BOLERO_2012-12-03_V2" xfId="880" xr:uid="{00000000-0005-0000-0000-000069030000}"/>
    <cellStyle name="2_Mappe6" xfId="881" xr:uid="{00000000-0005-0000-0000-00006A030000}"/>
    <cellStyle name="2_Mappe6_BOLERO_2012-12-03_V2" xfId="882" xr:uid="{00000000-0005-0000-0000-00006B030000}"/>
    <cellStyle name="2_Restructuring File _ 3-07-13_scorecard" xfId="883" xr:uid="{00000000-0005-0000-0000-00006C030000}"/>
    <cellStyle name="2_STAT-Nominations_121212" xfId="884" xr:uid="{00000000-0005-0000-0000-00006D030000}"/>
    <cellStyle name="2_Wincor SB-Install" xfId="885" xr:uid="{00000000-0005-0000-0000-00006E030000}"/>
    <cellStyle name="2_Wincor SB-Install_BOLERO_2012-12-03_V2" xfId="886" xr:uid="{00000000-0005-0000-0000-00006F030000}"/>
    <cellStyle name="2_Wincor SB-Install_KONZERN_121203" xfId="887" xr:uid="{00000000-0005-0000-0000-000070030000}"/>
    <cellStyle name="2_Wincor SB-Install_Mappe6" xfId="888" xr:uid="{00000000-0005-0000-0000-000071030000}"/>
    <cellStyle name="2_Wincor SB-Install_STAT-Nominations_121212" xfId="889" xr:uid="{00000000-0005-0000-0000-000072030000}"/>
    <cellStyle name="20% - Accent1" xfId="890" xr:uid="{00000000-0005-0000-0000-000073030000}"/>
    <cellStyle name="20% - Accent1 2" xfId="891" xr:uid="{00000000-0005-0000-0000-000074030000}"/>
    <cellStyle name="20% - Accent2" xfId="892" xr:uid="{00000000-0005-0000-0000-000075030000}"/>
    <cellStyle name="20% - Accent2 2" xfId="893" xr:uid="{00000000-0005-0000-0000-000076030000}"/>
    <cellStyle name="20% - Accent3" xfId="894" xr:uid="{00000000-0005-0000-0000-000077030000}"/>
    <cellStyle name="20% - Accent3 2" xfId="895" xr:uid="{00000000-0005-0000-0000-000078030000}"/>
    <cellStyle name="20% - Accent4" xfId="896" xr:uid="{00000000-0005-0000-0000-000079030000}"/>
    <cellStyle name="20% - Accent4 2" xfId="897" xr:uid="{00000000-0005-0000-0000-00007A030000}"/>
    <cellStyle name="20% - Accent5" xfId="898" xr:uid="{00000000-0005-0000-0000-00007B030000}"/>
    <cellStyle name="20% - Accent5 2" xfId="899" xr:uid="{00000000-0005-0000-0000-00007C030000}"/>
    <cellStyle name="20% - Accent6" xfId="900" xr:uid="{00000000-0005-0000-0000-00007D030000}"/>
    <cellStyle name="20% - Accent6 2" xfId="901" xr:uid="{00000000-0005-0000-0000-00007E030000}"/>
    <cellStyle name="20% - Akzent1 2" xfId="902" xr:uid="{00000000-0005-0000-0000-00007F030000}"/>
    <cellStyle name="20% - Akzent1 3" xfId="903" xr:uid="{00000000-0005-0000-0000-000080030000}"/>
    <cellStyle name="20% - Akzent1 3 2" xfId="904" xr:uid="{00000000-0005-0000-0000-000081030000}"/>
    <cellStyle name="20% - Akzent1 4" xfId="905" xr:uid="{00000000-0005-0000-0000-000082030000}"/>
    <cellStyle name="20% - Akzent2 2" xfId="906" xr:uid="{00000000-0005-0000-0000-000083030000}"/>
    <cellStyle name="20% - Akzent2 3" xfId="907" xr:uid="{00000000-0005-0000-0000-000084030000}"/>
    <cellStyle name="20% - Akzent2 3 2" xfId="908" xr:uid="{00000000-0005-0000-0000-000085030000}"/>
    <cellStyle name="20% - Akzent2 4" xfId="909" xr:uid="{00000000-0005-0000-0000-000086030000}"/>
    <cellStyle name="20% - Akzent3 2" xfId="910" xr:uid="{00000000-0005-0000-0000-000087030000}"/>
    <cellStyle name="20% - Akzent3 3" xfId="911" xr:uid="{00000000-0005-0000-0000-000088030000}"/>
    <cellStyle name="20% - Akzent3 3 2" xfId="912" xr:uid="{00000000-0005-0000-0000-000089030000}"/>
    <cellStyle name="20% - Akzent3 4" xfId="913" xr:uid="{00000000-0005-0000-0000-00008A030000}"/>
    <cellStyle name="20% - Akzent4 2" xfId="914" xr:uid="{00000000-0005-0000-0000-00008B030000}"/>
    <cellStyle name="20% - Akzent4 3" xfId="915" xr:uid="{00000000-0005-0000-0000-00008C030000}"/>
    <cellStyle name="20% - Akzent4 3 2" xfId="916" xr:uid="{00000000-0005-0000-0000-00008D030000}"/>
    <cellStyle name="20% - Akzent4 4" xfId="917" xr:uid="{00000000-0005-0000-0000-00008E030000}"/>
    <cellStyle name="20% - Akzent5 2" xfId="918" xr:uid="{00000000-0005-0000-0000-00008F030000}"/>
    <cellStyle name="20% - Akzent5 3" xfId="919" xr:uid="{00000000-0005-0000-0000-000090030000}"/>
    <cellStyle name="20% - Akzent5 3 2" xfId="920" xr:uid="{00000000-0005-0000-0000-000091030000}"/>
    <cellStyle name="20% - Akzent5 4" xfId="921" xr:uid="{00000000-0005-0000-0000-000092030000}"/>
    <cellStyle name="20% - Akzent6 2" xfId="922" xr:uid="{00000000-0005-0000-0000-000093030000}"/>
    <cellStyle name="20% - Akzent6 3" xfId="923" xr:uid="{00000000-0005-0000-0000-000094030000}"/>
    <cellStyle name="20% - Akzent6 3 2" xfId="924" xr:uid="{00000000-0005-0000-0000-000095030000}"/>
    <cellStyle name="20% - Akzent6 4" xfId="925" xr:uid="{00000000-0005-0000-0000-000096030000}"/>
    <cellStyle name="20% - Colore 7" xfId="926" xr:uid="{00000000-0005-0000-0000-000097030000}"/>
    <cellStyle name="20% - Énfasis1" xfId="927" xr:uid="{00000000-0005-0000-0000-000098030000}"/>
    <cellStyle name="20% - Énfasis1 2" xfId="928" xr:uid="{00000000-0005-0000-0000-000099030000}"/>
    <cellStyle name="20% - Énfasis2" xfId="929" xr:uid="{00000000-0005-0000-0000-00009A030000}"/>
    <cellStyle name="20% - Énfasis2 2" xfId="930" xr:uid="{00000000-0005-0000-0000-00009B030000}"/>
    <cellStyle name="20% - Énfasis3" xfId="931" xr:uid="{00000000-0005-0000-0000-00009C030000}"/>
    <cellStyle name="20% - Énfasis3 2" xfId="932" xr:uid="{00000000-0005-0000-0000-00009D030000}"/>
    <cellStyle name="20% - Énfasis4" xfId="933" xr:uid="{00000000-0005-0000-0000-00009E030000}"/>
    <cellStyle name="20% - Énfasis4 2" xfId="934" xr:uid="{00000000-0005-0000-0000-00009F030000}"/>
    <cellStyle name="20% - Énfasis5" xfId="935" xr:uid="{00000000-0005-0000-0000-0000A0030000}"/>
    <cellStyle name="20% - Énfasis5 2" xfId="936" xr:uid="{00000000-0005-0000-0000-0000A1030000}"/>
    <cellStyle name="20% - Énfasis6" xfId="937" xr:uid="{00000000-0005-0000-0000-0000A2030000}"/>
    <cellStyle name="20% - Énfasis6 2" xfId="938" xr:uid="{00000000-0005-0000-0000-0000A3030000}"/>
    <cellStyle name="40% - Accent1" xfId="939" xr:uid="{00000000-0005-0000-0000-0000A4030000}"/>
    <cellStyle name="40% - Accent1 2" xfId="940" xr:uid="{00000000-0005-0000-0000-0000A5030000}"/>
    <cellStyle name="40% - Accent2" xfId="941" xr:uid="{00000000-0005-0000-0000-0000A6030000}"/>
    <cellStyle name="40% - Accent2 2" xfId="942" xr:uid="{00000000-0005-0000-0000-0000A7030000}"/>
    <cellStyle name="40% - Accent3" xfId="943" xr:uid="{00000000-0005-0000-0000-0000A8030000}"/>
    <cellStyle name="40% - Accent3 2" xfId="944" xr:uid="{00000000-0005-0000-0000-0000A9030000}"/>
    <cellStyle name="40% - Accent4" xfId="945" xr:uid="{00000000-0005-0000-0000-0000AA030000}"/>
    <cellStyle name="40% - Accent4 2" xfId="946" xr:uid="{00000000-0005-0000-0000-0000AB030000}"/>
    <cellStyle name="40% - Accent5" xfId="947" xr:uid="{00000000-0005-0000-0000-0000AC030000}"/>
    <cellStyle name="40% - Accent5 2" xfId="948" xr:uid="{00000000-0005-0000-0000-0000AD030000}"/>
    <cellStyle name="40% - Accent6" xfId="949" xr:uid="{00000000-0005-0000-0000-0000AE030000}"/>
    <cellStyle name="40% - Accent6 2" xfId="950" xr:uid="{00000000-0005-0000-0000-0000AF030000}"/>
    <cellStyle name="40% - Akzent1 2" xfId="951" xr:uid="{00000000-0005-0000-0000-0000B0030000}"/>
    <cellStyle name="40% - Akzent1 3" xfId="952" xr:uid="{00000000-0005-0000-0000-0000B1030000}"/>
    <cellStyle name="40% - Akzent1 3 2" xfId="953" xr:uid="{00000000-0005-0000-0000-0000B2030000}"/>
    <cellStyle name="40% - Akzent1 4" xfId="954" xr:uid="{00000000-0005-0000-0000-0000B3030000}"/>
    <cellStyle name="40% - Akzent2 2" xfId="955" xr:uid="{00000000-0005-0000-0000-0000B4030000}"/>
    <cellStyle name="40% - Akzent2 3" xfId="956" xr:uid="{00000000-0005-0000-0000-0000B5030000}"/>
    <cellStyle name="40% - Akzent2 3 2" xfId="957" xr:uid="{00000000-0005-0000-0000-0000B6030000}"/>
    <cellStyle name="40% - Akzent2 4" xfId="958" xr:uid="{00000000-0005-0000-0000-0000B7030000}"/>
    <cellStyle name="40% - Akzent3 2" xfId="959" xr:uid="{00000000-0005-0000-0000-0000B8030000}"/>
    <cellStyle name="40% - Akzent3 3" xfId="960" xr:uid="{00000000-0005-0000-0000-0000B9030000}"/>
    <cellStyle name="40% - Akzent3 3 2" xfId="961" xr:uid="{00000000-0005-0000-0000-0000BA030000}"/>
    <cellStyle name="40% - Akzent3 4" xfId="962" xr:uid="{00000000-0005-0000-0000-0000BB030000}"/>
    <cellStyle name="40% - Akzent4 2" xfId="963" xr:uid="{00000000-0005-0000-0000-0000BC030000}"/>
    <cellStyle name="40% - Akzent4 3" xfId="964" xr:uid="{00000000-0005-0000-0000-0000BD030000}"/>
    <cellStyle name="40% - Akzent4 3 2" xfId="965" xr:uid="{00000000-0005-0000-0000-0000BE030000}"/>
    <cellStyle name="40% - Akzent4 4" xfId="966" xr:uid="{00000000-0005-0000-0000-0000BF030000}"/>
    <cellStyle name="40% - Akzent5 2" xfId="967" xr:uid="{00000000-0005-0000-0000-0000C0030000}"/>
    <cellStyle name="40% - Akzent5 3" xfId="968" xr:uid="{00000000-0005-0000-0000-0000C1030000}"/>
    <cellStyle name="40% - Akzent5 3 2" xfId="969" xr:uid="{00000000-0005-0000-0000-0000C2030000}"/>
    <cellStyle name="40% - Akzent5 4" xfId="970" xr:uid="{00000000-0005-0000-0000-0000C3030000}"/>
    <cellStyle name="40% - Akzent6 2" xfId="971" xr:uid="{00000000-0005-0000-0000-0000C4030000}"/>
    <cellStyle name="40% - Akzent6 3" xfId="972" xr:uid="{00000000-0005-0000-0000-0000C5030000}"/>
    <cellStyle name="40% - Akzent6 3 2" xfId="973" xr:uid="{00000000-0005-0000-0000-0000C6030000}"/>
    <cellStyle name="40% - Akzent6 4" xfId="974" xr:uid="{00000000-0005-0000-0000-0000C7030000}"/>
    <cellStyle name="40% - Énfasis1" xfId="975" xr:uid="{00000000-0005-0000-0000-0000C8030000}"/>
    <cellStyle name="40% - Énfasis1 2" xfId="976" xr:uid="{00000000-0005-0000-0000-0000C9030000}"/>
    <cellStyle name="40% - Énfasis2" xfId="977" xr:uid="{00000000-0005-0000-0000-0000CA030000}"/>
    <cellStyle name="40% - Énfasis2 2" xfId="978" xr:uid="{00000000-0005-0000-0000-0000CB030000}"/>
    <cellStyle name="40% - Énfasis3" xfId="979" xr:uid="{00000000-0005-0000-0000-0000CC030000}"/>
    <cellStyle name="40% - Énfasis3 2" xfId="980" xr:uid="{00000000-0005-0000-0000-0000CD030000}"/>
    <cellStyle name="40% - Énfasis4" xfId="981" xr:uid="{00000000-0005-0000-0000-0000CE030000}"/>
    <cellStyle name="40% - Énfasis4 2" xfId="982" xr:uid="{00000000-0005-0000-0000-0000CF030000}"/>
    <cellStyle name="40% - Énfasis5" xfId="983" xr:uid="{00000000-0005-0000-0000-0000D0030000}"/>
    <cellStyle name="40% - Énfasis5 2" xfId="984" xr:uid="{00000000-0005-0000-0000-0000D1030000}"/>
    <cellStyle name="40% - Énfasis6" xfId="985" xr:uid="{00000000-0005-0000-0000-0000D2030000}"/>
    <cellStyle name="40% - Énfasis6 2" xfId="986" xr:uid="{00000000-0005-0000-0000-0000D3030000}"/>
    <cellStyle name="60% - Accent1" xfId="987" xr:uid="{00000000-0005-0000-0000-0000D4030000}"/>
    <cellStyle name="60% - Accent1 2" xfId="988" xr:uid="{00000000-0005-0000-0000-0000D5030000}"/>
    <cellStyle name="60% - Accent1_Restructuring File _ 3-07-13_scorecard" xfId="989" xr:uid="{00000000-0005-0000-0000-0000D6030000}"/>
    <cellStyle name="60% - Accent2" xfId="990" xr:uid="{00000000-0005-0000-0000-0000D7030000}"/>
    <cellStyle name="60% - Accent2 2" xfId="991" xr:uid="{00000000-0005-0000-0000-0000D8030000}"/>
    <cellStyle name="60% - Accent2_Tabelle1" xfId="992" xr:uid="{00000000-0005-0000-0000-0000D9030000}"/>
    <cellStyle name="60% - Accent3" xfId="993" xr:uid="{00000000-0005-0000-0000-0000DA030000}"/>
    <cellStyle name="60% - Accent3 2" xfId="994" xr:uid="{00000000-0005-0000-0000-0000DB030000}"/>
    <cellStyle name="60% - Accent3_Restructuring File _ 3-07-13_scorecard" xfId="995" xr:uid="{00000000-0005-0000-0000-0000DC030000}"/>
    <cellStyle name="60% - Accent4" xfId="996" xr:uid="{00000000-0005-0000-0000-0000DD030000}"/>
    <cellStyle name="60% - Accent4 2" xfId="997" xr:uid="{00000000-0005-0000-0000-0000DE030000}"/>
    <cellStyle name="60% - Accent4_Restructuring File _ 3-07-13_scorecard" xfId="998" xr:uid="{00000000-0005-0000-0000-0000DF030000}"/>
    <cellStyle name="60% - Accent5" xfId="999" xr:uid="{00000000-0005-0000-0000-0000E0030000}"/>
    <cellStyle name="60% - Accent5 2" xfId="1000" xr:uid="{00000000-0005-0000-0000-0000E1030000}"/>
    <cellStyle name="60% - Accent5_Restructuring File _ 3-07-13_scorecard" xfId="1001" xr:uid="{00000000-0005-0000-0000-0000E2030000}"/>
    <cellStyle name="60% - Accent6" xfId="1002" xr:uid="{00000000-0005-0000-0000-0000E3030000}"/>
    <cellStyle name="60% - Accent6 2" xfId="1003" xr:uid="{00000000-0005-0000-0000-0000E4030000}"/>
    <cellStyle name="60% - Accent6_Restructuring File _ 3-07-13_scorecard" xfId="1004" xr:uid="{00000000-0005-0000-0000-0000E5030000}"/>
    <cellStyle name="60% - Akzent1 2" xfId="1005" xr:uid="{00000000-0005-0000-0000-0000E6030000}"/>
    <cellStyle name="60% - Akzent1 3" xfId="1006" xr:uid="{00000000-0005-0000-0000-0000E7030000}"/>
    <cellStyle name="60% - Akzent1 4" xfId="1007" xr:uid="{00000000-0005-0000-0000-0000E8030000}"/>
    <cellStyle name="60% - Akzent2 2" xfId="1008" xr:uid="{00000000-0005-0000-0000-0000E9030000}"/>
    <cellStyle name="60% - Akzent2 3" xfId="1009" xr:uid="{00000000-0005-0000-0000-0000EA030000}"/>
    <cellStyle name="60% - Akzent2 4" xfId="1010" xr:uid="{00000000-0005-0000-0000-0000EB030000}"/>
    <cellStyle name="60% - Akzent3 2" xfId="1011" xr:uid="{00000000-0005-0000-0000-0000EC030000}"/>
    <cellStyle name="60% - Akzent3 3" xfId="1012" xr:uid="{00000000-0005-0000-0000-0000ED030000}"/>
    <cellStyle name="60% - Akzent3 4" xfId="1013" xr:uid="{00000000-0005-0000-0000-0000EE030000}"/>
    <cellStyle name="60% - Akzent4 2" xfId="1014" xr:uid="{00000000-0005-0000-0000-0000EF030000}"/>
    <cellStyle name="60% - Akzent4 3" xfId="1015" xr:uid="{00000000-0005-0000-0000-0000F0030000}"/>
    <cellStyle name="60% - Akzent4 4" xfId="1016" xr:uid="{00000000-0005-0000-0000-0000F1030000}"/>
    <cellStyle name="60% - Akzent5 2" xfId="1017" xr:uid="{00000000-0005-0000-0000-0000F2030000}"/>
    <cellStyle name="60% - Akzent5 3" xfId="1018" xr:uid="{00000000-0005-0000-0000-0000F3030000}"/>
    <cellStyle name="60% - Akzent5 4" xfId="1019" xr:uid="{00000000-0005-0000-0000-0000F4030000}"/>
    <cellStyle name="60% - Akzent6 2" xfId="1020" xr:uid="{00000000-0005-0000-0000-0000F5030000}"/>
    <cellStyle name="60% - Akzent6 3" xfId="1021" xr:uid="{00000000-0005-0000-0000-0000F6030000}"/>
    <cellStyle name="60% - Akzent6 4" xfId="1022" xr:uid="{00000000-0005-0000-0000-0000F7030000}"/>
    <cellStyle name="60% - Énfasis1" xfId="1023" xr:uid="{00000000-0005-0000-0000-0000F8030000}"/>
    <cellStyle name="60% - Énfasis2" xfId="1024" xr:uid="{00000000-0005-0000-0000-0000F9030000}"/>
    <cellStyle name="60% - Énfasis3" xfId="1025" xr:uid="{00000000-0005-0000-0000-0000FA030000}"/>
    <cellStyle name="60% - Énfasis4" xfId="1026" xr:uid="{00000000-0005-0000-0000-0000FB030000}"/>
    <cellStyle name="60% - Énfasis5" xfId="1027" xr:uid="{00000000-0005-0000-0000-0000FC030000}"/>
    <cellStyle name="60% - Énfasis6" xfId="1028" xr:uid="{00000000-0005-0000-0000-0000FD030000}"/>
    <cellStyle name="Accent1" xfId="1029" xr:uid="{00000000-0005-0000-0000-0000FE030000}"/>
    <cellStyle name="Accent1 2" xfId="1030" xr:uid="{00000000-0005-0000-0000-0000FF030000}"/>
    <cellStyle name="Accent1_Restructuring File _ 3-07-13_scorecard" xfId="1031" xr:uid="{00000000-0005-0000-0000-000000040000}"/>
    <cellStyle name="Accent2" xfId="1032" xr:uid="{00000000-0005-0000-0000-000001040000}"/>
    <cellStyle name="Accent2 2" xfId="1033" xr:uid="{00000000-0005-0000-0000-000002040000}"/>
    <cellStyle name="Accent2_Tabelle1" xfId="1034" xr:uid="{00000000-0005-0000-0000-000003040000}"/>
    <cellStyle name="Accent3" xfId="1035" xr:uid="{00000000-0005-0000-0000-000004040000}"/>
    <cellStyle name="Accent3 2" xfId="1036" xr:uid="{00000000-0005-0000-0000-000005040000}"/>
    <cellStyle name="Accent3_Tabelle1" xfId="1037" xr:uid="{00000000-0005-0000-0000-000006040000}"/>
    <cellStyle name="Accent4" xfId="1038" xr:uid="{00000000-0005-0000-0000-000007040000}"/>
    <cellStyle name="Accent4 2" xfId="1039" xr:uid="{00000000-0005-0000-0000-000008040000}"/>
    <cellStyle name="Accent4_Restructuring File _ 3-07-13_scorecard" xfId="1040" xr:uid="{00000000-0005-0000-0000-000009040000}"/>
    <cellStyle name="Accent5" xfId="1041" xr:uid="{00000000-0005-0000-0000-00000A040000}"/>
    <cellStyle name="Accent5 2" xfId="1042" xr:uid="{00000000-0005-0000-0000-00000B040000}"/>
    <cellStyle name="Accent5_Restructuring File _ 3-07-13_scorecard" xfId="1043" xr:uid="{00000000-0005-0000-0000-00000C040000}"/>
    <cellStyle name="Accent6" xfId="1044" xr:uid="{00000000-0005-0000-0000-00000D040000}"/>
    <cellStyle name="Accent6 2" xfId="1045" xr:uid="{00000000-0005-0000-0000-00000E040000}"/>
    <cellStyle name="Accent6_Tabelle1" xfId="1046" xr:uid="{00000000-0005-0000-0000-00000F040000}"/>
    <cellStyle name="ACT" xfId="1047" xr:uid="{00000000-0005-0000-0000-000010040000}"/>
    <cellStyle name="AFE 2" xfId="1048" xr:uid="{00000000-0005-0000-0000-000011040000}"/>
    <cellStyle name="Akzent1 2" xfId="1049" xr:uid="{00000000-0005-0000-0000-000012040000}"/>
    <cellStyle name="Akzent1 3" xfId="1050" xr:uid="{00000000-0005-0000-0000-000013040000}"/>
    <cellStyle name="Akzent1 4" xfId="1051" xr:uid="{00000000-0005-0000-0000-000014040000}"/>
    <cellStyle name="Akzent2 2" xfId="1052" xr:uid="{00000000-0005-0000-0000-000015040000}"/>
    <cellStyle name="Akzent2 3" xfId="1053" xr:uid="{00000000-0005-0000-0000-000016040000}"/>
    <cellStyle name="Akzent2 4" xfId="1054" xr:uid="{00000000-0005-0000-0000-000017040000}"/>
    <cellStyle name="Akzent3 2" xfId="1055" xr:uid="{00000000-0005-0000-0000-000018040000}"/>
    <cellStyle name="Akzent3 3" xfId="1056" xr:uid="{00000000-0005-0000-0000-000019040000}"/>
    <cellStyle name="Akzent3 4" xfId="1057" xr:uid="{00000000-0005-0000-0000-00001A040000}"/>
    <cellStyle name="Akzent4 2" xfId="1058" xr:uid="{00000000-0005-0000-0000-00001B040000}"/>
    <cellStyle name="Akzent4 3" xfId="1059" xr:uid="{00000000-0005-0000-0000-00001C040000}"/>
    <cellStyle name="Akzent4 4" xfId="1060" xr:uid="{00000000-0005-0000-0000-00001D040000}"/>
    <cellStyle name="Akzent5 2" xfId="1061" xr:uid="{00000000-0005-0000-0000-00001E040000}"/>
    <cellStyle name="Akzent5 3" xfId="1062" xr:uid="{00000000-0005-0000-0000-00001F040000}"/>
    <cellStyle name="Akzent5 4" xfId="1063" xr:uid="{00000000-0005-0000-0000-000020040000}"/>
    <cellStyle name="Akzent6 2" xfId="1064" xr:uid="{00000000-0005-0000-0000-000021040000}"/>
    <cellStyle name="Akzent6 3" xfId="1065" xr:uid="{00000000-0005-0000-0000-000022040000}"/>
    <cellStyle name="Akzent6 4" xfId="1066" xr:uid="{00000000-0005-0000-0000-000023040000}"/>
    <cellStyle name="Amounts left nolocked" xfId="1067" xr:uid="{00000000-0005-0000-0000-000024040000}"/>
    <cellStyle name="Amounts_Board" xfId="1068" xr:uid="{00000000-0005-0000-0000-000025040000}"/>
    <cellStyle name="Amounts-1000" xfId="1069" xr:uid="{00000000-0005-0000-0000-000026040000}"/>
    <cellStyle name="Anzeige %" xfId="1070" xr:uid="{00000000-0005-0000-0000-000027040000}"/>
    <cellStyle name="Anzeige % 2" xfId="1071" xr:uid="{00000000-0005-0000-0000-000028040000}"/>
    <cellStyle name="Anzeige Company" xfId="1072" xr:uid="{00000000-0005-0000-0000-000029040000}"/>
    <cellStyle name="Anzeige Currency" xfId="1073" xr:uid="{00000000-0005-0000-0000-00002A040000}"/>
    <cellStyle name="Anzeige Dezimal" xfId="1074" xr:uid="{00000000-0005-0000-0000-00002B040000}"/>
    <cellStyle name="Anzeige Monat" xfId="1075" xr:uid="{00000000-0005-0000-0000-00002C040000}"/>
    <cellStyle name="Anzeige Text" xfId="1076" xr:uid="{00000000-0005-0000-0000-00002D040000}"/>
    <cellStyle name="Anzeige Text 2" xfId="1077" xr:uid="{00000000-0005-0000-0000-00002E040000}"/>
    <cellStyle name="Anzeige Zahl" xfId="1078" xr:uid="{00000000-0005-0000-0000-00002F040000}"/>
    <cellStyle name="Anzeige Zahl 2" xfId="1079" xr:uid="{00000000-0005-0000-0000-000030040000}"/>
    <cellStyle name="Ausgabe 2" xfId="1080" xr:uid="{00000000-0005-0000-0000-000031040000}"/>
    <cellStyle name="Ausgabe 3" xfId="1081" xr:uid="{00000000-0005-0000-0000-000032040000}"/>
    <cellStyle name="Ausgabe 4" xfId="1082" xr:uid="{00000000-0005-0000-0000-000033040000}"/>
    <cellStyle name="Bad" xfId="1083" xr:uid="{00000000-0005-0000-0000-000034040000}"/>
    <cellStyle name="Bad 2" xfId="1084" xr:uid="{00000000-0005-0000-0000-000035040000}"/>
    <cellStyle name="Bad_Tabelle1" xfId="1085" xr:uid="{00000000-0005-0000-0000-000036040000}"/>
    <cellStyle name="BDG" xfId="1086" xr:uid="{00000000-0005-0000-0000-000037040000}"/>
    <cellStyle name="Berechnung 2" xfId="1087" xr:uid="{00000000-0005-0000-0000-000038040000}"/>
    <cellStyle name="Berechnung 3" xfId="1088" xr:uid="{00000000-0005-0000-0000-000039040000}"/>
    <cellStyle name="Berechnung 4" xfId="1089" xr:uid="{00000000-0005-0000-0000-00003A040000}"/>
    <cellStyle name="Blank" xfId="1090" xr:uid="{00000000-0005-0000-0000-00003B040000}"/>
    <cellStyle name="Body" xfId="1091" xr:uid="{00000000-0005-0000-0000-00003C040000}"/>
    <cellStyle name="Bold" xfId="1092" xr:uid="{00000000-0005-0000-0000-00003D040000}"/>
    <cellStyle name="Border_total" xfId="1093" xr:uid="{00000000-0005-0000-0000-00003E040000}"/>
    <cellStyle name="Buena" xfId="1094" xr:uid="{00000000-0005-0000-0000-00003F040000}"/>
    <cellStyle name="C_Amount_ACT" xfId="1095" xr:uid="{00000000-0005-0000-0000-000040040000}"/>
    <cellStyle name="C_Head" xfId="1096" xr:uid="{00000000-0005-0000-0000-000041040000}"/>
    <cellStyle name="Calculation" xfId="1097" xr:uid="{00000000-0005-0000-0000-000042040000}"/>
    <cellStyle name="Calculation 2" xfId="1098" xr:uid="{00000000-0005-0000-0000-000043040000}"/>
    <cellStyle name="Calculation 2 2" xfId="1099" xr:uid="{00000000-0005-0000-0000-000044040000}"/>
    <cellStyle name="Calculation 3" xfId="1100" xr:uid="{00000000-0005-0000-0000-000045040000}"/>
    <cellStyle name="Cálculo" xfId="1101" xr:uid="{00000000-0005-0000-0000-000046040000}"/>
    <cellStyle name="Cálculo 2" xfId="1102" xr:uid="{00000000-0005-0000-0000-000047040000}"/>
    <cellStyle name="Celda de comprobación" xfId="1103" xr:uid="{00000000-0005-0000-0000-000048040000}"/>
    <cellStyle name="Celda vinculada" xfId="1104" xr:uid="{00000000-0005-0000-0000-000049040000}"/>
    <cellStyle name="Check Cell" xfId="1105" xr:uid="{00000000-0005-0000-0000-00004A040000}"/>
    <cellStyle name="Check Cell 2" xfId="1106" xr:uid="{00000000-0005-0000-0000-00004B040000}"/>
    <cellStyle name="Check Cell_Restructuring File _ 3-07-13_scorecard" xfId="1107" xr:uid="{00000000-0005-0000-0000-00004C040000}"/>
    <cellStyle name="čiarky [0]_Hárok1" xfId="1108" xr:uid="{00000000-0005-0000-0000-00004D040000}"/>
    <cellStyle name="čiarky_Hárok1" xfId="1109" xr:uid="{00000000-0005-0000-0000-00004E040000}"/>
    <cellStyle name="Comma  - Style1" xfId="1110" xr:uid="{00000000-0005-0000-0000-000050040000}"/>
    <cellStyle name="Comma  - Style2" xfId="1111" xr:uid="{00000000-0005-0000-0000-000051040000}"/>
    <cellStyle name="Comma  - Style3" xfId="1112" xr:uid="{00000000-0005-0000-0000-000052040000}"/>
    <cellStyle name="Comma  - Style4" xfId="1113" xr:uid="{00000000-0005-0000-0000-000053040000}"/>
    <cellStyle name="Comma  - Style5" xfId="1114" xr:uid="{00000000-0005-0000-0000-000054040000}"/>
    <cellStyle name="Comma  - Style6" xfId="1115" xr:uid="{00000000-0005-0000-0000-000055040000}"/>
    <cellStyle name="Comma  - Style7" xfId="1116" xr:uid="{00000000-0005-0000-0000-000056040000}"/>
    <cellStyle name="Comma  - Style8" xfId="1117" xr:uid="{00000000-0005-0000-0000-000057040000}"/>
    <cellStyle name="Comma 10" xfId="1118" xr:uid="{00000000-0005-0000-0000-000058040000}"/>
    <cellStyle name="Comma 10 2" xfId="1703" xr:uid="{00000000-0005-0000-0000-000059040000}"/>
    <cellStyle name="Comma 11" xfId="1119" xr:uid="{00000000-0005-0000-0000-00005A040000}"/>
    <cellStyle name="Comma 11 2" xfId="1704" xr:uid="{00000000-0005-0000-0000-00005B040000}"/>
    <cellStyle name="Comma 12" xfId="1120" xr:uid="{00000000-0005-0000-0000-00005C040000}"/>
    <cellStyle name="Comma 12 2" xfId="1705" xr:uid="{00000000-0005-0000-0000-00005D040000}"/>
    <cellStyle name="Comma 13" xfId="1121" xr:uid="{00000000-0005-0000-0000-00005E040000}"/>
    <cellStyle name="Comma 13 2" xfId="1706" xr:uid="{00000000-0005-0000-0000-00005F040000}"/>
    <cellStyle name="Comma 14" xfId="1122" xr:uid="{00000000-0005-0000-0000-000060040000}"/>
    <cellStyle name="Comma 14 2" xfId="1707" xr:uid="{00000000-0005-0000-0000-000061040000}"/>
    <cellStyle name="Comma 15" xfId="1123" xr:uid="{00000000-0005-0000-0000-000062040000}"/>
    <cellStyle name="Comma 15 2" xfId="1708" xr:uid="{00000000-0005-0000-0000-000063040000}"/>
    <cellStyle name="Comma 2" xfId="1124" xr:uid="{00000000-0005-0000-0000-000064040000}"/>
    <cellStyle name="Comma 3" xfId="1125" xr:uid="{00000000-0005-0000-0000-000065040000}"/>
    <cellStyle name="Comma 4" xfId="1126" xr:uid="{00000000-0005-0000-0000-000066040000}"/>
    <cellStyle name="Comma 4 2" xfId="1709" xr:uid="{00000000-0005-0000-0000-000067040000}"/>
    <cellStyle name="Comma 5" xfId="1127" xr:uid="{00000000-0005-0000-0000-000068040000}"/>
    <cellStyle name="Comma 5 2" xfId="1710" xr:uid="{00000000-0005-0000-0000-000069040000}"/>
    <cellStyle name="Comma 6" xfId="1128" xr:uid="{00000000-0005-0000-0000-00006A040000}"/>
    <cellStyle name="Comma 6 2" xfId="1711" xr:uid="{00000000-0005-0000-0000-00006B040000}"/>
    <cellStyle name="Comma 7" xfId="1129" xr:uid="{00000000-0005-0000-0000-00006C040000}"/>
    <cellStyle name="Comma 7 2" xfId="1712" xr:uid="{00000000-0005-0000-0000-00006D040000}"/>
    <cellStyle name="Comma 8" xfId="1130" xr:uid="{00000000-0005-0000-0000-00006E040000}"/>
    <cellStyle name="Comma 8 2" xfId="1713" xr:uid="{00000000-0005-0000-0000-00006F040000}"/>
    <cellStyle name="Comma 9" xfId="1131" xr:uid="{00000000-0005-0000-0000-000070040000}"/>
    <cellStyle name="Comma 9 2" xfId="1714" xr:uid="{00000000-0005-0000-0000-000071040000}"/>
    <cellStyle name="Currency 2" xfId="1132" xr:uid="{00000000-0005-0000-0000-000072040000}"/>
    <cellStyle name="Data(USA)" xfId="1133" xr:uid="{00000000-0005-0000-0000-000073040000}"/>
    <cellStyle name="Data4" xfId="1134" xr:uid="{00000000-0005-0000-0000-000074040000}"/>
    <cellStyle name="Date" xfId="1135" xr:uid="{00000000-0005-0000-0000-000075040000}"/>
    <cellStyle name="Datenpilot Ecke" xfId="1136" xr:uid="{00000000-0005-0000-0000-000076040000}"/>
    <cellStyle name="Datenpilot Ergebnis" xfId="1137" xr:uid="{00000000-0005-0000-0000-000077040000}"/>
    <cellStyle name="Datenpilot Feld" xfId="1138" xr:uid="{00000000-0005-0000-0000-000078040000}"/>
    <cellStyle name="Datenpilot Kategorie" xfId="1139" xr:uid="{00000000-0005-0000-0000-000079040000}"/>
    <cellStyle name="Datenpilot Titel" xfId="1140" xr:uid="{00000000-0005-0000-0000-00007A040000}"/>
    <cellStyle name="Datenpilot Wert" xfId="1141" xr:uid="{00000000-0005-0000-0000-00007B040000}"/>
    <cellStyle name="Datum" xfId="1142" xr:uid="{00000000-0005-0000-0000-00007C040000}"/>
    <cellStyle name="Datum 2" xfId="1143" xr:uid="{00000000-0005-0000-0000-00007D040000}"/>
    <cellStyle name="Datum 2 2" xfId="1144" xr:uid="{00000000-0005-0000-0000-00007E040000}"/>
    <cellStyle name="Datum 3" xfId="1145" xr:uid="{00000000-0005-0000-0000-00007F040000}"/>
    <cellStyle name="Datum 3 2" xfId="1146" xr:uid="{00000000-0005-0000-0000-000080040000}"/>
    <cellStyle name="Datum 4" xfId="1147" xr:uid="{00000000-0005-0000-0000-000081040000}"/>
    <cellStyle name="Datum 5" xfId="1148" xr:uid="{00000000-0005-0000-0000-000082040000}"/>
    <cellStyle name="Decimal2" xfId="1149" xr:uid="{00000000-0005-0000-0000-000083040000}"/>
    <cellStyle name="Decimal3" xfId="1150" xr:uid="{00000000-0005-0000-0000-000084040000}"/>
    <cellStyle name="Dezimal 10" xfId="1151" xr:uid="{00000000-0005-0000-0000-000085040000}"/>
    <cellStyle name="Dezimal 10 2" xfId="1715" xr:uid="{00000000-0005-0000-0000-000086040000}"/>
    <cellStyle name="Dezimal 11" xfId="1152" xr:uid="{00000000-0005-0000-0000-000087040000}"/>
    <cellStyle name="Dezimal 11 2" xfId="1716" xr:uid="{00000000-0005-0000-0000-000088040000}"/>
    <cellStyle name="Dezimal 2" xfId="1153" xr:uid="{00000000-0005-0000-0000-000089040000}"/>
    <cellStyle name="Dezimal 2 2" xfId="1154" xr:uid="{00000000-0005-0000-0000-00008A040000}"/>
    <cellStyle name="Dezimal 2 2 2" xfId="1155" xr:uid="{00000000-0005-0000-0000-00008B040000}"/>
    <cellStyle name="Dezimal 2 2 2 2" xfId="1719" xr:uid="{00000000-0005-0000-0000-00008C040000}"/>
    <cellStyle name="Dezimal 2 2 3" xfId="1718" xr:uid="{00000000-0005-0000-0000-00008D040000}"/>
    <cellStyle name="Dezimal 2 3" xfId="1156" xr:uid="{00000000-0005-0000-0000-00008E040000}"/>
    <cellStyle name="Dezimal 2 3 2" xfId="1720" xr:uid="{00000000-0005-0000-0000-00008F040000}"/>
    <cellStyle name="Dezimal 2 4" xfId="1717" xr:uid="{00000000-0005-0000-0000-000090040000}"/>
    <cellStyle name="Dezimal 3" xfId="1157" xr:uid="{00000000-0005-0000-0000-000091040000}"/>
    <cellStyle name="Dezimal 3 2" xfId="1158" xr:uid="{00000000-0005-0000-0000-000092040000}"/>
    <cellStyle name="Dezimal 3 2 2" xfId="1159" xr:uid="{00000000-0005-0000-0000-000093040000}"/>
    <cellStyle name="Dezimal 3 2 2 2" xfId="1723" xr:uid="{00000000-0005-0000-0000-000094040000}"/>
    <cellStyle name="Dezimal 3 2 3" xfId="1722" xr:uid="{00000000-0005-0000-0000-000095040000}"/>
    <cellStyle name="Dezimal 3 3" xfId="1160" xr:uid="{00000000-0005-0000-0000-000096040000}"/>
    <cellStyle name="Dezimal 3 3 2" xfId="1724" xr:uid="{00000000-0005-0000-0000-000097040000}"/>
    <cellStyle name="Dezimal 3 4" xfId="1161" xr:uid="{00000000-0005-0000-0000-000098040000}"/>
    <cellStyle name="Dezimal 3 4 2" xfId="1725" xr:uid="{00000000-0005-0000-0000-000099040000}"/>
    <cellStyle name="Dezimal 3 5" xfId="1162" xr:uid="{00000000-0005-0000-0000-00009A040000}"/>
    <cellStyle name="Dezimal 3 5 2" xfId="1726" xr:uid="{00000000-0005-0000-0000-00009B040000}"/>
    <cellStyle name="Dezimal 3 6" xfId="1721" xr:uid="{00000000-0005-0000-0000-00009C040000}"/>
    <cellStyle name="Dezimal 3_Division Summary  PCR" xfId="1163" xr:uid="{00000000-0005-0000-0000-00009D040000}"/>
    <cellStyle name="Dezimal 4" xfId="1164" xr:uid="{00000000-0005-0000-0000-00009E040000}"/>
    <cellStyle name="Dezimal 4 2" xfId="1165" xr:uid="{00000000-0005-0000-0000-00009F040000}"/>
    <cellStyle name="Dezimal 4 2 2" xfId="1728" xr:uid="{00000000-0005-0000-0000-0000A0040000}"/>
    <cellStyle name="Dezimal 4 3" xfId="1166" xr:uid="{00000000-0005-0000-0000-0000A1040000}"/>
    <cellStyle name="Dezimal 4 3 2" xfId="1729" xr:uid="{00000000-0005-0000-0000-0000A2040000}"/>
    <cellStyle name="Dezimal 4 4" xfId="1167" xr:uid="{00000000-0005-0000-0000-0000A3040000}"/>
    <cellStyle name="Dezimal 4 4 2" xfId="1730" xr:uid="{00000000-0005-0000-0000-0000A4040000}"/>
    <cellStyle name="Dezimal 4 5" xfId="1727" xr:uid="{00000000-0005-0000-0000-0000A5040000}"/>
    <cellStyle name="Dezimal 5" xfId="1168" xr:uid="{00000000-0005-0000-0000-0000A6040000}"/>
    <cellStyle name="Dezimal 5 2" xfId="1169" xr:uid="{00000000-0005-0000-0000-0000A7040000}"/>
    <cellStyle name="Dezimal 5 2 2" xfId="1732" xr:uid="{00000000-0005-0000-0000-0000A8040000}"/>
    <cellStyle name="Dezimal 5 3" xfId="1170" xr:uid="{00000000-0005-0000-0000-0000A9040000}"/>
    <cellStyle name="Dezimal 5 3 2" xfId="1733" xr:uid="{00000000-0005-0000-0000-0000AA040000}"/>
    <cellStyle name="Dezimal 5 4" xfId="1731" xr:uid="{00000000-0005-0000-0000-0000AB040000}"/>
    <cellStyle name="Dezimal 6" xfId="1171" xr:uid="{00000000-0005-0000-0000-0000AC040000}"/>
    <cellStyle name="Dezimal 6 2" xfId="1172" xr:uid="{00000000-0005-0000-0000-0000AD040000}"/>
    <cellStyle name="Dezimal 6 2 2" xfId="1735" xr:uid="{00000000-0005-0000-0000-0000AE040000}"/>
    <cellStyle name="Dezimal 6 3" xfId="1173" xr:uid="{00000000-0005-0000-0000-0000AF040000}"/>
    <cellStyle name="Dezimal 6 3 2" xfId="1736" xr:uid="{00000000-0005-0000-0000-0000B0040000}"/>
    <cellStyle name="Dezimal 6 4" xfId="1734" xr:uid="{00000000-0005-0000-0000-0000B1040000}"/>
    <cellStyle name="Dezimal 7" xfId="1174" xr:uid="{00000000-0005-0000-0000-0000B2040000}"/>
    <cellStyle name="Dezimal 7 2" xfId="1737" xr:uid="{00000000-0005-0000-0000-0000B3040000}"/>
    <cellStyle name="Dezimal 8" xfId="1175" xr:uid="{00000000-0005-0000-0000-0000B4040000}"/>
    <cellStyle name="Dezimal 8 2" xfId="1176" xr:uid="{00000000-0005-0000-0000-0000B5040000}"/>
    <cellStyle name="Dezimal 8 2 2" xfId="1739" xr:uid="{00000000-0005-0000-0000-0000B6040000}"/>
    <cellStyle name="Dezimal 8 3" xfId="1738" xr:uid="{00000000-0005-0000-0000-0000B7040000}"/>
    <cellStyle name="Dezimal 9" xfId="1177" xr:uid="{00000000-0005-0000-0000-0000B8040000}"/>
    <cellStyle name="Dezimal 9 2" xfId="1178" xr:uid="{00000000-0005-0000-0000-0000B9040000}"/>
    <cellStyle name="Dezimal 9 2 2" xfId="1741" xr:uid="{00000000-0005-0000-0000-0000BA040000}"/>
    <cellStyle name="Dezimal 9 3" xfId="1179" xr:uid="{00000000-0005-0000-0000-0000BB040000}"/>
    <cellStyle name="Dezimal 9 3 2" xfId="1742" xr:uid="{00000000-0005-0000-0000-0000BC040000}"/>
    <cellStyle name="Dezimal 9 4" xfId="1740" xr:uid="{00000000-0005-0000-0000-0000BD040000}"/>
    <cellStyle name="Eingabe %" xfId="1180" xr:uid="{00000000-0005-0000-0000-0000BE040000}"/>
    <cellStyle name="Eingabe 10" xfId="1181" xr:uid="{00000000-0005-0000-0000-0000BF040000}"/>
    <cellStyle name="Eingabe 11" xfId="1182" xr:uid="{00000000-0005-0000-0000-0000C0040000}"/>
    <cellStyle name="Eingabe 12" xfId="1183" xr:uid="{00000000-0005-0000-0000-0000C1040000}"/>
    <cellStyle name="Eingabe 13" xfId="1184" xr:uid="{00000000-0005-0000-0000-0000C2040000}"/>
    <cellStyle name="Eingabe 14" xfId="1185" xr:uid="{00000000-0005-0000-0000-0000C3040000}"/>
    <cellStyle name="Eingabe 15" xfId="1186" xr:uid="{00000000-0005-0000-0000-0000C4040000}"/>
    <cellStyle name="Eingabe 16" xfId="1187" xr:uid="{00000000-0005-0000-0000-0000C5040000}"/>
    <cellStyle name="Eingabe 17" xfId="1188" xr:uid="{00000000-0005-0000-0000-0000C6040000}"/>
    <cellStyle name="Eingabe 18" xfId="1189" xr:uid="{00000000-0005-0000-0000-0000C7040000}"/>
    <cellStyle name="Eingabe 19" xfId="1190" xr:uid="{00000000-0005-0000-0000-0000C8040000}"/>
    <cellStyle name="Eingabe 2" xfId="1191" xr:uid="{00000000-0005-0000-0000-0000C9040000}"/>
    <cellStyle name="Eingabe 20" xfId="1192" xr:uid="{00000000-0005-0000-0000-0000CA040000}"/>
    <cellStyle name="Eingabe 21" xfId="1193" xr:uid="{00000000-0005-0000-0000-0000CB040000}"/>
    <cellStyle name="Eingabe 22" xfId="1194" xr:uid="{00000000-0005-0000-0000-0000CC040000}"/>
    <cellStyle name="Eingabe 23" xfId="1195" xr:uid="{00000000-0005-0000-0000-0000CD040000}"/>
    <cellStyle name="Eingabe 24" xfId="1196" xr:uid="{00000000-0005-0000-0000-0000CE040000}"/>
    <cellStyle name="Eingabe 25" xfId="1197" xr:uid="{00000000-0005-0000-0000-0000CF040000}"/>
    <cellStyle name="Eingabe 26" xfId="1198" xr:uid="{00000000-0005-0000-0000-0000D0040000}"/>
    <cellStyle name="Eingabe 27" xfId="1199" xr:uid="{00000000-0005-0000-0000-0000D1040000}"/>
    <cellStyle name="Eingabe 28" xfId="1200" xr:uid="{00000000-0005-0000-0000-0000D2040000}"/>
    <cellStyle name="Eingabe 29" xfId="1201" xr:uid="{00000000-0005-0000-0000-0000D3040000}"/>
    <cellStyle name="Eingabe 3" xfId="1202" xr:uid="{00000000-0005-0000-0000-0000D4040000}"/>
    <cellStyle name="Eingabe 4" xfId="1203" xr:uid="{00000000-0005-0000-0000-0000D5040000}"/>
    <cellStyle name="Eingabe 5" xfId="1204" xr:uid="{00000000-0005-0000-0000-0000D6040000}"/>
    <cellStyle name="Eingabe 6" xfId="1205" xr:uid="{00000000-0005-0000-0000-0000D7040000}"/>
    <cellStyle name="Eingabe 7" xfId="1206" xr:uid="{00000000-0005-0000-0000-0000D8040000}"/>
    <cellStyle name="Eingabe 8" xfId="1207" xr:uid="{00000000-0005-0000-0000-0000D9040000}"/>
    <cellStyle name="Eingabe 9" xfId="1208" xr:uid="{00000000-0005-0000-0000-0000DA040000}"/>
    <cellStyle name="Eingabe Company" xfId="1209" xr:uid="{00000000-0005-0000-0000-0000DB040000}"/>
    <cellStyle name="Eingabe Currency" xfId="1210" xr:uid="{00000000-0005-0000-0000-0000DC040000}"/>
    <cellStyle name="Eingabe Dezimal" xfId="1211" xr:uid="{00000000-0005-0000-0000-0000DD040000}"/>
    <cellStyle name="Eingabe Monat" xfId="1212" xr:uid="{00000000-0005-0000-0000-0000DE040000}"/>
    <cellStyle name="Eingabe Text" xfId="1213" xr:uid="{00000000-0005-0000-0000-0000DF040000}"/>
    <cellStyle name="Eingabe Text 2" xfId="1214" xr:uid="{00000000-0005-0000-0000-0000E0040000}"/>
    <cellStyle name="Eingabe Zahl" xfId="1215" xr:uid="{00000000-0005-0000-0000-0000E1040000}"/>
    <cellStyle name="Encabezado 4" xfId="1216" xr:uid="{00000000-0005-0000-0000-0000E2040000}"/>
    <cellStyle name="Énfasis1" xfId="1217" xr:uid="{00000000-0005-0000-0000-0000E3040000}"/>
    <cellStyle name="Énfasis2" xfId="1218" xr:uid="{00000000-0005-0000-0000-0000E4040000}"/>
    <cellStyle name="Énfasis3" xfId="1219" xr:uid="{00000000-0005-0000-0000-0000E5040000}"/>
    <cellStyle name="Énfasis4" xfId="1220" xr:uid="{00000000-0005-0000-0000-0000E6040000}"/>
    <cellStyle name="Énfasis5" xfId="1221" xr:uid="{00000000-0005-0000-0000-0000E7040000}"/>
    <cellStyle name="Énfasis6" xfId="1222" xr:uid="{00000000-0005-0000-0000-0000E8040000}"/>
    <cellStyle name="Entrada" xfId="1223" xr:uid="{00000000-0005-0000-0000-0000E9040000}"/>
    <cellStyle name="Entrada 2" xfId="1224" xr:uid="{00000000-0005-0000-0000-0000EA040000}"/>
    <cellStyle name="Ergebnis 2" xfId="1225" xr:uid="{00000000-0005-0000-0000-0000EB040000}"/>
    <cellStyle name="Ergebnis 3" xfId="1226" xr:uid="{00000000-0005-0000-0000-0000EC040000}"/>
    <cellStyle name="Ergebnis 4" xfId="1227" xr:uid="{00000000-0005-0000-0000-0000ED040000}"/>
    <cellStyle name="Erklärender Text 2" xfId="1228" xr:uid="{00000000-0005-0000-0000-0000EE040000}"/>
    <cellStyle name="Erklärender Text 3" xfId="1229" xr:uid="{00000000-0005-0000-0000-0000EF040000}"/>
    <cellStyle name="Erklärender Text 4" xfId="1230" xr:uid="{00000000-0005-0000-0000-0000F0040000}"/>
    <cellStyle name="EUR-Format" xfId="1231" xr:uid="{00000000-0005-0000-0000-0000F1040000}"/>
    <cellStyle name="Euro" xfId="1232" xr:uid="{00000000-0005-0000-0000-0000F2040000}"/>
    <cellStyle name="Euro 2" xfId="1233" xr:uid="{00000000-0005-0000-0000-0000F3040000}"/>
    <cellStyle name="Euro 2 2" xfId="1234" xr:uid="{00000000-0005-0000-0000-0000F4040000}"/>
    <cellStyle name="Euro 2 3" xfId="1235" xr:uid="{00000000-0005-0000-0000-0000F5040000}"/>
    <cellStyle name="Euro 3" xfId="1236" xr:uid="{00000000-0005-0000-0000-0000F6040000}"/>
    <cellStyle name="Euro 3 2" xfId="1237" xr:uid="{00000000-0005-0000-0000-0000F7040000}"/>
    <cellStyle name="Euro 4" xfId="1238" xr:uid="{00000000-0005-0000-0000-0000F8040000}"/>
    <cellStyle name="Euro 4 2" xfId="1239" xr:uid="{00000000-0005-0000-0000-0000F9040000}"/>
    <cellStyle name="Euro 5" xfId="1240" xr:uid="{00000000-0005-0000-0000-0000FA040000}"/>
    <cellStyle name="Euro 6" xfId="1241" xr:uid="{00000000-0005-0000-0000-0000FB040000}"/>
    <cellStyle name="Euro 7" xfId="1242" xr:uid="{00000000-0005-0000-0000-0000FC040000}"/>
    <cellStyle name="Euro_Restructuring File _ 3-07-13_scorecard" xfId="1243" xr:uid="{00000000-0005-0000-0000-0000FD040000}"/>
    <cellStyle name="Excel Built-in Normal" xfId="1244" xr:uid="{00000000-0005-0000-0000-0000FE040000}"/>
    <cellStyle name="Explanatory Text" xfId="1245" xr:uid="{00000000-0005-0000-0000-0000FF040000}"/>
    <cellStyle name="Explanatory Text 2" xfId="1246" xr:uid="{00000000-0005-0000-0000-000000050000}"/>
    <cellStyle name="Farbtext" xfId="1247" xr:uid="{00000000-0005-0000-0000-000001050000}"/>
    <cellStyle name="Fett" xfId="1248" xr:uid="{00000000-0005-0000-0000-000002050000}"/>
    <cellStyle name="Font_big" xfId="1249" xr:uid="{00000000-0005-0000-0000-000003050000}"/>
    <cellStyle name="Formula" xfId="1250" xr:uid="{00000000-0005-0000-0000-000004050000}"/>
    <cellStyle name="formula2_fond" xfId="1251" xr:uid="{00000000-0005-0000-0000-000005050000}"/>
    <cellStyle name="Formula3" xfId="1252" xr:uid="{00000000-0005-0000-0000-000006050000}"/>
    <cellStyle name="FST description blank" xfId="1253" xr:uid="{00000000-0005-0000-0000-000007050000}"/>
    <cellStyle name="Good" xfId="1254" xr:uid="{00000000-0005-0000-0000-000008050000}"/>
    <cellStyle name="Good 2" xfId="1255" xr:uid="{00000000-0005-0000-0000-000009050000}"/>
    <cellStyle name="Good_Tabelle1" xfId="1256" xr:uid="{00000000-0005-0000-0000-00000A050000}"/>
    <cellStyle name="gou" xfId="1257" xr:uid="{00000000-0005-0000-0000-00000B050000}"/>
    <cellStyle name="Grey" xfId="1258" xr:uid="{00000000-0005-0000-0000-00000C050000}"/>
    <cellStyle name="Group_Color" xfId="1259" xr:uid="{00000000-0005-0000-0000-00000D050000}"/>
    <cellStyle name="Gut 2" xfId="1260" xr:uid="{00000000-0005-0000-0000-00000E050000}"/>
    <cellStyle name="Gut 3" xfId="1261" xr:uid="{00000000-0005-0000-0000-00000F050000}"/>
    <cellStyle name="Gut 4" xfId="1262" xr:uid="{00000000-0005-0000-0000-000010050000}"/>
    <cellStyle name="Head_left" xfId="1263" xr:uid="{00000000-0005-0000-0000-000011050000}"/>
    <cellStyle name="Header" xfId="1264" xr:uid="{00000000-0005-0000-0000-000012050000}"/>
    <cellStyle name="Header1" xfId="1265" xr:uid="{00000000-0005-0000-0000-000013050000}"/>
    <cellStyle name="Header2" xfId="1266" xr:uid="{00000000-0005-0000-0000-000014050000}"/>
    <cellStyle name="Heading 1" xfId="1267" xr:uid="{00000000-0005-0000-0000-000015050000}"/>
    <cellStyle name="Heading 1 2" xfId="1268" xr:uid="{00000000-0005-0000-0000-000016050000}"/>
    <cellStyle name="Heading 1_Restructuring File _ 3-07-13_scorecard" xfId="1269" xr:uid="{00000000-0005-0000-0000-000017050000}"/>
    <cellStyle name="Heading 2" xfId="1270" xr:uid="{00000000-0005-0000-0000-000018050000}"/>
    <cellStyle name="Heading 2 2" xfId="1271" xr:uid="{00000000-0005-0000-0000-000019050000}"/>
    <cellStyle name="Heading 2_Restructuring File _ 3-07-13_scorecard" xfId="1272" xr:uid="{00000000-0005-0000-0000-00001A050000}"/>
    <cellStyle name="Heading 3" xfId="1273" xr:uid="{00000000-0005-0000-0000-00001B050000}"/>
    <cellStyle name="Heading 3 2" xfId="1274" xr:uid="{00000000-0005-0000-0000-00001C050000}"/>
    <cellStyle name="Heading 3_Restructuring File _ 3-07-13_scorecard" xfId="1275" xr:uid="{00000000-0005-0000-0000-00001D050000}"/>
    <cellStyle name="Heading 4" xfId="1276" xr:uid="{00000000-0005-0000-0000-00001E050000}"/>
    <cellStyle name="Heading 4 2" xfId="1277" xr:uid="{00000000-0005-0000-0000-00001F050000}"/>
    <cellStyle name="Heading 4_Restructuring File _ 3-07-13_scorecard" xfId="1278" xr:uid="{00000000-0005-0000-0000-000020050000}"/>
    <cellStyle name="Hyperlink 2" xfId="1279" xr:uid="{00000000-0005-0000-0000-000022050000}"/>
    <cellStyle name="Hyperlink 3" xfId="1280" xr:uid="{00000000-0005-0000-0000-000023050000}"/>
    <cellStyle name="Hyperlink for amounts" xfId="1281" xr:uid="{00000000-0005-0000-0000-000024050000}"/>
    <cellStyle name="Hyperlnk row header underlined bold" xfId="1282" xr:uid="{00000000-0005-0000-0000-000025050000}"/>
    <cellStyle name="Incorrecto" xfId="1283" xr:uid="{00000000-0005-0000-0000-000026050000}"/>
    <cellStyle name="Indent" xfId="1284" xr:uid="{00000000-0005-0000-0000-000027050000}"/>
    <cellStyle name="Input" xfId="1285" xr:uid="{00000000-0005-0000-0000-000028050000}"/>
    <cellStyle name="Input [yellow]" xfId="1286" xr:uid="{00000000-0005-0000-0000-000029050000}"/>
    <cellStyle name="Input 2" xfId="1287" xr:uid="{00000000-0005-0000-0000-00002A050000}"/>
    <cellStyle name="Input 2 2" xfId="1288" xr:uid="{00000000-0005-0000-0000-00002B050000}"/>
    <cellStyle name="Input 3" xfId="1289" xr:uid="{00000000-0005-0000-0000-00002C050000}"/>
    <cellStyle name="INPUT DATA" xfId="1290" xr:uid="{00000000-0005-0000-0000-00002D050000}"/>
    <cellStyle name="Input_30.06.2009" xfId="1291" xr:uid="{00000000-0005-0000-0000-00002E050000}"/>
    <cellStyle name="Italic" xfId="1292" xr:uid="{00000000-0005-0000-0000-00002F050000}"/>
    <cellStyle name="KA-Konto" xfId="1293" xr:uid="{00000000-0005-0000-0000-000030050000}"/>
    <cellStyle name="KA-Konto 2" xfId="1294" xr:uid="{00000000-0005-0000-0000-000031050000}"/>
    <cellStyle name="KA-Konto 3" xfId="1295" xr:uid="{00000000-0005-0000-0000-000032050000}"/>
    <cellStyle name="KA-Konto 4" xfId="1296" xr:uid="{00000000-0005-0000-0000-000033050000}"/>
    <cellStyle name="KA-Konto_Division Summary  PCR" xfId="1297" xr:uid="{00000000-0005-0000-0000-000034050000}"/>
    <cellStyle name="KNR" xfId="1298" xr:uid="{00000000-0005-0000-0000-000035050000}"/>
    <cellStyle name="KNR 2" xfId="1299" xr:uid="{00000000-0005-0000-0000-000036050000}"/>
    <cellStyle name="KNR 3" xfId="1300" xr:uid="{00000000-0005-0000-0000-000037050000}"/>
    <cellStyle name="KNR 4" xfId="1301" xr:uid="{00000000-0005-0000-0000-000038050000}"/>
    <cellStyle name="Komma" xfId="6" builtinId="3"/>
    <cellStyle name="Komma 2" xfId="1302" xr:uid="{00000000-0005-0000-0000-000039050000}"/>
    <cellStyle name="Komma 2 2" xfId="1743" xr:uid="{00000000-0005-0000-0000-00003A050000}"/>
    <cellStyle name="Komma 3" xfId="1303" xr:uid="{00000000-0005-0000-0000-00003B050000}"/>
    <cellStyle name="Komma 4" xfId="1304" xr:uid="{00000000-0005-0000-0000-00003C050000}"/>
    <cellStyle name="Komma 4 2" xfId="1744" xr:uid="{00000000-0005-0000-0000-00003D050000}"/>
    <cellStyle name="Komma 5" xfId="1305" xr:uid="{00000000-0005-0000-0000-00003E050000}"/>
    <cellStyle name="Komma 5 2" xfId="1745" xr:uid="{00000000-0005-0000-0000-00003F050000}"/>
    <cellStyle name="Komma 6" xfId="1702" xr:uid="{00000000-0005-0000-0000-000040050000}"/>
    <cellStyle name="Kopf einzelne" xfId="1306" xr:uid="{00000000-0005-0000-0000-000041050000}"/>
    <cellStyle name="Kopf erste" xfId="1307" xr:uid="{00000000-0005-0000-0000-000042050000}"/>
    <cellStyle name="Kopf letzte" xfId="1308" xr:uid="{00000000-0005-0000-0000-000043050000}"/>
    <cellStyle name="Kopf mittlere" xfId="1309" xr:uid="{00000000-0005-0000-0000-000044050000}"/>
    <cellStyle name="Kosten" xfId="1310" xr:uid="{00000000-0005-0000-0000-000045050000}"/>
    <cellStyle name="KPMG Heading 1" xfId="1311" xr:uid="{00000000-0005-0000-0000-000046050000}"/>
    <cellStyle name="KPMG Heading 2" xfId="1312" xr:uid="{00000000-0005-0000-0000-000047050000}"/>
    <cellStyle name="KPMG Heading 3" xfId="1313" xr:uid="{00000000-0005-0000-0000-000048050000}"/>
    <cellStyle name="KPMG Heading 4" xfId="1314" xr:uid="{00000000-0005-0000-0000-000049050000}"/>
    <cellStyle name="KPMG Normal" xfId="1315" xr:uid="{00000000-0005-0000-0000-00004A050000}"/>
    <cellStyle name="KPMG Normal Text" xfId="1316" xr:uid="{00000000-0005-0000-0000-00004B050000}"/>
    <cellStyle name="Leerzeile" xfId="1317" xr:uid="{00000000-0005-0000-0000-00004C050000}"/>
    <cellStyle name="Link" xfId="5" builtinId="8"/>
    <cellStyle name="Linked Cell" xfId="1318" xr:uid="{00000000-0005-0000-0000-00004D050000}"/>
    <cellStyle name="Linked Cell 2" xfId="1319" xr:uid="{00000000-0005-0000-0000-00004E050000}"/>
    <cellStyle name="Linked Cell_Tabelle1" xfId="1320" xr:uid="{00000000-0005-0000-0000-00004F050000}"/>
    <cellStyle name="MainData" xfId="1321" xr:uid="{00000000-0005-0000-0000-000050050000}"/>
    <cellStyle name="MajorTotal" xfId="1322" xr:uid="{00000000-0005-0000-0000-000051050000}"/>
    <cellStyle name="Matrix_Title" xfId="1323" xr:uid="{00000000-0005-0000-0000-000052050000}"/>
    <cellStyle name="meny_Hárok1" xfId="1324" xr:uid="{00000000-0005-0000-0000-000053050000}"/>
    <cellStyle name="Middle Headers Centered" xfId="1325" xr:uid="{00000000-0005-0000-0000-000054050000}"/>
    <cellStyle name="Migliaia" xfId="1326" xr:uid="{00000000-0005-0000-0000-000055050000}"/>
    <cellStyle name="Millares 2" xfId="1327" xr:uid="{00000000-0005-0000-0000-000056050000}"/>
    <cellStyle name="Millares 2 2" xfId="1328" xr:uid="{00000000-0005-0000-0000-000057050000}"/>
    <cellStyle name="Millares 3" xfId="1329" xr:uid="{00000000-0005-0000-0000-000058050000}"/>
    <cellStyle name="Millares 3 2" xfId="1330" xr:uid="{00000000-0005-0000-0000-000059050000}"/>
    <cellStyle name="Millares 3 2 2" xfId="1747" xr:uid="{00000000-0005-0000-0000-00005A050000}"/>
    <cellStyle name="Millares 3 3" xfId="1746" xr:uid="{00000000-0005-0000-0000-00005B050000}"/>
    <cellStyle name="Milliers [0]_3A_NumeratorReport_Option1_040611" xfId="1331" xr:uid="{00000000-0005-0000-0000-00005C050000}"/>
    <cellStyle name="Milliers_3A_NumeratorReport_Option1_040611" xfId="1332" xr:uid="{00000000-0005-0000-0000-00005D050000}"/>
    <cellStyle name="MioS-Format" xfId="1333" xr:uid="{00000000-0005-0000-0000-00005E050000}"/>
    <cellStyle name="Monétaire [0]_3A_NumeratorReport_Option1_040611" xfId="1334" xr:uid="{00000000-0005-0000-0000-00005F050000}"/>
    <cellStyle name="Monétaire_3A_NumeratorReport_Option1_040611" xfId="1335" xr:uid="{00000000-0005-0000-0000-000060050000}"/>
    <cellStyle name="Neutral 2" xfId="1336" xr:uid="{00000000-0005-0000-0000-000061050000}"/>
    <cellStyle name="Neutral 3" xfId="1337" xr:uid="{00000000-0005-0000-0000-000062050000}"/>
    <cellStyle name="Neutral 4" xfId="1338" xr:uid="{00000000-0005-0000-0000-000063050000}"/>
    <cellStyle name="norma" xfId="1339" xr:uid="{00000000-0005-0000-0000-000064050000}"/>
    <cellStyle name="Normal - Style1" xfId="1340" xr:uid="{00000000-0005-0000-0000-000066050000}"/>
    <cellStyle name="Normal 10" xfId="1341" xr:uid="{00000000-0005-0000-0000-000067050000}"/>
    <cellStyle name="Normal 11" xfId="1342" xr:uid="{00000000-0005-0000-0000-000068050000}"/>
    <cellStyle name="Normal 12" xfId="1343" xr:uid="{00000000-0005-0000-0000-000069050000}"/>
    <cellStyle name="Normal 13" xfId="1344" xr:uid="{00000000-0005-0000-0000-00006A050000}"/>
    <cellStyle name="Normal 14" xfId="1345" xr:uid="{00000000-0005-0000-0000-00006B050000}"/>
    <cellStyle name="Normal 15" xfId="1346" xr:uid="{00000000-0005-0000-0000-00006C050000}"/>
    <cellStyle name="Normal 16" xfId="1347" xr:uid="{00000000-0005-0000-0000-00006D050000}"/>
    <cellStyle name="Normal 17" xfId="1348" xr:uid="{00000000-0005-0000-0000-00006E050000}"/>
    <cellStyle name="Normal 18" xfId="3" xr:uid="{00000000-0005-0000-0000-00006F050000}"/>
    <cellStyle name="Normal 19" xfId="1349" xr:uid="{00000000-0005-0000-0000-000070050000}"/>
    <cellStyle name="Normal 2" xfId="1350" xr:uid="{00000000-0005-0000-0000-000071050000}"/>
    <cellStyle name="Normal 2 2" xfId="1351" xr:uid="{00000000-0005-0000-0000-000072050000}"/>
    <cellStyle name="Normal 2 2 2" xfId="1352" xr:uid="{00000000-0005-0000-0000-000073050000}"/>
    <cellStyle name="Normal 2 3" xfId="1353" xr:uid="{00000000-0005-0000-0000-000074050000}"/>
    <cellStyle name="Normal 2 4" xfId="1354" xr:uid="{00000000-0005-0000-0000-000075050000}"/>
    <cellStyle name="Normal 2_~0149226" xfId="1355" xr:uid="{00000000-0005-0000-0000-000076050000}"/>
    <cellStyle name="Normal 20" xfId="1356" xr:uid="{00000000-0005-0000-0000-000077050000}"/>
    <cellStyle name="Normal 21" xfId="1357" xr:uid="{00000000-0005-0000-0000-000078050000}"/>
    <cellStyle name="Normal 22" xfId="1358" xr:uid="{00000000-0005-0000-0000-000079050000}"/>
    <cellStyle name="Normal 23" xfId="1359" xr:uid="{00000000-0005-0000-0000-00007A050000}"/>
    <cellStyle name="Normal 24" xfId="1360" xr:uid="{00000000-0005-0000-0000-00007B050000}"/>
    <cellStyle name="Normal 25" xfId="1361" xr:uid="{00000000-0005-0000-0000-00007C050000}"/>
    <cellStyle name="Normal 26" xfId="1362" xr:uid="{00000000-0005-0000-0000-00007D050000}"/>
    <cellStyle name="Normal 3" xfId="1363" xr:uid="{00000000-0005-0000-0000-00007E050000}"/>
    <cellStyle name="Normal 3 2" xfId="1364" xr:uid="{00000000-0005-0000-0000-00007F050000}"/>
    <cellStyle name="Normal 3 3" xfId="1365" xr:uid="{00000000-0005-0000-0000-000080050000}"/>
    <cellStyle name="Normal 3_annex8corep" xfId="1366" xr:uid="{00000000-0005-0000-0000-000081050000}"/>
    <cellStyle name="Normal 4" xfId="1367" xr:uid="{00000000-0005-0000-0000-000082050000}"/>
    <cellStyle name="Normal 5" xfId="1368" xr:uid="{00000000-0005-0000-0000-000083050000}"/>
    <cellStyle name="Normal 5 2" xfId="1369" xr:uid="{00000000-0005-0000-0000-000084050000}"/>
    <cellStyle name="Normal 6" xfId="1370" xr:uid="{00000000-0005-0000-0000-000085050000}"/>
    <cellStyle name="Normal 7" xfId="1371" xr:uid="{00000000-0005-0000-0000-000086050000}"/>
    <cellStyle name="Normal 7 2" xfId="1372" xr:uid="{00000000-0005-0000-0000-000087050000}"/>
    <cellStyle name="Normal 7 2 2" xfId="1373" xr:uid="{00000000-0005-0000-0000-000088050000}"/>
    <cellStyle name="Normal 7 2 2 2" xfId="1374" xr:uid="{00000000-0005-0000-0000-000089050000}"/>
    <cellStyle name="Normal 7 2 3" xfId="1375" xr:uid="{00000000-0005-0000-0000-00008A050000}"/>
    <cellStyle name="Normal 7 3" xfId="1376" xr:uid="{00000000-0005-0000-0000-00008B050000}"/>
    <cellStyle name="Normal 7 3 2" xfId="1377" xr:uid="{00000000-0005-0000-0000-00008C050000}"/>
    <cellStyle name="Normal 7 4" xfId="1378" xr:uid="{00000000-0005-0000-0000-00008D050000}"/>
    <cellStyle name="Normal 7 5" xfId="1379" xr:uid="{00000000-0005-0000-0000-00008E050000}"/>
    <cellStyle name="Normal 8" xfId="1380" xr:uid="{00000000-0005-0000-0000-00008F050000}"/>
    <cellStyle name="Normal 9" xfId="1381" xr:uid="{00000000-0005-0000-0000-000090050000}"/>
    <cellStyle name="Normal Bew" xfId="1382" xr:uid="{00000000-0005-0000-0000-000091050000}"/>
    <cellStyle name="Normal Bew blau T" xfId="1383" xr:uid="{00000000-0005-0000-0000-000092050000}"/>
    <cellStyle name="Normal Bew du.blau T" xfId="1384" xr:uid="{00000000-0005-0000-0000-000093050000}"/>
    <cellStyle name="Normal Bew du.blau T 2" xfId="1385" xr:uid="{00000000-0005-0000-0000-000094050000}"/>
    <cellStyle name="Normal Bew T" xfId="1386" xr:uid="{00000000-0005-0000-0000-000095050000}"/>
    <cellStyle name="Normal Bew_20100616 overview " xfId="1387" xr:uid="{00000000-0005-0000-0000-000096050000}"/>
    <cellStyle name="Normale_2011 04 14 Templates for stress test_bcl" xfId="1388" xr:uid="{00000000-0005-0000-0000-000097050000}"/>
    <cellStyle name="normálne_Hárok1" xfId="1389" xr:uid="{00000000-0005-0000-0000-000098050000}"/>
    <cellStyle name="normální_CP_" xfId="1390" xr:uid="{00000000-0005-0000-0000-000099050000}"/>
    <cellStyle name="Normalny_Costs 00" xfId="1391" xr:uid="{00000000-0005-0000-0000-00009A050000}"/>
    <cellStyle name="Notas" xfId="1392" xr:uid="{00000000-0005-0000-0000-00009B050000}"/>
    <cellStyle name="Notas 2" xfId="1393" xr:uid="{00000000-0005-0000-0000-00009C050000}"/>
    <cellStyle name="Note" xfId="1394" xr:uid="{00000000-0005-0000-0000-00009D050000}"/>
    <cellStyle name="Note 2" xfId="1395" xr:uid="{00000000-0005-0000-0000-00009E050000}"/>
    <cellStyle name="Note 2 2" xfId="1396" xr:uid="{00000000-0005-0000-0000-00009F050000}"/>
    <cellStyle name="Note 3" xfId="1397" xr:uid="{00000000-0005-0000-0000-0000A0050000}"/>
    <cellStyle name="Note 4" xfId="1398" xr:uid="{00000000-0005-0000-0000-0000A1050000}"/>
    <cellStyle name="Note 5" xfId="1399" xr:uid="{00000000-0005-0000-0000-0000A2050000}"/>
    <cellStyle name="Notiz 2" xfId="1400" xr:uid="{00000000-0005-0000-0000-0000A3050000}"/>
    <cellStyle name="Notiz 2 2" xfId="1401" xr:uid="{00000000-0005-0000-0000-0000A4050000}"/>
    <cellStyle name="Notiz 2 2 2" xfId="1402" xr:uid="{00000000-0005-0000-0000-0000A5050000}"/>
    <cellStyle name="Notiz 2 3" xfId="1403" xr:uid="{00000000-0005-0000-0000-0000A6050000}"/>
    <cellStyle name="Notiz 2 4" xfId="1404" xr:uid="{00000000-0005-0000-0000-0000A7050000}"/>
    <cellStyle name="Notiz 3" xfId="1405" xr:uid="{00000000-0005-0000-0000-0000A8050000}"/>
    <cellStyle name="Notiz 3 2" xfId="1406" xr:uid="{00000000-0005-0000-0000-0000A9050000}"/>
    <cellStyle name="Output" xfId="1407" xr:uid="{00000000-0005-0000-0000-0000AA050000}"/>
    <cellStyle name="Output 2" xfId="1408" xr:uid="{00000000-0005-0000-0000-0000AB050000}"/>
    <cellStyle name="Output 2 2" xfId="1409" xr:uid="{00000000-0005-0000-0000-0000AC050000}"/>
    <cellStyle name="Output 3" xfId="1410" xr:uid="{00000000-0005-0000-0000-0000AD050000}"/>
    <cellStyle name="pb_page_heading_LS" xfId="1411" xr:uid="{00000000-0005-0000-0000-0000AE050000}"/>
    <cellStyle name="Perc 1 decimal" xfId="1412" xr:uid="{00000000-0005-0000-0000-0000AF050000}"/>
    <cellStyle name="Perc 2 decimal" xfId="1413" xr:uid="{00000000-0005-0000-0000-0000B0050000}"/>
    <cellStyle name="Percent [2]" xfId="1414" xr:uid="{00000000-0005-0000-0000-0000B2050000}"/>
    <cellStyle name="Percent 18" xfId="1415" xr:uid="{00000000-0005-0000-0000-0000B3050000}"/>
    <cellStyle name="Percent 2" xfId="1416" xr:uid="{00000000-0005-0000-0000-0000B4050000}"/>
    <cellStyle name="Percent 2 2" xfId="1417" xr:uid="{00000000-0005-0000-0000-0000B5050000}"/>
    <cellStyle name="Percent 3" xfId="1418" xr:uid="{00000000-0005-0000-0000-0000B6050000}"/>
    <cellStyle name="Percent 4" xfId="1419" xr:uid="{00000000-0005-0000-0000-0000B7050000}"/>
    <cellStyle name="Percent 5" xfId="1420" xr:uid="{00000000-0005-0000-0000-0000B8050000}"/>
    <cellStyle name="Percent 6" xfId="1421" xr:uid="{00000000-0005-0000-0000-0000B9050000}"/>
    <cellStyle name="Percent 7" xfId="1422" xr:uid="{00000000-0005-0000-0000-0000BA050000}"/>
    <cellStyle name="Percent(2)" xfId="1423" xr:uid="{00000000-0005-0000-0000-0000BB050000}"/>
    <cellStyle name="Percent(2) 2" xfId="1424" xr:uid="{00000000-0005-0000-0000-0000BC050000}"/>
    <cellStyle name="Percent(2) 2 2" xfId="1425" xr:uid="{00000000-0005-0000-0000-0000BD050000}"/>
    <cellStyle name="Percent(2) 3" xfId="1426" xr:uid="{00000000-0005-0000-0000-0000BE050000}"/>
    <cellStyle name="Percent(2) 3 2" xfId="1427" xr:uid="{00000000-0005-0000-0000-0000BF050000}"/>
    <cellStyle name="Percent(2) 4" xfId="1428" xr:uid="{00000000-0005-0000-0000-0000C0050000}"/>
    <cellStyle name="Percent(2) 5" xfId="1429" xr:uid="{00000000-0005-0000-0000-0000C1050000}"/>
    <cellStyle name="Percentage" xfId="1430" xr:uid="{00000000-0005-0000-0000-0000C2050000}"/>
    <cellStyle name="Place_header" xfId="1431" xr:uid="{00000000-0005-0000-0000-0000C3050000}"/>
    <cellStyle name="Placeholder" xfId="1432" xr:uid="{00000000-0005-0000-0000-0000C4050000}"/>
    <cellStyle name="Placeholder Header Underlined bold" xfId="1433" xr:uid="{00000000-0005-0000-0000-0000C5050000}"/>
    <cellStyle name="Placeholder_column_blank" xfId="1434" xr:uid="{00000000-0005-0000-0000-0000C6050000}"/>
    <cellStyle name="prova colore" xfId="1435" xr:uid="{00000000-0005-0000-0000-0000C7050000}"/>
    <cellStyle name="provaaa" xfId="1436" xr:uid="{00000000-0005-0000-0000-0000C8050000}"/>
    <cellStyle name="Prozent" xfId="1" builtinId="5"/>
    <cellStyle name="Prozent 10" xfId="1437" xr:uid="{00000000-0005-0000-0000-0000C9050000}"/>
    <cellStyle name="Prozent 2" xfId="1438" xr:uid="{00000000-0005-0000-0000-0000CA050000}"/>
    <cellStyle name="Prozent 2 2" xfId="1439" xr:uid="{00000000-0005-0000-0000-0000CB050000}"/>
    <cellStyle name="Prozent 2 3" xfId="1440" xr:uid="{00000000-0005-0000-0000-0000CC050000}"/>
    <cellStyle name="Prozent 2 4" xfId="1441" xr:uid="{00000000-0005-0000-0000-0000CD050000}"/>
    <cellStyle name="Prozent 3" xfId="1442" xr:uid="{00000000-0005-0000-0000-0000CE050000}"/>
    <cellStyle name="Prozent 3 2" xfId="1443" xr:uid="{00000000-0005-0000-0000-0000CF050000}"/>
    <cellStyle name="Prozent 3 3" xfId="1444" xr:uid="{00000000-0005-0000-0000-0000D0050000}"/>
    <cellStyle name="Prozent 3 4" xfId="1445" xr:uid="{00000000-0005-0000-0000-0000D1050000}"/>
    <cellStyle name="Prozent 3 5" xfId="1446" xr:uid="{00000000-0005-0000-0000-0000D2050000}"/>
    <cellStyle name="Prozent 4" xfId="1447" xr:uid="{00000000-0005-0000-0000-0000D3050000}"/>
    <cellStyle name="Prozent 4 2" xfId="1448" xr:uid="{00000000-0005-0000-0000-0000D4050000}"/>
    <cellStyle name="Prozent 4 3" xfId="1449" xr:uid="{00000000-0005-0000-0000-0000D5050000}"/>
    <cellStyle name="Prozent 5" xfId="1450" xr:uid="{00000000-0005-0000-0000-0000D6050000}"/>
    <cellStyle name="Prozent 5 2" xfId="1451" xr:uid="{00000000-0005-0000-0000-0000D7050000}"/>
    <cellStyle name="Prozent 6" xfId="1452" xr:uid="{00000000-0005-0000-0000-0000D8050000}"/>
    <cellStyle name="Prozent 7" xfId="1453" xr:uid="{00000000-0005-0000-0000-0000D9050000}"/>
    <cellStyle name="Prozent 8" xfId="1454" xr:uid="{00000000-0005-0000-0000-0000DA050000}"/>
    <cellStyle name="Prozent 9" xfId="1455" xr:uid="{00000000-0005-0000-0000-0000DB050000}"/>
    <cellStyle name="R_Area_font" xfId="1456" xr:uid="{00000000-0005-0000-0000-0000DC050000}"/>
    <cellStyle name="R_formula" xfId="1457" xr:uid="{00000000-0005-0000-0000-0000DD050000}"/>
    <cellStyle name="R_head_font" xfId="1458" xr:uid="{00000000-0005-0000-0000-0000DE050000}"/>
    <cellStyle name="Row Header" xfId="1459" xr:uid="{00000000-0005-0000-0000-0000DF050000}"/>
    <cellStyle name="Salida" xfId="1460" xr:uid="{00000000-0005-0000-0000-0000E0050000}"/>
    <cellStyle name="Salida 2" xfId="1461" xr:uid="{00000000-0005-0000-0000-0000E1050000}"/>
    <cellStyle name="SAPBEXaggData" xfId="1462" xr:uid="{00000000-0005-0000-0000-0000E2050000}"/>
    <cellStyle name="SAPBEXaggDataEmph" xfId="1463" xr:uid="{00000000-0005-0000-0000-0000E3050000}"/>
    <cellStyle name="SAPBEXaggItem" xfId="1464" xr:uid="{00000000-0005-0000-0000-0000E4050000}"/>
    <cellStyle name="SAPBEXaggItemX" xfId="1465" xr:uid="{00000000-0005-0000-0000-0000E5050000}"/>
    <cellStyle name="SAPBEXchaText" xfId="1466" xr:uid="{00000000-0005-0000-0000-0000E6050000}"/>
    <cellStyle name="SAPBEXexcBad7" xfId="1467" xr:uid="{00000000-0005-0000-0000-0000E7050000}"/>
    <cellStyle name="SAPBEXexcBad8" xfId="1468" xr:uid="{00000000-0005-0000-0000-0000E8050000}"/>
    <cellStyle name="SAPBEXexcBad9" xfId="1469" xr:uid="{00000000-0005-0000-0000-0000E9050000}"/>
    <cellStyle name="SAPBEXexcCritical4" xfId="1470" xr:uid="{00000000-0005-0000-0000-0000EA050000}"/>
    <cellStyle name="SAPBEXexcCritical5" xfId="1471" xr:uid="{00000000-0005-0000-0000-0000EB050000}"/>
    <cellStyle name="SAPBEXexcCritical6" xfId="1472" xr:uid="{00000000-0005-0000-0000-0000EC050000}"/>
    <cellStyle name="SAPBEXexcGood1" xfId="1473" xr:uid="{00000000-0005-0000-0000-0000ED050000}"/>
    <cellStyle name="SAPBEXexcGood2" xfId="1474" xr:uid="{00000000-0005-0000-0000-0000EE050000}"/>
    <cellStyle name="SAPBEXexcGood3" xfId="1475" xr:uid="{00000000-0005-0000-0000-0000EF050000}"/>
    <cellStyle name="SAPBEXfilterDrill" xfId="1476" xr:uid="{00000000-0005-0000-0000-0000F0050000}"/>
    <cellStyle name="SAPBEXfilterItem" xfId="1477" xr:uid="{00000000-0005-0000-0000-0000F1050000}"/>
    <cellStyle name="SAPBEXfilterText" xfId="1478" xr:uid="{00000000-0005-0000-0000-0000F2050000}"/>
    <cellStyle name="SAPBEXformats" xfId="1479" xr:uid="{00000000-0005-0000-0000-0000F3050000}"/>
    <cellStyle name="SAPBEXheaderItem" xfId="1480" xr:uid="{00000000-0005-0000-0000-0000F4050000}"/>
    <cellStyle name="SAPBEXheaderText" xfId="1481" xr:uid="{00000000-0005-0000-0000-0000F5050000}"/>
    <cellStyle name="SAPBEXHLevel0" xfId="1482" xr:uid="{00000000-0005-0000-0000-0000F6050000}"/>
    <cellStyle name="SAPBEXHLevel0X" xfId="1483" xr:uid="{00000000-0005-0000-0000-0000F7050000}"/>
    <cellStyle name="SAPBEXHLevel1" xfId="1484" xr:uid="{00000000-0005-0000-0000-0000F8050000}"/>
    <cellStyle name="SAPBEXHLevel1X" xfId="1485" xr:uid="{00000000-0005-0000-0000-0000F9050000}"/>
    <cellStyle name="SAPBEXHLevel2" xfId="1486" xr:uid="{00000000-0005-0000-0000-0000FA050000}"/>
    <cellStyle name="SAPBEXHLevel2X" xfId="1487" xr:uid="{00000000-0005-0000-0000-0000FB050000}"/>
    <cellStyle name="SAPBEXHLevel3" xfId="1488" xr:uid="{00000000-0005-0000-0000-0000FC050000}"/>
    <cellStyle name="SAPBEXHLevel3X" xfId="1489" xr:uid="{00000000-0005-0000-0000-0000FD050000}"/>
    <cellStyle name="SAPBEXresData" xfId="1490" xr:uid="{00000000-0005-0000-0000-0000FE050000}"/>
    <cellStyle name="SAPBEXresDataEmph" xfId="1491" xr:uid="{00000000-0005-0000-0000-0000FF050000}"/>
    <cellStyle name="SAPBEXresItem" xfId="1492" xr:uid="{00000000-0005-0000-0000-000000060000}"/>
    <cellStyle name="SAPBEXresItemX" xfId="1493" xr:uid="{00000000-0005-0000-0000-000001060000}"/>
    <cellStyle name="SAPBEXstdData" xfId="1494" xr:uid="{00000000-0005-0000-0000-000002060000}"/>
    <cellStyle name="SAPBEXstdDataEmph" xfId="1495" xr:uid="{00000000-0005-0000-0000-000003060000}"/>
    <cellStyle name="SAPBEXstdItem" xfId="1496" xr:uid="{00000000-0005-0000-0000-000004060000}"/>
    <cellStyle name="SAPBEXstdItemX" xfId="1497" xr:uid="{00000000-0005-0000-0000-000005060000}"/>
    <cellStyle name="SAPBEXtitle" xfId="1498" xr:uid="{00000000-0005-0000-0000-000006060000}"/>
    <cellStyle name="SAPBEXundefined" xfId="1499" xr:uid="{00000000-0005-0000-0000-000007060000}"/>
    <cellStyle name="SAPError" xfId="1500" xr:uid="{00000000-0005-0000-0000-000008060000}"/>
    <cellStyle name="SAPError 2" xfId="1501" xr:uid="{00000000-0005-0000-0000-000009060000}"/>
    <cellStyle name="SAPError 2 2" xfId="1502" xr:uid="{00000000-0005-0000-0000-00000A060000}"/>
    <cellStyle name="SAPError 3" xfId="1503" xr:uid="{00000000-0005-0000-0000-00000B060000}"/>
    <cellStyle name="SAPError 3 2" xfId="1504" xr:uid="{00000000-0005-0000-0000-00000C060000}"/>
    <cellStyle name="SAPError 4" xfId="1505" xr:uid="{00000000-0005-0000-0000-00000D060000}"/>
    <cellStyle name="SAPError 5" xfId="1506" xr:uid="{00000000-0005-0000-0000-00000E060000}"/>
    <cellStyle name="SAPKey" xfId="1507" xr:uid="{00000000-0005-0000-0000-00000F060000}"/>
    <cellStyle name="SAPKey 2" xfId="1508" xr:uid="{00000000-0005-0000-0000-000010060000}"/>
    <cellStyle name="SAPKey 2 2" xfId="1509" xr:uid="{00000000-0005-0000-0000-000011060000}"/>
    <cellStyle name="SAPKey 3" xfId="1510" xr:uid="{00000000-0005-0000-0000-000012060000}"/>
    <cellStyle name="SAPKey 3 2" xfId="1511" xr:uid="{00000000-0005-0000-0000-000013060000}"/>
    <cellStyle name="SAPKey 4" xfId="1512" xr:uid="{00000000-0005-0000-0000-000014060000}"/>
    <cellStyle name="SAPKey 5" xfId="1513" xr:uid="{00000000-0005-0000-0000-000015060000}"/>
    <cellStyle name="SAPLocked" xfId="1514" xr:uid="{00000000-0005-0000-0000-000016060000}"/>
    <cellStyle name="SAPLocked 2" xfId="1515" xr:uid="{00000000-0005-0000-0000-000017060000}"/>
    <cellStyle name="SAPLocked 2 2" xfId="1516" xr:uid="{00000000-0005-0000-0000-000018060000}"/>
    <cellStyle name="SAPLocked 3" xfId="1517" xr:uid="{00000000-0005-0000-0000-000019060000}"/>
    <cellStyle name="SAPLocked 3 2" xfId="1518" xr:uid="{00000000-0005-0000-0000-00001A060000}"/>
    <cellStyle name="SAPLocked 4" xfId="1519" xr:uid="{00000000-0005-0000-0000-00001B060000}"/>
    <cellStyle name="SAPLocked 5" xfId="1520" xr:uid="{00000000-0005-0000-0000-00001C060000}"/>
    <cellStyle name="SAPOutput" xfId="1521" xr:uid="{00000000-0005-0000-0000-00001D060000}"/>
    <cellStyle name="SAPOutput 2" xfId="1522" xr:uid="{00000000-0005-0000-0000-00001E060000}"/>
    <cellStyle name="SAPOutput 2 2" xfId="1523" xr:uid="{00000000-0005-0000-0000-00001F060000}"/>
    <cellStyle name="SAPOutput 3" xfId="1524" xr:uid="{00000000-0005-0000-0000-000020060000}"/>
    <cellStyle name="SAPOutput 3 2" xfId="1525" xr:uid="{00000000-0005-0000-0000-000021060000}"/>
    <cellStyle name="SAPOutput 3 3" xfId="1526" xr:uid="{00000000-0005-0000-0000-000022060000}"/>
    <cellStyle name="SAPOutput 4" xfId="1527" xr:uid="{00000000-0005-0000-0000-000023060000}"/>
    <cellStyle name="SAPOutput 5" xfId="1528" xr:uid="{00000000-0005-0000-0000-000024060000}"/>
    <cellStyle name="SAPSpace" xfId="1529" xr:uid="{00000000-0005-0000-0000-000025060000}"/>
    <cellStyle name="SAPSpace 2" xfId="1530" xr:uid="{00000000-0005-0000-0000-000026060000}"/>
    <cellStyle name="SAPSpace 2 2" xfId="1531" xr:uid="{00000000-0005-0000-0000-000027060000}"/>
    <cellStyle name="SAPSpace 3" xfId="1532" xr:uid="{00000000-0005-0000-0000-000028060000}"/>
    <cellStyle name="SAPSpace 3 2" xfId="1533" xr:uid="{00000000-0005-0000-0000-000029060000}"/>
    <cellStyle name="SAPSpace 4" xfId="1534" xr:uid="{00000000-0005-0000-0000-00002A060000}"/>
    <cellStyle name="SAPSpace 5" xfId="1535" xr:uid="{00000000-0005-0000-0000-00002B060000}"/>
    <cellStyle name="SAPText" xfId="1536" xr:uid="{00000000-0005-0000-0000-00002C060000}"/>
    <cellStyle name="SAPText 2" xfId="1537" xr:uid="{00000000-0005-0000-0000-00002D060000}"/>
    <cellStyle name="SAPText 2 2" xfId="1538" xr:uid="{00000000-0005-0000-0000-00002E060000}"/>
    <cellStyle name="SAPText 3" xfId="1539" xr:uid="{00000000-0005-0000-0000-00002F060000}"/>
    <cellStyle name="SAPText 3 2" xfId="1540" xr:uid="{00000000-0005-0000-0000-000030060000}"/>
    <cellStyle name="SAPText 4" xfId="1541" xr:uid="{00000000-0005-0000-0000-000031060000}"/>
    <cellStyle name="SAPText 5" xfId="1542" xr:uid="{00000000-0005-0000-0000-000032060000}"/>
    <cellStyle name="SAPUnLocked" xfId="1543" xr:uid="{00000000-0005-0000-0000-000033060000}"/>
    <cellStyle name="SAPUnLocked 2" xfId="1544" xr:uid="{00000000-0005-0000-0000-000034060000}"/>
    <cellStyle name="SAPUnLocked 2 2" xfId="1545" xr:uid="{00000000-0005-0000-0000-000035060000}"/>
    <cellStyle name="SAPUnLocked 3" xfId="1546" xr:uid="{00000000-0005-0000-0000-000036060000}"/>
    <cellStyle name="SAPUnLocked 3 2" xfId="1547" xr:uid="{00000000-0005-0000-0000-000037060000}"/>
    <cellStyle name="SAPUnLocked 4" xfId="1548" xr:uid="{00000000-0005-0000-0000-000038060000}"/>
    <cellStyle name="SAPUnLocked 5" xfId="1549" xr:uid="{00000000-0005-0000-0000-000039060000}"/>
    <cellStyle name="Schlecht 2" xfId="1550" xr:uid="{00000000-0005-0000-0000-00003A060000}"/>
    <cellStyle name="Schlecht 3" xfId="1551" xr:uid="{00000000-0005-0000-0000-00003B060000}"/>
    <cellStyle name="Schlecht 4" xfId="1552" xr:uid="{00000000-0005-0000-0000-00003C060000}"/>
    <cellStyle name="S-Format" xfId="1553" xr:uid="{00000000-0005-0000-0000-00003D060000}"/>
    <cellStyle name="Standard" xfId="0" builtinId="0"/>
    <cellStyle name="Standard 10" xfId="1554" xr:uid="{00000000-0005-0000-0000-00003E060000}"/>
    <cellStyle name="Standard 11" xfId="1555" xr:uid="{00000000-0005-0000-0000-00003F060000}"/>
    <cellStyle name="Standard 12" xfId="1556" xr:uid="{00000000-0005-0000-0000-000040060000}"/>
    <cellStyle name="Standard 13" xfId="1557" xr:uid="{00000000-0005-0000-0000-000041060000}"/>
    <cellStyle name="Standard 14" xfId="1558" xr:uid="{00000000-0005-0000-0000-000042060000}"/>
    <cellStyle name="Standard 15" xfId="1559" xr:uid="{00000000-0005-0000-0000-000043060000}"/>
    <cellStyle name="Standard 16" xfId="1560" xr:uid="{00000000-0005-0000-0000-000044060000}"/>
    <cellStyle name="Standard 16 2" xfId="1561" xr:uid="{00000000-0005-0000-0000-000045060000}"/>
    <cellStyle name="Standard 17" xfId="1562" xr:uid="{00000000-0005-0000-0000-000046060000}"/>
    <cellStyle name="Standard 17 2" xfId="1563" xr:uid="{00000000-0005-0000-0000-000047060000}"/>
    <cellStyle name="Standard 17 2 2" xfId="1564" xr:uid="{00000000-0005-0000-0000-000048060000}"/>
    <cellStyle name="Standard 17 3" xfId="1565" xr:uid="{00000000-0005-0000-0000-000049060000}"/>
    <cellStyle name="Standard 18" xfId="1566" xr:uid="{00000000-0005-0000-0000-00004A060000}"/>
    <cellStyle name="Standard 18 2" xfId="1567" xr:uid="{00000000-0005-0000-0000-00004B060000}"/>
    <cellStyle name="Standard 19" xfId="1568" xr:uid="{00000000-0005-0000-0000-00004C060000}"/>
    <cellStyle name="Standard 2" xfId="2" xr:uid="{00000000-0005-0000-0000-00004D060000}"/>
    <cellStyle name="Standard 2 2" xfId="1570" xr:uid="{00000000-0005-0000-0000-00004E060000}"/>
    <cellStyle name="Standard 2 2 2" xfId="1571" xr:uid="{00000000-0005-0000-0000-00004F060000}"/>
    <cellStyle name="Standard 2 2 2 2" xfId="1572" xr:uid="{00000000-0005-0000-0000-000050060000}"/>
    <cellStyle name="Standard 2 2 3" xfId="1573" xr:uid="{00000000-0005-0000-0000-000051060000}"/>
    <cellStyle name="Standard 2 3" xfId="1574" xr:uid="{00000000-0005-0000-0000-000052060000}"/>
    <cellStyle name="Standard 2 3 2" xfId="1575" xr:uid="{00000000-0005-0000-0000-000053060000}"/>
    <cellStyle name="Standard 2 4" xfId="1576" xr:uid="{00000000-0005-0000-0000-000054060000}"/>
    <cellStyle name="Standard 2_BG T05 (Segments)" xfId="1569" xr:uid="{00000000-0005-0000-0000-000055060000}"/>
    <cellStyle name="Standard 20" xfId="1577" xr:uid="{00000000-0005-0000-0000-000056060000}"/>
    <cellStyle name="Standard 3" xfId="1578" xr:uid="{00000000-0005-0000-0000-000057060000}"/>
    <cellStyle name="Standard 3 2" xfId="1579" xr:uid="{00000000-0005-0000-0000-000058060000}"/>
    <cellStyle name="Standard 3 2 2" xfId="1580" xr:uid="{00000000-0005-0000-0000-000059060000}"/>
    <cellStyle name="Standard 3 3" xfId="1581" xr:uid="{00000000-0005-0000-0000-00005A060000}"/>
    <cellStyle name="Standard 38 2" xfId="4" xr:uid="{00000000-0005-0000-0000-00005B060000}"/>
    <cellStyle name="Standard 4" xfId="1582" xr:uid="{00000000-0005-0000-0000-00005C060000}"/>
    <cellStyle name="Standard 4 2" xfId="1583" xr:uid="{00000000-0005-0000-0000-00005D060000}"/>
    <cellStyle name="Standard 4 3" xfId="1584" xr:uid="{00000000-0005-0000-0000-00005E060000}"/>
    <cellStyle name="Standard 4 4" xfId="1585" xr:uid="{00000000-0005-0000-0000-00005F060000}"/>
    <cellStyle name="Standard 4 4 2" xfId="1586" xr:uid="{00000000-0005-0000-0000-000060060000}"/>
    <cellStyle name="Standard 4 4 2 2" xfId="1587" xr:uid="{00000000-0005-0000-0000-000061060000}"/>
    <cellStyle name="Standard 4 4 3" xfId="1588" xr:uid="{00000000-0005-0000-0000-000062060000}"/>
    <cellStyle name="Standard 4 5" xfId="1589" xr:uid="{00000000-0005-0000-0000-000063060000}"/>
    <cellStyle name="Standard 4_Kopie von 2013_Business_Performance_Report_Segment Reporting February_work in progress_Knauer" xfId="1590" xr:uid="{00000000-0005-0000-0000-000064060000}"/>
    <cellStyle name="Standard 5" xfId="1591" xr:uid="{00000000-0005-0000-0000-000065060000}"/>
    <cellStyle name="Standard 5 2" xfId="1592" xr:uid="{00000000-0005-0000-0000-000066060000}"/>
    <cellStyle name="Standard 6" xfId="1593" xr:uid="{00000000-0005-0000-0000-000067060000}"/>
    <cellStyle name="Standard 7" xfId="1594" xr:uid="{00000000-0005-0000-0000-000068060000}"/>
    <cellStyle name="Standard 8" xfId="1595" xr:uid="{00000000-0005-0000-0000-000069060000}"/>
    <cellStyle name="Standard 9" xfId="1596" xr:uid="{00000000-0005-0000-0000-00006A060000}"/>
    <cellStyle name="Standard 9 2" xfId="1597" xr:uid="{00000000-0005-0000-0000-00006B060000}"/>
    <cellStyle name="Standard2" xfId="1598" xr:uid="{00000000-0005-0000-0000-00006C060000}"/>
    <cellStyle name="Standard3" xfId="1599" xr:uid="{00000000-0005-0000-0000-00006D060000}"/>
    <cellStyle name="Standard3 2" xfId="1600" xr:uid="{00000000-0005-0000-0000-00006E060000}"/>
    <cellStyle name="Standard3 2 2" xfId="1601" xr:uid="{00000000-0005-0000-0000-00006F060000}"/>
    <cellStyle name="Standard3 3" xfId="1602" xr:uid="{00000000-0005-0000-0000-000070060000}"/>
    <cellStyle name="Standard3 3 2" xfId="1603" xr:uid="{00000000-0005-0000-0000-000071060000}"/>
    <cellStyle name="Standard3 4" xfId="1604" xr:uid="{00000000-0005-0000-0000-000072060000}"/>
    <cellStyle name="Standard3 5" xfId="1605" xr:uid="{00000000-0005-0000-0000-000073060000}"/>
    <cellStyle name="Standard3_Kopie von 2013_Business_Performance_Report_Segment Reporting February_work in progress_Knauer" xfId="1606" xr:uid="{00000000-0005-0000-0000-000074060000}"/>
    <cellStyle name="Standard4" xfId="1607" xr:uid="{00000000-0005-0000-0000-000075060000}"/>
    <cellStyle name="Status Check" xfId="1608" xr:uid="{00000000-0005-0000-0000-000076060000}"/>
    <cellStyle name="Stil 1" xfId="1609" xr:uid="{00000000-0005-0000-0000-000077060000}"/>
    <cellStyle name="Stil 1 2" xfId="1610" xr:uid="{00000000-0005-0000-0000-000078060000}"/>
    <cellStyle name="Stil 1 2 2" xfId="1611" xr:uid="{00000000-0005-0000-0000-000079060000}"/>
    <cellStyle name="Stil 1 3" xfId="1612" xr:uid="{00000000-0005-0000-0000-00007A060000}"/>
    <cellStyle name="Stil 1 3 2" xfId="1613" xr:uid="{00000000-0005-0000-0000-00007B060000}"/>
    <cellStyle name="Stil 1 4" xfId="1614" xr:uid="{00000000-0005-0000-0000-00007C060000}"/>
    <cellStyle name="Stil 1 5" xfId="1615" xr:uid="{00000000-0005-0000-0000-00007D060000}"/>
    <cellStyle name="Stil 1_Kopie von 2013_Business_Performance_Report_Segment Reporting February_work in progress_Knauer" xfId="1616" xr:uid="{00000000-0005-0000-0000-00007E060000}"/>
    <cellStyle name="Style 1" xfId="1617" xr:uid="{00000000-0005-0000-0000-00007F060000}"/>
    <cellStyle name="Style 2" xfId="1618" xr:uid="{00000000-0005-0000-0000-000080060000}"/>
    <cellStyle name="STYLE1" xfId="1619" xr:uid="{00000000-0005-0000-0000-000081060000}"/>
    <cellStyle name="STYLE2" xfId="1620" xr:uid="{00000000-0005-0000-0000-000082060000}"/>
    <cellStyle name="SubTotal" xfId="1621" xr:uid="{00000000-0005-0000-0000-000083060000}"/>
    <cellStyle name="Subtotal Amounts row fill" xfId="1622" xr:uid="{00000000-0005-0000-0000-000084060000}"/>
    <cellStyle name="Subtotal Amounts row fill 2" xfId="1623" xr:uid="{00000000-0005-0000-0000-000085060000}"/>
    <cellStyle name="Subtotal head row fill" xfId="1624" xr:uid="{00000000-0005-0000-0000-000086060000}"/>
    <cellStyle name="Subtotal_amounts" xfId="1625" xr:uid="{00000000-0005-0000-0000-000087060000}"/>
    <cellStyle name="Summe" xfId="1626" xr:uid="{00000000-0005-0000-0000-000088060000}"/>
    <cellStyle name="test" xfId="1627" xr:uid="{00000000-0005-0000-0000-000089060000}"/>
    <cellStyle name="test a style" xfId="1628" xr:uid="{00000000-0005-0000-0000-00008A060000}"/>
    <cellStyle name="TEUR-FORMAT" xfId="1629" xr:uid="{00000000-0005-0000-0000-00008B060000}"/>
    <cellStyle name="TEUR-Format (gerundet)" xfId="1630" xr:uid="{00000000-0005-0000-0000-00008C060000}"/>
    <cellStyle name="TEUR-FORMAT_Anlage RS Steuergruppe 2007" xfId="1631" xr:uid="{00000000-0005-0000-0000-00008D060000}"/>
    <cellStyle name="Text" xfId="1632" xr:uid="{00000000-0005-0000-0000-00008E060000}"/>
    <cellStyle name="Texto de advertencia" xfId="1633" xr:uid="{00000000-0005-0000-0000-00008F060000}"/>
    <cellStyle name="Texto explicativo" xfId="1634" xr:uid="{00000000-0005-0000-0000-000090060000}"/>
    <cellStyle name="TGK_TOC_PAGE_COLUMN" xfId="1635" xr:uid="{00000000-0005-0000-0000-000091060000}"/>
    <cellStyle name="Titel" xfId="1636" xr:uid="{00000000-0005-0000-0000-000092060000}"/>
    <cellStyle name="Title" xfId="1637" xr:uid="{00000000-0005-0000-0000-000093060000}"/>
    <cellStyle name="Title 2" xfId="1638" xr:uid="{00000000-0005-0000-0000-000094060000}"/>
    <cellStyle name="Title_Restructuring File _ 3-07-13_scorecard" xfId="1639" xr:uid="{00000000-0005-0000-0000-000095060000}"/>
    <cellStyle name="Título" xfId="1640" xr:uid="{00000000-0005-0000-0000-000096060000}"/>
    <cellStyle name="Título 1" xfId="1641" xr:uid="{00000000-0005-0000-0000-000097060000}"/>
    <cellStyle name="Título 2" xfId="1642" xr:uid="{00000000-0005-0000-0000-000098060000}"/>
    <cellStyle name="Título 3" xfId="1643" xr:uid="{00000000-0005-0000-0000-000099060000}"/>
    <cellStyle name="Total" xfId="1644" xr:uid="{00000000-0005-0000-0000-00009A060000}"/>
    <cellStyle name="Total 2" xfId="1645" xr:uid="{00000000-0005-0000-0000-00009B060000}"/>
    <cellStyle name="Total 2 2" xfId="1646" xr:uid="{00000000-0005-0000-0000-00009C060000}"/>
    <cellStyle name="Total_amounts" xfId="1647" xr:uid="{00000000-0005-0000-0000-00009D060000}"/>
    <cellStyle name="TS-Format" xfId="1648" xr:uid="{00000000-0005-0000-0000-00009E060000}"/>
    <cellStyle name="TS-Format (gerundet)" xfId="1649" xr:uid="{00000000-0005-0000-0000-00009F060000}"/>
    <cellStyle name="Überschrift 1 2" xfId="1650" xr:uid="{00000000-0005-0000-0000-0000A0060000}"/>
    <cellStyle name="Überschrift 1 3" xfId="1651" xr:uid="{00000000-0005-0000-0000-0000A1060000}"/>
    <cellStyle name="Überschrift 1 4" xfId="1652" xr:uid="{00000000-0005-0000-0000-0000A2060000}"/>
    <cellStyle name="Überschrift 10" xfId="1653" xr:uid="{00000000-0005-0000-0000-0000A3060000}"/>
    <cellStyle name="Überschrift 11" xfId="1654" xr:uid="{00000000-0005-0000-0000-0000A4060000}"/>
    <cellStyle name="Überschrift 2 2" xfId="1655" xr:uid="{00000000-0005-0000-0000-0000A5060000}"/>
    <cellStyle name="Überschrift 2 3" xfId="1656" xr:uid="{00000000-0005-0000-0000-0000A6060000}"/>
    <cellStyle name="Überschrift 2 4" xfId="1657" xr:uid="{00000000-0005-0000-0000-0000A7060000}"/>
    <cellStyle name="Überschrift 3 2" xfId="1658" xr:uid="{00000000-0005-0000-0000-0000A8060000}"/>
    <cellStyle name="Überschrift 3 3" xfId="1659" xr:uid="{00000000-0005-0000-0000-0000A9060000}"/>
    <cellStyle name="Überschrift 3 4" xfId="1660" xr:uid="{00000000-0005-0000-0000-0000AA060000}"/>
    <cellStyle name="Überschrift 4 2" xfId="1661" xr:uid="{00000000-0005-0000-0000-0000AB060000}"/>
    <cellStyle name="Überschrift 4 3" xfId="1662" xr:uid="{00000000-0005-0000-0000-0000AC060000}"/>
    <cellStyle name="Überschrift 4 4" xfId="1663" xr:uid="{00000000-0005-0000-0000-0000AD060000}"/>
    <cellStyle name="Überschrift 5" xfId="1664" xr:uid="{00000000-0005-0000-0000-0000AE060000}"/>
    <cellStyle name="Überschrift 6" xfId="1665" xr:uid="{00000000-0005-0000-0000-0000AF060000}"/>
    <cellStyle name="Überschrift 7" xfId="1666" xr:uid="{00000000-0005-0000-0000-0000B0060000}"/>
    <cellStyle name="Überschrift 8" xfId="1667" xr:uid="{00000000-0005-0000-0000-0000B1060000}"/>
    <cellStyle name="Überschrift 9" xfId="1668" xr:uid="{00000000-0005-0000-0000-0000B2060000}"/>
    <cellStyle name="Udm" xfId="1669" xr:uid="{00000000-0005-0000-0000-0000B3060000}"/>
    <cellStyle name="Verknüpfte Zelle 2" xfId="1670" xr:uid="{00000000-0005-0000-0000-0000B4060000}"/>
    <cellStyle name="Verknüpfte Zelle 3" xfId="1671" xr:uid="{00000000-0005-0000-0000-0000B5060000}"/>
    <cellStyle name="Verknüpfte Zelle 4" xfId="1672" xr:uid="{00000000-0005-0000-0000-0000B6060000}"/>
    <cellStyle name="Verknüpfung %" xfId="1673" xr:uid="{00000000-0005-0000-0000-0000B7060000}"/>
    <cellStyle name="Verknüpfung Zahl" xfId="1674" xr:uid="{00000000-0005-0000-0000-0000B8060000}"/>
    <cellStyle name="Warnender Text 2" xfId="1675" xr:uid="{00000000-0005-0000-0000-0000B9060000}"/>
    <cellStyle name="Warnender Text 3" xfId="1676" xr:uid="{00000000-0005-0000-0000-0000BA060000}"/>
    <cellStyle name="Warnender Text 4" xfId="1677" xr:uid="{00000000-0005-0000-0000-0000BB060000}"/>
    <cellStyle name="Warning Text" xfId="1678" xr:uid="{00000000-0005-0000-0000-0000BC060000}"/>
    <cellStyle name="Warning Text 2" xfId="1679" xr:uid="{00000000-0005-0000-0000-0000BD060000}"/>
    <cellStyle name="White" xfId="1680" xr:uid="{00000000-0005-0000-0000-0000BE060000}"/>
    <cellStyle name="Work new book placeholder header underlined" xfId="1681" xr:uid="{00000000-0005-0000-0000-0000BF060000}"/>
    <cellStyle name="WPK" xfId="1682" xr:uid="{00000000-0005-0000-0000-0000C0060000}"/>
    <cellStyle name="Wrap_text" xfId="1683" xr:uid="{00000000-0005-0000-0000-0000C1060000}"/>
    <cellStyle name="Zelle überprüfen 2" xfId="1684" xr:uid="{00000000-0005-0000-0000-0000C2060000}"/>
    <cellStyle name="Zelle überprüfen 3" xfId="1685" xr:uid="{00000000-0005-0000-0000-0000C3060000}"/>
    <cellStyle name="Zelle überprüfen 4" xfId="1686" xr:uid="{00000000-0005-0000-0000-0000C4060000}"/>
    <cellStyle name="Zwischensumme" xfId="1687" xr:uid="{00000000-0005-0000-0000-0000C5060000}"/>
    <cellStyle name="Zwischenüberschrift" xfId="1688" xr:uid="{00000000-0005-0000-0000-0000C6060000}"/>
    <cellStyle name="ハイパーリンク_Executive Summary 2004.05 (JAPAN) Draft" xfId="1689" xr:uid="{00000000-0005-0000-0000-0000C7060000}"/>
    <cellStyle name="쉼표 [0]_Closing Listing - Inventory" xfId="1690" xr:uid="{00000000-0005-0000-0000-0000C8060000}"/>
    <cellStyle name="쉼표_Closing Listing - Inventory" xfId="1691" xr:uid="{00000000-0005-0000-0000-0000C9060000}"/>
    <cellStyle name="콤마 [0]_04.30계좌별" xfId="1692" xr:uid="{00000000-0005-0000-0000-0000CA060000}"/>
    <cellStyle name="콤마_04.30계좌별" xfId="1693" xr:uid="{00000000-0005-0000-0000-0000CB060000}"/>
    <cellStyle name="표준_04.30계좌별" xfId="1694" xr:uid="{00000000-0005-0000-0000-0000CC060000}"/>
    <cellStyle name="未定義" xfId="1695" xr:uid="{00000000-0005-0000-0000-0000CD060000}"/>
    <cellStyle name="桁区切り_Prepayment Analysis" xfId="1696" xr:uid="{00000000-0005-0000-0000-0000CE060000}"/>
    <cellStyle name="桁蟻唇Ｆ [0.00]_Sheet1" xfId="1697" xr:uid="{00000000-0005-0000-0000-0000CF060000}"/>
    <cellStyle name="桁蟻唇Ｆ_Sheet1" xfId="1698" xr:uid="{00000000-0005-0000-0000-0000D0060000}"/>
    <cellStyle name="標準_AFJ Sheet" xfId="1699" xr:uid="{00000000-0005-0000-0000-0000D1060000}"/>
    <cellStyle name="脱浦 [0.00]_Sheet1" xfId="1700" xr:uid="{00000000-0005-0000-0000-0000D2060000}"/>
    <cellStyle name="脱浦_Sheet1" xfId="1701" xr:uid="{00000000-0005-0000-0000-0000D3060000}"/>
  </cellStyles>
  <dxfs count="1141">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9</xdr:col>
      <xdr:colOff>466725</xdr:colOff>
      <xdr:row>0</xdr:row>
      <xdr:rowOff>76200</xdr:rowOff>
    </xdr:from>
    <xdr:ext cx="839883" cy="41585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725" y="76200"/>
          <a:ext cx="839883" cy="415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14</xdr:col>
      <xdr:colOff>619125</xdr:colOff>
      <xdr:row>0</xdr:row>
      <xdr:rowOff>0</xdr:rowOff>
    </xdr:from>
    <xdr:ext cx="839883" cy="415850"/>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2925" y="0"/>
          <a:ext cx="839883" cy="4158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19</xdr:col>
      <xdr:colOff>133350</xdr:colOff>
      <xdr:row>0</xdr:row>
      <xdr:rowOff>0</xdr:rowOff>
    </xdr:from>
    <xdr:to>
      <xdr:col>20</xdr:col>
      <xdr:colOff>373158</xdr:colOff>
      <xdr:row>1</xdr:row>
      <xdr:rowOff>206300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34725" y="0"/>
          <a:ext cx="687483" cy="415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247650</xdr:colOff>
      <xdr:row>0</xdr:row>
      <xdr:rowOff>0</xdr:rowOff>
    </xdr:from>
    <xdr:to>
      <xdr:col>21</xdr:col>
      <xdr:colOff>39783</xdr:colOff>
      <xdr:row>2</xdr:row>
      <xdr:rowOff>15800</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00" y="0"/>
          <a:ext cx="687483" cy="415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187325</xdr:colOff>
      <xdr:row>0</xdr:row>
      <xdr:rowOff>0</xdr:rowOff>
    </xdr:from>
    <xdr:to>
      <xdr:col>13</xdr:col>
      <xdr:colOff>427133</xdr:colOff>
      <xdr:row>2</xdr:row>
      <xdr:rowOff>15800</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26275" y="0"/>
          <a:ext cx="687483" cy="415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190500</xdr:colOff>
      <xdr:row>0</xdr:row>
      <xdr:rowOff>0</xdr:rowOff>
    </xdr:from>
    <xdr:to>
      <xdr:col>20</xdr:col>
      <xdr:colOff>430308</xdr:colOff>
      <xdr:row>1</xdr:row>
      <xdr:rowOff>206300</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82575"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142875</xdr:colOff>
      <xdr:row>0</xdr:row>
      <xdr:rowOff>0</xdr:rowOff>
    </xdr:from>
    <xdr:to>
      <xdr:col>13</xdr:col>
      <xdr:colOff>382683</xdr:colOff>
      <xdr:row>1</xdr:row>
      <xdr:rowOff>206300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0" y="0"/>
          <a:ext cx="687483" cy="415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209550</xdr:colOff>
      <xdr:row>0</xdr:row>
      <xdr:rowOff>0</xdr:rowOff>
    </xdr:from>
    <xdr:to>
      <xdr:col>14</xdr:col>
      <xdr:colOff>1683</xdr:colOff>
      <xdr:row>1</xdr:row>
      <xdr:rowOff>206300</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6950" y="0"/>
          <a:ext cx="687483" cy="415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4362450</xdr:colOff>
      <xdr:row>0</xdr:row>
      <xdr:rowOff>0</xdr:rowOff>
    </xdr:from>
    <xdr:to>
      <xdr:col>1</xdr:col>
      <xdr:colOff>5049933</xdr:colOff>
      <xdr:row>2</xdr:row>
      <xdr:rowOff>34850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687483" cy="453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zoomScaleNormal="100" workbookViewId="0">
      <selection activeCell="L21" sqref="L21"/>
    </sheetView>
  </sheetViews>
  <sheetFormatPr baseColWidth="10" defaultColWidth="11.42578125" defaultRowHeight="15"/>
  <cols>
    <col min="1" max="1" width="12.85546875" customWidth="1"/>
  </cols>
  <sheetData>
    <row r="1" spans="1:6" ht="16.5">
      <c r="A1" s="2" t="s">
        <v>29</v>
      </c>
    </row>
    <row r="4" spans="1:6" ht="16.5">
      <c r="A4" s="106"/>
    </row>
    <row r="5" spans="1:6" ht="16.5">
      <c r="A5" s="105" t="s">
        <v>96</v>
      </c>
      <c r="F5" s="9" t="s">
        <v>101</v>
      </c>
    </row>
    <row r="6" spans="1:6" ht="16.5">
      <c r="A6" s="106"/>
    </row>
    <row r="7" spans="1:6" ht="16.5">
      <c r="A7" s="105" t="s">
        <v>25</v>
      </c>
    </row>
    <row r="8" spans="1:6">
      <c r="A8" s="107" t="s">
        <v>13</v>
      </c>
      <c r="F8" s="9" t="s">
        <v>97</v>
      </c>
    </row>
    <row r="9" spans="1:6">
      <c r="A9" s="107" t="s">
        <v>11</v>
      </c>
      <c r="F9" s="9" t="s">
        <v>97</v>
      </c>
    </row>
    <row r="10" spans="1:6">
      <c r="A10" s="107" t="s">
        <v>12</v>
      </c>
      <c r="F10" s="9" t="s">
        <v>97</v>
      </c>
    </row>
    <row r="11" spans="1:6">
      <c r="A11" s="107" t="s">
        <v>15</v>
      </c>
      <c r="F11" s="9" t="s">
        <v>97</v>
      </c>
    </row>
    <row r="12" spans="1:6" ht="16.5">
      <c r="A12" s="106"/>
      <c r="F12" s="8"/>
    </row>
    <row r="13" spans="1:6" ht="16.5">
      <c r="A13" s="105" t="s">
        <v>26</v>
      </c>
      <c r="F13" s="9" t="s">
        <v>98</v>
      </c>
    </row>
    <row r="14" spans="1:6" ht="16.5">
      <c r="A14" s="106"/>
      <c r="F14" s="9"/>
    </row>
    <row r="15" spans="1:6" ht="16.5">
      <c r="A15" s="105" t="s">
        <v>27</v>
      </c>
      <c r="F15" s="9" t="s">
        <v>99</v>
      </c>
    </row>
    <row r="16" spans="1:6" ht="16.5">
      <c r="A16" s="106"/>
      <c r="F16" s="9"/>
    </row>
    <row r="17" spans="1:7" ht="16.5">
      <c r="A17" s="105" t="s">
        <v>28</v>
      </c>
      <c r="F17" s="9" t="s">
        <v>100</v>
      </c>
    </row>
    <row r="18" spans="1:7" ht="16.5">
      <c r="A18" s="106"/>
      <c r="G18" s="9"/>
    </row>
    <row r="19" spans="1:7" ht="16.5">
      <c r="A19" s="105" t="s">
        <v>164</v>
      </c>
      <c r="F19" s="9" t="s">
        <v>171</v>
      </c>
    </row>
    <row r="20" spans="1:7" ht="16.5">
      <c r="A20" s="106"/>
      <c r="G20" s="9"/>
    </row>
    <row r="21" spans="1:7" ht="16.5">
      <c r="A21" s="105" t="s">
        <v>167</v>
      </c>
      <c r="F21" s="9" t="s">
        <v>184</v>
      </c>
    </row>
    <row r="22" spans="1:7" ht="16.5">
      <c r="A22" s="106"/>
      <c r="G22" s="9"/>
    </row>
    <row r="23" spans="1:7" ht="16.5">
      <c r="A23" s="105" t="s">
        <v>102</v>
      </c>
      <c r="F23" s="9" t="s">
        <v>162</v>
      </c>
      <c r="G23" s="9"/>
    </row>
    <row r="24" spans="1:7">
      <c r="G24" s="9"/>
    </row>
    <row r="25" spans="1:7" ht="16.5">
      <c r="A25" s="105" t="s">
        <v>109</v>
      </c>
      <c r="F25" s="9" t="s">
        <v>163</v>
      </c>
      <c r="G25" s="9"/>
    </row>
    <row r="34" spans="1:2">
      <c r="A34" s="4" t="s">
        <v>24</v>
      </c>
      <c r="B34" s="94">
        <f ca="1">TODAY()</f>
        <v>43766</v>
      </c>
    </row>
    <row r="36" spans="1:2">
      <c r="A36" s="4" t="s">
        <v>84</v>
      </c>
    </row>
    <row r="37" spans="1:2">
      <c r="A37" s="4" t="s">
        <v>107</v>
      </c>
    </row>
  </sheetData>
  <hyperlinks>
    <hyperlink ref="A5" location="'BG T01 (share)'!A1" display="Share &amp; stock market data" xr:uid="{00000000-0004-0000-0000-000000000000}"/>
    <hyperlink ref="A7" location="'BG T02 (Key financials)'!A1" display="Key Financial data &amp; ratios" xr:uid="{00000000-0004-0000-0000-000001000000}"/>
    <hyperlink ref="A13" location="'BG T03 (P&amp;L)'!A1" display="Income statement" xr:uid="{00000000-0004-0000-0000-000002000000}"/>
    <hyperlink ref="A15" location="'BG T04 (Balance Sheet)'!A1" display="Balance sheet" xr:uid="{00000000-0004-0000-0000-000003000000}"/>
    <hyperlink ref="A17" location="'BG T05 (Segments)'!A1" display="Segment view" xr:uid="{00000000-0004-0000-0000-000004000000}"/>
    <hyperlink ref="A23" location="'BG T08 (Definitions)'!A1" display="Definitions" xr:uid="{00000000-0004-0000-0000-000005000000}"/>
    <hyperlink ref="A25" location="'BG T09 (Disclaimer)'!A1" display="Disclaimer" xr:uid="{00000000-0004-0000-0000-000006000000}"/>
    <hyperlink ref="A19" location="'BG T06 (Geo split - Assets)'!A1" display="Geographical view - Assets" xr:uid="{00000000-0004-0000-0000-000007000000}"/>
    <hyperlink ref="A21" location="'BG T07 (Product split - Assets)'!A1" display="Product &amp; Portfolio view - Assets" xr:uid="{00000000-0004-0000-0000-000008000000}"/>
  </hyperlinks>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9"/>
  <sheetViews>
    <sheetView showGridLines="0" topLeftCell="A5" zoomScaleNormal="100" workbookViewId="0">
      <selection activeCell="F43" sqref="F43"/>
    </sheetView>
  </sheetViews>
  <sheetFormatPr baseColWidth="10" defaultColWidth="11.42578125" defaultRowHeight="15"/>
  <sheetData>
    <row r="1" spans="1:11" ht="17.25">
      <c r="A1" s="92" t="s">
        <v>109</v>
      </c>
      <c r="B1" s="93"/>
      <c r="C1" s="93"/>
      <c r="D1" s="93"/>
      <c r="E1" s="93"/>
      <c r="F1" s="93"/>
      <c r="G1" s="93"/>
      <c r="H1" s="113"/>
      <c r="I1" s="83"/>
      <c r="J1" s="83"/>
    </row>
    <row r="2" spans="1:11">
      <c r="A2" s="93"/>
      <c r="B2" s="93"/>
      <c r="C2" s="93"/>
      <c r="D2" s="93"/>
      <c r="E2" s="93"/>
      <c r="F2" s="93"/>
      <c r="G2" s="93"/>
      <c r="H2" s="113"/>
      <c r="I2" s="83"/>
      <c r="J2" s="83"/>
    </row>
    <row r="3" spans="1:11">
      <c r="A3" s="93"/>
      <c r="B3" s="93"/>
      <c r="C3" s="93"/>
      <c r="D3" s="93"/>
      <c r="E3" s="93"/>
      <c r="F3" s="93"/>
      <c r="G3" s="93"/>
      <c r="H3" s="113"/>
      <c r="I3" s="83"/>
      <c r="J3" s="83"/>
    </row>
    <row r="6" spans="1:11" ht="15" customHeight="1">
      <c r="A6" s="563" t="s">
        <v>183</v>
      </c>
      <c r="B6" s="563"/>
      <c r="C6" s="563"/>
      <c r="D6" s="563"/>
      <c r="E6" s="563"/>
      <c r="F6" s="563"/>
      <c r="G6" s="563"/>
      <c r="H6" s="563"/>
      <c r="I6" s="563"/>
      <c r="J6" s="563"/>
      <c r="K6" s="563"/>
    </row>
    <row r="7" spans="1:11">
      <c r="A7" s="563"/>
      <c r="B7" s="563"/>
      <c r="C7" s="563"/>
      <c r="D7" s="563"/>
      <c r="E7" s="563"/>
      <c r="F7" s="563"/>
      <c r="G7" s="563"/>
      <c r="H7" s="563"/>
      <c r="I7" s="563"/>
      <c r="J7" s="563"/>
      <c r="K7" s="563"/>
    </row>
    <row r="8" spans="1:11">
      <c r="A8" s="563"/>
      <c r="B8" s="563"/>
      <c r="C8" s="563"/>
      <c r="D8" s="563"/>
      <c r="E8" s="563"/>
      <c r="F8" s="563"/>
      <c r="G8" s="563"/>
      <c r="H8" s="563"/>
      <c r="I8" s="563"/>
      <c r="J8" s="563"/>
      <c r="K8" s="563"/>
    </row>
    <row r="9" spans="1:11">
      <c r="A9" s="563"/>
      <c r="B9" s="563"/>
      <c r="C9" s="563"/>
      <c r="D9" s="563"/>
      <c r="E9" s="563"/>
      <c r="F9" s="563"/>
      <c r="G9" s="563"/>
      <c r="H9" s="563"/>
      <c r="I9" s="563"/>
      <c r="J9" s="563"/>
      <c r="K9" s="563"/>
    </row>
    <row r="10" spans="1:11">
      <c r="A10" s="563"/>
      <c r="B10" s="563"/>
      <c r="C10" s="563"/>
      <c r="D10" s="563"/>
      <c r="E10" s="563"/>
      <c r="F10" s="563"/>
      <c r="G10" s="563"/>
      <c r="H10" s="563"/>
      <c r="I10" s="563"/>
      <c r="J10" s="563"/>
      <c r="K10" s="563"/>
    </row>
    <row r="11" spans="1:11">
      <c r="A11" s="563"/>
      <c r="B11" s="563"/>
      <c r="C11" s="563"/>
      <c r="D11" s="563"/>
      <c r="E11" s="563"/>
      <c r="F11" s="563"/>
      <c r="G11" s="563"/>
      <c r="H11" s="563"/>
      <c r="I11" s="563"/>
      <c r="J11" s="563"/>
      <c r="K11" s="563"/>
    </row>
    <row r="12" spans="1:11">
      <c r="A12" s="563"/>
      <c r="B12" s="563"/>
      <c r="C12" s="563"/>
      <c r="D12" s="563"/>
      <c r="E12" s="563"/>
      <c r="F12" s="563"/>
      <c r="G12" s="563"/>
      <c r="H12" s="563"/>
      <c r="I12" s="563"/>
      <c r="J12" s="563"/>
      <c r="K12" s="563"/>
    </row>
    <row r="13" spans="1:11">
      <c r="A13" s="563"/>
      <c r="B13" s="563"/>
      <c r="C13" s="563"/>
      <c r="D13" s="563"/>
      <c r="E13" s="563"/>
      <c r="F13" s="563"/>
      <c r="G13" s="563"/>
      <c r="H13" s="563"/>
      <c r="I13" s="563"/>
      <c r="J13" s="563"/>
      <c r="K13" s="563"/>
    </row>
    <row r="14" spans="1:11">
      <c r="A14" s="563"/>
      <c r="B14" s="563"/>
      <c r="C14" s="563"/>
      <c r="D14" s="563"/>
      <c r="E14" s="563"/>
      <c r="F14" s="563"/>
      <c r="G14" s="563"/>
      <c r="H14" s="563"/>
      <c r="I14" s="563"/>
      <c r="J14" s="563"/>
      <c r="K14" s="563"/>
    </row>
    <row r="15" spans="1:11">
      <c r="A15" s="563"/>
      <c r="B15" s="563"/>
      <c r="C15" s="563"/>
      <c r="D15" s="563"/>
      <c r="E15" s="563"/>
      <c r="F15" s="563"/>
      <c r="G15" s="563"/>
      <c r="H15" s="563"/>
      <c r="I15" s="563"/>
      <c r="J15" s="563"/>
      <c r="K15" s="563"/>
    </row>
    <row r="16" spans="1:11">
      <c r="A16" s="563"/>
      <c r="B16" s="563"/>
      <c r="C16" s="563"/>
      <c r="D16" s="563"/>
      <c r="E16" s="563"/>
      <c r="F16" s="563"/>
      <c r="G16" s="563"/>
      <c r="H16" s="563"/>
      <c r="I16" s="563"/>
      <c r="J16" s="563"/>
      <c r="K16" s="563"/>
    </row>
    <row r="17" spans="1:11">
      <c r="A17" s="563"/>
      <c r="B17" s="563"/>
      <c r="C17" s="563"/>
      <c r="D17" s="563"/>
      <c r="E17" s="563"/>
      <c r="F17" s="563"/>
      <c r="G17" s="563"/>
      <c r="H17" s="563"/>
      <c r="I17" s="563"/>
      <c r="J17" s="563"/>
      <c r="K17" s="563"/>
    </row>
    <row r="18" spans="1:11">
      <c r="A18" s="563"/>
      <c r="B18" s="563"/>
      <c r="C18" s="563"/>
      <c r="D18" s="563"/>
      <c r="E18" s="563"/>
      <c r="F18" s="563"/>
      <c r="G18" s="563"/>
      <c r="H18" s="563"/>
      <c r="I18" s="563"/>
      <c r="J18" s="563"/>
      <c r="K18" s="563"/>
    </row>
    <row r="19" spans="1:11">
      <c r="A19" s="563"/>
      <c r="B19" s="563"/>
      <c r="C19" s="563"/>
      <c r="D19" s="563"/>
      <c r="E19" s="563"/>
      <c r="F19" s="563"/>
      <c r="G19" s="563"/>
      <c r="H19" s="563"/>
      <c r="I19" s="563"/>
      <c r="J19" s="563"/>
      <c r="K19" s="563"/>
    </row>
  </sheetData>
  <mergeCells count="1">
    <mergeCell ref="A6:K19"/>
  </mergeCells>
  <pageMargins left="0.19685039370078741" right="0.15748031496062992" top="0.19685039370078741" bottom="0.19685039370078741" header="0.11811023622047245" footer="0.11811023622047245"/>
  <pageSetup paperSize="9" scale="7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1"/>
  <sheetViews>
    <sheetView topLeftCell="E19" workbookViewId="0">
      <selection activeCell="H20" sqref="H20"/>
    </sheetView>
  </sheetViews>
  <sheetFormatPr baseColWidth="10" defaultColWidth="11.42578125" defaultRowHeight="15"/>
  <cols>
    <col min="1" max="1" width="24.7109375" bestFit="1" customWidth="1"/>
    <col min="2" max="2" width="12" customWidth="1"/>
  </cols>
  <sheetData>
    <row r="1" spans="1:21" ht="15.75" thickBot="1"/>
    <row r="2" spans="1:21" ht="15.75" thickTop="1">
      <c r="A2" s="226" t="s">
        <v>2</v>
      </c>
      <c r="B2" s="564">
        <v>2016</v>
      </c>
      <c r="C2" s="553"/>
      <c r="D2" s="553"/>
      <c r="E2" s="561"/>
      <c r="F2" s="128"/>
      <c r="G2" s="564">
        <v>2017</v>
      </c>
      <c r="H2" s="553"/>
      <c r="I2" s="553"/>
      <c r="J2" s="561"/>
      <c r="K2" s="128"/>
      <c r="L2" s="564">
        <v>2018</v>
      </c>
      <c r="M2" s="553"/>
      <c r="N2" s="553"/>
      <c r="O2" s="561"/>
      <c r="Q2" s="218">
        <v>2019</v>
      </c>
      <c r="R2" s="128"/>
      <c r="S2" s="198">
        <v>2016</v>
      </c>
      <c r="T2" s="195">
        <v>2017</v>
      </c>
      <c r="U2" s="195">
        <v>2018</v>
      </c>
    </row>
    <row r="3" spans="1:21">
      <c r="B3" s="39" t="s">
        <v>70</v>
      </c>
      <c r="C3" s="40" t="s">
        <v>71</v>
      </c>
      <c r="D3" s="41" t="s">
        <v>72</v>
      </c>
      <c r="E3" s="138" t="s">
        <v>73</v>
      </c>
      <c r="F3" s="129"/>
      <c r="G3" s="39" t="s">
        <v>70</v>
      </c>
      <c r="H3" s="40" t="s">
        <v>71</v>
      </c>
      <c r="I3" s="41" t="s">
        <v>72</v>
      </c>
      <c r="J3" s="138" t="s">
        <v>73</v>
      </c>
      <c r="K3" s="129"/>
      <c r="L3" s="39" t="s">
        <v>70</v>
      </c>
      <c r="M3" s="40" t="s">
        <v>71</v>
      </c>
      <c r="N3" s="41" t="s">
        <v>72</v>
      </c>
      <c r="O3" s="138" t="s">
        <v>73</v>
      </c>
      <c r="Q3" s="100" t="s">
        <v>70</v>
      </c>
      <c r="R3" s="129"/>
      <c r="S3" s="100" t="s">
        <v>111</v>
      </c>
      <c r="T3" s="41" t="s">
        <v>111</v>
      </c>
      <c r="U3" s="41" t="s">
        <v>111</v>
      </c>
    </row>
    <row r="4" spans="1:21">
      <c r="A4" t="s">
        <v>136</v>
      </c>
    </row>
    <row r="5" spans="1:21">
      <c r="A5" t="s">
        <v>152</v>
      </c>
      <c r="B5" t="e">
        <f>+#REF!</f>
        <v>#REF!</v>
      </c>
      <c r="C5" t="e">
        <f>+#REF!</f>
        <v>#REF!</v>
      </c>
      <c r="D5" t="e">
        <f>+#REF!</f>
        <v>#REF!</v>
      </c>
      <c r="E5" t="e">
        <f>+#REF!</f>
        <v>#REF!</v>
      </c>
      <c r="G5" t="e">
        <f>+#REF!</f>
        <v>#REF!</v>
      </c>
      <c r="H5" t="e">
        <f>+#REF!</f>
        <v>#REF!</v>
      </c>
      <c r="I5" t="e">
        <f>+#REF!</f>
        <v>#REF!</v>
      </c>
      <c r="J5" t="e">
        <f>+#REF!</f>
        <v>#REF!</v>
      </c>
      <c r="L5" t="e">
        <f>+#REF!</f>
        <v>#REF!</v>
      </c>
      <c r="M5" t="e">
        <f>+#REF!</f>
        <v>#REF!</v>
      </c>
      <c r="N5" t="e">
        <f>+#REF!</f>
        <v>#REF!</v>
      </c>
      <c r="O5" t="e">
        <f>+#REF!</f>
        <v>#REF!</v>
      </c>
      <c r="Q5" t="e">
        <f>+#REF!</f>
        <v>#REF!</v>
      </c>
      <c r="S5" t="e">
        <f>+#REF!</f>
        <v>#REF!</v>
      </c>
      <c r="T5" t="e">
        <f>+#REF!</f>
        <v>#REF!</v>
      </c>
      <c r="U5" t="e">
        <f>+#REF!</f>
        <v>#REF!</v>
      </c>
    </row>
    <row r="6" spans="1:21">
      <c r="A6" t="s">
        <v>145</v>
      </c>
      <c r="B6" t="e">
        <f>+'BG T05 (Segments)'!#REF!</f>
        <v>#REF!</v>
      </c>
      <c r="C6" t="e">
        <f>+'BG T05 (Segments)'!#REF!</f>
        <v>#REF!</v>
      </c>
      <c r="D6" t="e">
        <f>+'BG T05 (Segments)'!#REF!</f>
        <v>#REF!</v>
      </c>
      <c r="E6" t="e">
        <f>+'BG T05 (Segments)'!#REF!</f>
        <v>#REF!</v>
      </c>
      <c r="G6">
        <f>+'BG T05 (Segments)'!B10</f>
        <v>173</v>
      </c>
      <c r="H6">
        <f>+'BG T05 (Segments)'!C10</f>
        <v>188.2</v>
      </c>
      <c r="I6">
        <f>+'BG T05 (Segments)'!D10</f>
        <v>174.6</v>
      </c>
      <c r="J6">
        <f>+'BG T05 (Segments)'!E10</f>
        <v>190.5</v>
      </c>
      <c r="L6">
        <f>+'BG T05 (Segments)'!G10</f>
        <v>205.2</v>
      </c>
      <c r="M6">
        <f>+'BG T05 (Segments)'!H10</f>
        <v>202.1</v>
      </c>
      <c r="N6">
        <f>+'BG T05 (Segments)'!I10</f>
        <v>199.4</v>
      </c>
      <c r="O6">
        <f>+'BG T05 (Segments)'!J10</f>
        <v>204.7</v>
      </c>
      <c r="Q6">
        <f>+'BG T05 (Segments)'!L10</f>
        <v>208.5</v>
      </c>
      <c r="S6" t="e">
        <f>+'BG T05 (Segments)'!#REF!</f>
        <v>#REF!</v>
      </c>
      <c r="T6">
        <f>+'BG T05 (Segments)'!T10</f>
        <v>726.3</v>
      </c>
      <c r="U6">
        <f>+'BG T05 (Segments)'!U10</f>
        <v>811.5</v>
      </c>
    </row>
    <row r="7" spans="1:21">
      <c r="A7" t="s">
        <v>146</v>
      </c>
      <c r="B7" s="200" t="e">
        <f>+B5-B6</f>
        <v>#REF!</v>
      </c>
      <c r="C7" s="200" t="e">
        <f>+C5-C6</f>
        <v>#REF!</v>
      </c>
      <c r="D7" s="200" t="e">
        <f>+D5-D6</f>
        <v>#REF!</v>
      </c>
      <c r="E7" s="200" t="e">
        <f>+E5-E6</f>
        <v>#REF!</v>
      </c>
      <c r="G7" s="200" t="e">
        <f>+G5-G6</f>
        <v>#REF!</v>
      </c>
      <c r="H7" s="200" t="e">
        <f>+H5-H6</f>
        <v>#REF!</v>
      </c>
      <c r="I7" s="200" t="e">
        <f>+I5-I6</f>
        <v>#REF!</v>
      </c>
      <c r="J7" s="200" t="e">
        <f>+J5-J6</f>
        <v>#REF!</v>
      </c>
      <c r="L7" s="200" t="e">
        <f>+L5-L6</f>
        <v>#REF!</v>
      </c>
      <c r="M7" s="200" t="e">
        <f>+M5-M6</f>
        <v>#REF!</v>
      </c>
      <c r="N7" s="200" t="e">
        <f>+N5-N6</f>
        <v>#REF!</v>
      </c>
      <c r="O7" s="200" t="e">
        <f>+O5-O6</f>
        <v>#REF!</v>
      </c>
      <c r="Q7" s="200" t="e">
        <f>+Q5-Q6</f>
        <v>#REF!</v>
      </c>
      <c r="S7" s="200" t="e">
        <f>+S5-S6</f>
        <v>#REF!</v>
      </c>
      <c r="T7" s="200" t="e">
        <f>+T5-T6</f>
        <v>#REF!</v>
      </c>
      <c r="U7" s="200" t="e">
        <f>+U5-U6</f>
        <v>#REF!</v>
      </c>
    </row>
    <row r="9" spans="1:21">
      <c r="A9" t="s">
        <v>142</v>
      </c>
    </row>
    <row r="10" spans="1:21">
      <c r="A10" t="s">
        <v>152</v>
      </c>
      <c r="B10" t="e">
        <f>+#REF!</f>
        <v>#REF!</v>
      </c>
      <c r="C10" t="e">
        <f>+#REF!</f>
        <v>#REF!</v>
      </c>
      <c r="D10" t="e">
        <f>+#REF!</f>
        <v>#REF!</v>
      </c>
      <c r="E10" t="e">
        <f>+#REF!</f>
        <v>#REF!</v>
      </c>
      <c r="G10" t="e">
        <f>+#REF!</f>
        <v>#REF!</v>
      </c>
      <c r="H10" t="e">
        <f>+#REF!</f>
        <v>#REF!</v>
      </c>
      <c r="I10" t="e">
        <f>+#REF!</f>
        <v>#REF!</v>
      </c>
      <c r="J10" t="e">
        <f>+#REF!</f>
        <v>#REF!</v>
      </c>
      <c r="L10" t="e">
        <f>+#REF!</f>
        <v>#REF!</v>
      </c>
      <c r="M10" t="e">
        <f>+#REF!</f>
        <v>#REF!</v>
      </c>
      <c r="N10" t="e">
        <f>+#REF!</f>
        <v>#REF!</v>
      </c>
      <c r="O10" t="e">
        <f>+#REF!</f>
        <v>#REF!</v>
      </c>
      <c r="Q10" t="e">
        <f>+#REF!</f>
        <v>#REF!</v>
      </c>
      <c r="S10" t="e">
        <f>+#REF!</f>
        <v>#REF!</v>
      </c>
      <c r="T10" t="e">
        <f>+#REF!</f>
        <v>#REF!</v>
      </c>
      <c r="U10" t="e">
        <f>+#REF!</f>
        <v>#REF!</v>
      </c>
    </row>
    <row r="11" spans="1:21">
      <c r="A11" t="s">
        <v>145</v>
      </c>
      <c r="B11" t="e">
        <f>+'BG T05 (Segments)'!#REF!</f>
        <v>#REF!</v>
      </c>
      <c r="C11" t="e">
        <f>+'BG T05 (Segments)'!#REF!</f>
        <v>#REF!</v>
      </c>
      <c r="D11" t="e">
        <f>+'BG T05 (Segments)'!#REF!</f>
        <v>#REF!</v>
      </c>
      <c r="E11" t="e">
        <f>+'BG T05 (Segments)'!#REF!</f>
        <v>#REF!</v>
      </c>
      <c r="G11">
        <f>+'BG T05 (Segments)'!B43</f>
        <v>65.400000000000006</v>
      </c>
      <c r="H11">
        <f>+'BG T05 (Segments)'!C43</f>
        <v>54.2</v>
      </c>
      <c r="I11">
        <f>+'BG T05 (Segments)'!D43</f>
        <v>65.099999999999994</v>
      </c>
      <c r="J11">
        <f>+'BG T05 (Segments)'!E43</f>
        <v>64.599999999999994</v>
      </c>
      <c r="L11">
        <f>+'BG T05 (Segments)'!G43</f>
        <v>77.699999999999989</v>
      </c>
      <c r="M11">
        <f>+'BG T05 (Segments)'!H43</f>
        <v>71.7</v>
      </c>
      <c r="N11">
        <f>+'BG T05 (Segments)'!I43</f>
        <v>73.5</v>
      </c>
      <c r="O11">
        <f>+'BG T05 (Segments)'!J43</f>
        <v>76.2</v>
      </c>
      <c r="Q11">
        <f>+'BG T05 (Segments)'!L43</f>
        <v>76.3</v>
      </c>
      <c r="S11" t="e">
        <f>+'BG T05 (Segments)'!#REF!</f>
        <v>#REF!</v>
      </c>
      <c r="T11">
        <f>+'BG T05 (Segments)'!T43</f>
        <v>249.2</v>
      </c>
      <c r="U11">
        <f>+'BG T05 (Segments)'!U43</f>
        <v>299</v>
      </c>
    </row>
    <row r="12" spans="1:21">
      <c r="A12" t="s">
        <v>146</v>
      </c>
      <c r="B12" s="200" t="e">
        <f>+B10-B11</f>
        <v>#REF!</v>
      </c>
      <c r="C12" s="200" t="e">
        <f>+C10-C11</f>
        <v>#REF!</v>
      </c>
      <c r="D12" s="200" t="e">
        <f>+D10-D11</f>
        <v>#REF!</v>
      </c>
      <c r="E12" s="200" t="e">
        <f>+E10-E11</f>
        <v>#REF!</v>
      </c>
      <c r="G12" s="200" t="e">
        <f>+G10-G11</f>
        <v>#REF!</v>
      </c>
      <c r="H12" s="200" t="e">
        <f>+H10-H11</f>
        <v>#REF!</v>
      </c>
      <c r="I12" s="200" t="e">
        <f>+I10-I11</f>
        <v>#REF!</v>
      </c>
      <c r="J12" s="200" t="e">
        <f>+J10-J11</f>
        <v>#REF!</v>
      </c>
      <c r="L12" s="200" t="e">
        <f>+L10-L11</f>
        <v>#REF!</v>
      </c>
      <c r="M12" s="200" t="e">
        <f>+M10-M11</f>
        <v>#REF!</v>
      </c>
      <c r="N12" s="200" t="e">
        <f>+N10-N11</f>
        <v>#REF!</v>
      </c>
      <c r="O12" s="200" t="e">
        <f>+O10-O11</f>
        <v>#REF!</v>
      </c>
      <c r="Q12" s="200" t="e">
        <f>+Q10-Q11</f>
        <v>#REF!</v>
      </c>
      <c r="S12" s="200" t="e">
        <f>+S10-S11</f>
        <v>#REF!</v>
      </c>
      <c r="T12" s="200" t="e">
        <f>+T10-T11</f>
        <v>#REF!</v>
      </c>
      <c r="U12" s="200" t="e">
        <f>+U10-U11</f>
        <v>#REF!</v>
      </c>
    </row>
    <row r="14" spans="1:21">
      <c r="A14" t="s">
        <v>138</v>
      </c>
    </row>
    <row r="15" spans="1:21">
      <c r="A15" t="s">
        <v>152</v>
      </c>
      <c r="B15" t="e">
        <f>+#REF!</f>
        <v>#REF!</v>
      </c>
      <c r="C15" t="e">
        <f>+#REF!</f>
        <v>#REF!</v>
      </c>
      <c r="D15" t="e">
        <f>+#REF!</f>
        <v>#REF!</v>
      </c>
      <c r="E15" t="e">
        <f>+#REF!</f>
        <v>#REF!</v>
      </c>
      <c r="G15" t="e">
        <f>+#REF!</f>
        <v>#REF!</v>
      </c>
      <c r="H15" t="e">
        <f>+#REF!</f>
        <v>#REF!</v>
      </c>
      <c r="I15" t="e">
        <f>+#REF!</f>
        <v>#REF!</v>
      </c>
      <c r="J15" t="e">
        <f>+#REF!</f>
        <v>#REF!</v>
      </c>
      <c r="L15" t="e">
        <f>+#REF!</f>
        <v>#REF!</v>
      </c>
      <c r="M15" t="e">
        <f>+#REF!</f>
        <v>#REF!</v>
      </c>
      <c r="N15" s="199" t="e">
        <f>+#REF!</f>
        <v>#REF!</v>
      </c>
      <c r="O15" t="e">
        <f>+#REF!</f>
        <v>#REF!</v>
      </c>
      <c r="Q15" t="e">
        <f>+#REF!</f>
        <v>#REF!</v>
      </c>
      <c r="S15" t="e">
        <f>+#REF!</f>
        <v>#REF!</v>
      </c>
      <c r="T15" t="e">
        <f>+#REF!</f>
        <v>#REF!</v>
      </c>
      <c r="U15" t="e">
        <f>+#REF!</f>
        <v>#REF!</v>
      </c>
    </row>
    <row r="16" spans="1:21">
      <c r="A16" t="s">
        <v>145</v>
      </c>
      <c r="B16" t="e">
        <f>+'BG T05 (Segments)'!#REF!</f>
        <v>#REF!</v>
      </c>
      <c r="C16" t="e">
        <f>+'BG T05 (Segments)'!#REF!</f>
        <v>#REF!</v>
      </c>
      <c r="D16" t="e">
        <f>+'BG T05 (Segments)'!#REF!</f>
        <v>#REF!</v>
      </c>
      <c r="E16" t="e">
        <f>+'BG T05 (Segments)'!#REF!</f>
        <v>#REF!</v>
      </c>
      <c r="G16">
        <f>+'BG T05 (Segments)'!B77</f>
        <v>12.6</v>
      </c>
      <c r="H16">
        <f>+'BG T05 (Segments)'!C77</f>
        <v>12.3</v>
      </c>
      <c r="I16">
        <f>+'BG T05 (Segments)'!D77</f>
        <v>12.4</v>
      </c>
      <c r="J16">
        <f>+'BG T05 (Segments)'!E77</f>
        <v>12.1</v>
      </c>
      <c r="L16">
        <f>+'BG T05 (Segments)'!G77</f>
        <v>11.6</v>
      </c>
      <c r="M16">
        <f>+'BG T05 (Segments)'!H77</f>
        <v>12.3</v>
      </c>
      <c r="N16">
        <f>+'BG T05 (Segments)'!I77</f>
        <v>12</v>
      </c>
      <c r="O16">
        <f>+'BG T05 (Segments)'!J77</f>
        <v>12.9</v>
      </c>
      <c r="Q16">
        <f>+'BG T05 (Segments)'!L77</f>
        <v>11.8</v>
      </c>
      <c r="S16" t="e">
        <f>+'BG T05 (Segments)'!#REF!</f>
        <v>#REF!</v>
      </c>
      <c r="T16">
        <f>+'BG T05 (Segments)'!T77</f>
        <v>49.4</v>
      </c>
      <c r="U16">
        <f>+'BG T05 (Segments)'!U77</f>
        <v>48.7</v>
      </c>
    </row>
    <row r="17" spans="1:21">
      <c r="A17" t="s">
        <v>146</v>
      </c>
      <c r="B17" s="200" t="e">
        <f>+B15-B16</f>
        <v>#REF!</v>
      </c>
      <c r="C17" s="200" t="e">
        <f>+C15-C16</f>
        <v>#REF!</v>
      </c>
      <c r="D17" s="200" t="e">
        <f>+D15-D16</f>
        <v>#REF!</v>
      </c>
      <c r="E17" s="200" t="e">
        <f>+E15-E16</f>
        <v>#REF!</v>
      </c>
      <c r="G17" s="200" t="e">
        <f>+G15-G16</f>
        <v>#REF!</v>
      </c>
      <c r="H17" s="200" t="e">
        <f>+H15-H16</f>
        <v>#REF!</v>
      </c>
      <c r="I17" s="200" t="e">
        <f>+I15-I16</f>
        <v>#REF!</v>
      </c>
      <c r="J17" s="200" t="e">
        <f>+J15-J16</f>
        <v>#REF!</v>
      </c>
      <c r="L17" s="200" t="e">
        <f>+L15-L16</f>
        <v>#REF!</v>
      </c>
      <c r="M17" s="200" t="e">
        <f>+M15-M16</f>
        <v>#REF!</v>
      </c>
      <c r="N17" s="200" t="e">
        <f>+N15-N16</f>
        <v>#REF!</v>
      </c>
      <c r="O17" s="200" t="e">
        <f>+O15-O16</f>
        <v>#REF!</v>
      </c>
      <c r="Q17" s="200" t="e">
        <f>+Q15-Q16</f>
        <v>#REF!</v>
      </c>
      <c r="S17" s="200" t="e">
        <f>+S15-S16</f>
        <v>#REF!</v>
      </c>
      <c r="T17" s="200" t="e">
        <f>+T15-T16</f>
        <v>#REF!</v>
      </c>
      <c r="U17" s="200" t="e">
        <f>+U15-U16</f>
        <v>#REF!</v>
      </c>
    </row>
    <row r="19" spans="1:21">
      <c r="A19" t="s">
        <v>83</v>
      </c>
    </row>
    <row r="20" spans="1:21">
      <c r="A20" t="s">
        <v>152</v>
      </c>
      <c r="B20" t="e">
        <f>+#REF!</f>
        <v>#REF!</v>
      </c>
      <c r="C20" t="e">
        <f>+#REF!</f>
        <v>#REF!</v>
      </c>
      <c r="D20" t="e">
        <f>+#REF!</f>
        <v>#REF!</v>
      </c>
      <c r="E20" t="e">
        <f>+#REF!</f>
        <v>#REF!</v>
      </c>
      <c r="G20" t="e">
        <f>+#REF!</f>
        <v>#REF!</v>
      </c>
      <c r="H20" t="e">
        <f>+#REF!</f>
        <v>#REF!</v>
      </c>
      <c r="I20" t="e">
        <f>+#REF!</f>
        <v>#REF!</v>
      </c>
      <c r="J20" t="e">
        <f>+#REF!</f>
        <v>#REF!</v>
      </c>
      <c r="L20" t="e">
        <f>+#REF!</f>
        <v>#REF!</v>
      </c>
      <c r="M20" t="e">
        <f>+#REF!</f>
        <v>#REF!</v>
      </c>
      <c r="N20" t="e">
        <f>+#REF!</f>
        <v>#REF!</v>
      </c>
      <c r="O20" t="e">
        <f>+#REF!</f>
        <v>#REF!</v>
      </c>
      <c r="Q20" t="e">
        <f>+#REF!</f>
        <v>#REF!</v>
      </c>
      <c r="S20" t="e">
        <f>+#REF!</f>
        <v>#REF!</v>
      </c>
      <c r="T20" t="e">
        <f>+#REF!</f>
        <v>#REF!</v>
      </c>
      <c r="U20" t="e">
        <f>+#REF!</f>
        <v>#REF!</v>
      </c>
    </row>
    <row r="21" spans="1:21">
      <c r="A21" t="s">
        <v>145</v>
      </c>
      <c r="B21" t="e">
        <f>+'BG T05 (Segments)'!#REF!</f>
        <v>#REF!</v>
      </c>
      <c r="C21" t="e">
        <f>+'BG T05 (Segments)'!#REF!</f>
        <v>#REF!</v>
      </c>
      <c r="D21" t="e">
        <f>+'BG T05 (Segments)'!#REF!</f>
        <v>#REF!</v>
      </c>
      <c r="E21" t="e">
        <f>+'BG T05 (Segments)'!#REF!</f>
        <v>#REF!</v>
      </c>
      <c r="G21">
        <f>+'BG T05 (Segments)'!B109</f>
        <v>-5</v>
      </c>
      <c r="H21">
        <f>+'BG T05 (Segments)'!C109</f>
        <v>-0.5</v>
      </c>
      <c r="I21">
        <f>+'BG T05 (Segments)'!D109</f>
        <v>-11.3</v>
      </c>
      <c r="J21">
        <f>+'BG T05 (Segments)'!E109</f>
        <v>2.1</v>
      </c>
      <c r="L21">
        <f>+'BG T05 (Segments)'!G109</f>
        <v>-12</v>
      </c>
      <c r="M21">
        <f>+'BG T05 (Segments)'!H109</f>
        <v>-11.5</v>
      </c>
      <c r="N21">
        <f>+'BG T05 (Segments)'!I109</f>
        <v>-5.3</v>
      </c>
      <c r="O21">
        <f>+'BG T05 (Segments)'!J109</f>
        <v>-7.3</v>
      </c>
      <c r="Q21">
        <f>+'BG T05 (Segments)'!L109</f>
        <v>-9.5</v>
      </c>
      <c r="S21" t="e">
        <f>+'BG T05 (Segments)'!#REF!</f>
        <v>#REF!</v>
      </c>
      <c r="T21">
        <f>+'BG T05 (Segments)'!T109</f>
        <v>-14.9</v>
      </c>
      <c r="U21">
        <f>+'BG T05 (Segments)'!U109</f>
        <v>-35.9</v>
      </c>
    </row>
    <row r="22" spans="1:21">
      <c r="A22" t="s">
        <v>146</v>
      </c>
      <c r="B22" s="200" t="e">
        <f>+B20-B21</f>
        <v>#REF!</v>
      </c>
      <c r="C22" s="200" t="e">
        <f>+C20-C21</f>
        <v>#REF!</v>
      </c>
      <c r="D22" s="200" t="e">
        <f>+D20-D21</f>
        <v>#REF!</v>
      </c>
      <c r="E22" s="200" t="e">
        <f>+E20-E21</f>
        <v>#REF!</v>
      </c>
      <c r="G22" s="200" t="e">
        <f>+G20-G21</f>
        <v>#REF!</v>
      </c>
      <c r="H22" s="200" t="e">
        <f>+H20-H21</f>
        <v>#REF!</v>
      </c>
      <c r="I22" s="200" t="e">
        <f>+I20-I21</f>
        <v>#REF!</v>
      </c>
      <c r="J22" s="200" t="e">
        <f>+J20-J21</f>
        <v>#REF!</v>
      </c>
      <c r="L22" s="200" t="e">
        <f>+L20-L21</f>
        <v>#REF!</v>
      </c>
      <c r="M22" s="200" t="e">
        <f>+M20-M21</f>
        <v>#REF!</v>
      </c>
      <c r="N22" s="200" t="e">
        <f>+N20-N21</f>
        <v>#REF!</v>
      </c>
      <c r="O22" s="200" t="e">
        <f>+O20-O21</f>
        <v>#REF!</v>
      </c>
      <c r="Q22" s="200" t="e">
        <f>+Q20-Q21</f>
        <v>#REF!</v>
      </c>
      <c r="S22" s="200" t="e">
        <f>+S20-S21</f>
        <v>#REF!</v>
      </c>
      <c r="T22" s="200" t="e">
        <f>+T20-T21</f>
        <v>#REF!</v>
      </c>
      <c r="U22" s="200" t="e">
        <f>+U20-U21</f>
        <v>#REF!</v>
      </c>
    </row>
    <row r="24" spans="1:21">
      <c r="A24" t="s">
        <v>143</v>
      </c>
    </row>
    <row r="25" spans="1:21">
      <c r="A25" t="s">
        <v>152</v>
      </c>
      <c r="B25" t="e">
        <f>+#REF!</f>
        <v>#REF!</v>
      </c>
      <c r="C25" t="e">
        <f>+#REF!</f>
        <v>#REF!</v>
      </c>
      <c r="D25" t="e">
        <f>+#REF!</f>
        <v>#REF!</v>
      </c>
      <c r="E25" t="e">
        <f>+#REF!</f>
        <v>#REF!</v>
      </c>
      <c r="G25" t="e">
        <f>+#REF!</f>
        <v>#REF!</v>
      </c>
      <c r="H25" t="e">
        <f>+#REF!</f>
        <v>#REF!</v>
      </c>
      <c r="I25" t="e">
        <f>+#REF!</f>
        <v>#REF!</v>
      </c>
      <c r="J25" t="e">
        <f>+#REF!</f>
        <v>#REF!</v>
      </c>
      <c r="L25" t="e">
        <f>+#REF!</f>
        <v>#REF!</v>
      </c>
      <c r="M25" t="e">
        <f>+#REF!</f>
        <v>#REF!</v>
      </c>
      <c r="N25" t="e">
        <f>+#REF!</f>
        <v>#REF!</v>
      </c>
      <c r="O25" t="e">
        <f>+#REF!</f>
        <v>#REF!</v>
      </c>
      <c r="Q25" t="e">
        <f>+#REF!</f>
        <v>#REF!</v>
      </c>
      <c r="S25" t="e">
        <f>+#REF!</f>
        <v>#REF!</v>
      </c>
      <c r="T25" s="199" t="e">
        <f>+#REF!</f>
        <v>#REF!</v>
      </c>
      <c r="U25" t="e">
        <f>+#REF!</f>
        <v>#REF!</v>
      </c>
    </row>
    <row r="26" spans="1:21">
      <c r="A26" t="s">
        <v>147</v>
      </c>
      <c r="B26" t="e">
        <f>+'BG T03 (P&amp;L)'!#REF!</f>
        <v>#REF!</v>
      </c>
      <c r="C26" t="e">
        <f>+'BG T03 (P&amp;L)'!#REF!</f>
        <v>#REF!</v>
      </c>
      <c r="D26" t="e">
        <f>+'BG T03 (P&amp;L)'!#REF!</f>
        <v>#REF!</v>
      </c>
      <c r="E26" t="e">
        <f>+'BG T03 (P&amp;L)'!#REF!</f>
        <v>#REF!</v>
      </c>
      <c r="G26">
        <f>+'BG T03 (P&amp;L)'!B13</f>
        <v>246</v>
      </c>
      <c r="H26">
        <f>+'BG T03 (P&amp;L)'!C13</f>
        <v>254.2</v>
      </c>
      <c r="I26">
        <f>+'BG T03 (P&amp;L)'!D13</f>
        <v>240.79999999999998</v>
      </c>
      <c r="J26">
        <f>+'BG T03 (P&amp;L)'!E13</f>
        <v>269.3</v>
      </c>
      <c r="L26">
        <f>+'BG T03 (P&amp;L)'!G13</f>
        <v>282.5</v>
      </c>
      <c r="M26">
        <f>+'BG T03 (P&amp;L)'!H13</f>
        <v>274.59999999999997</v>
      </c>
      <c r="N26">
        <f>+'BG T03 (P&amp;L)'!I13</f>
        <v>279.60000000000002</v>
      </c>
      <c r="O26">
        <f>+'BG T03 (P&amp;L)'!J13</f>
        <v>286.5</v>
      </c>
      <c r="Q26">
        <f>+'BG T03 (P&amp;L)'!L13</f>
        <v>287.10000000000002</v>
      </c>
      <c r="S26" t="e">
        <f>+'BG T03 (P&amp;L)'!#REF!</f>
        <v>#REF!</v>
      </c>
      <c r="T26" s="199">
        <f>+'BG T03 (P&amp;L)'!T13</f>
        <v>1010</v>
      </c>
      <c r="U26">
        <f>+'BG T03 (P&amp;L)'!U13</f>
        <v>1123.3</v>
      </c>
    </row>
    <row r="27" spans="1:21">
      <c r="A27" t="s">
        <v>146</v>
      </c>
      <c r="B27" s="200" t="e">
        <f>+B25-B26</f>
        <v>#REF!</v>
      </c>
      <c r="C27" s="200" t="e">
        <f>+C25-C26</f>
        <v>#REF!</v>
      </c>
      <c r="D27" s="200" t="e">
        <f>+D25-D26</f>
        <v>#REF!</v>
      </c>
      <c r="E27" s="200" t="e">
        <f>+E25-E26</f>
        <v>#REF!</v>
      </c>
      <c r="G27" s="200" t="e">
        <f>+G25-G26</f>
        <v>#REF!</v>
      </c>
      <c r="H27" s="200" t="e">
        <f>+H25-H26</f>
        <v>#REF!</v>
      </c>
      <c r="I27" s="200" t="e">
        <f>+I25-I26</f>
        <v>#REF!</v>
      </c>
      <c r="J27" s="200" t="e">
        <f>+J25-J26</f>
        <v>#REF!</v>
      </c>
      <c r="L27" s="200" t="e">
        <f>+L25-L26</f>
        <v>#REF!</v>
      </c>
      <c r="M27" s="200" t="e">
        <f>+M25-M26</f>
        <v>#REF!</v>
      </c>
      <c r="N27" s="200" t="e">
        <f>+N25-N26</f>
        <v>#REF!</v>
      </c>
      <c r="O27" s="200" t="e">
        <f>+O25-O26</f>
        <v>#REF!</v>
      </c>
      <c r="Q27" s="200" t="e">
        <f>+Q25-Q26</f>
        <v>#REF!</v>
      </c>
      <c r="S27" s="200" t="e">
        <f>+S25-S26</f>
        <v>#REF!</v>
      </c>
      <c r="T27" s="200" t="e">
        <f>+T25-T26</f>
        <v>#REF!</v>
      </c>
      <c r="U27" s="200" t="e">
        <f>+U25-U26</f>
        <v>#REF!</v>
      </c>
    </row>
    <row r="28" spans="1:21" ht="15.75" thickBot="1"/>
    <row r="29" spans="1:21" ht="15.75" thickTop="1">
      <c r="A29" s="226" t="s">
        <v>161</v>
      </c>
      <c r="B29" s="564">
        <v>2016</v>
      </c>
      <c r="C29" s="553"/>
      <c r="D29" s="553"/>
      <c r="E29" s="561"/>
      <c r="F29" s="128"/>
      <c r="G29" s="564">
        <v>2017</v>
      </c>
      <c r="H29" s="553"/>
      <c r="I29" s="553"/>
      <c r="J29" s="561"/>
      <c r="K29" s="128"/>
      <c r="L29" s="564">
        <v>2018</v>
      </c>
      <c r="M29" s="553"/>
      <c r="N29" s="553"/>
      <c r="O29" s="561"/>
      <c r="Q29" s="219">
        <v>2019</v>
      </c>
      <c r="R29" s="128"/>
      <c r="S29" s="219">
        <v>2016</v>
      </c>
      <c r="T29" s="195">
        <v>2017</v>
      </c>
      <c r="U29" s="195">
        <v>2018</v>
      </c>
    </row>
    <row r="30" spans="1:21">
      <c r="B30" s="39" t="s">
        <v>70</v>
      </c>
      <c r="C30" s="40" t="s">
        <v>71</v>
      </c>
      <c r="D30" s="41" t="s">
        <v>72</v>
      </c>
      <c r="E30" s="138" t="s">
        <v>73</v>
      </c>
      <c r="F30" s="129"/>
      <c r="G30" s="39" t="s">
        <v>70</v>
      </c>
      <c r="H30" s="40" t="s">
        <v>71</v>
      </c>
      <c r="I30" s="41" t="s">
        <v>72</v>
      </c>
      <c r="J30" s="138" t="s">
        <v>73</v>
      </c>
      <c r="K30" s="129"/>
      <c r="L30" s="39" t="s">
        <v>70</v>
      </c>
      <c r="M30" s="40" t="s">
        <v>71</v>
      </c>
      <c r="N30" s="41" t="s">
        <v>72</v>
      </c>
      <c r="O30" s="138" t="s">
        <v>73</v>
      </c>
      <c r="Q30" s="100" t="s">
        <v>70</v>
      </c>
      <c r="R30" s="129"/>
      <c r="S30" s="100" t="s">
        <v>111</v>
      </c>
      <c r="T30" s="41" t="s">
        <v>111</v>
      </c>
      <c r="U30" s="41" t="s">
        <v>111</v>
      </c>
    </row>
    <row r="31" spans="1:21">
      <c r="A31" t="s">
        <v>136</v>
      </c>
    </row>
    <row r="32" spans="1:21">
      <c r="A32" t="s">
        <v>153</v>
      </c>
      <c r="B32" s="227" t="e">
        <f>+'BG T06 (Geo split - Assets)'!#REF!</f>
        <v>#REF!</v>
      </c>
      <c r="C32" s="227" t="e">
        <f>+'BG T06 (Geo split - Assets)'!#REF!</f>
        <v>#REF!</v>
      </c>
      <c r="D32" s="227" t="e">
        <f>+'BG T06 (Geo split - Assets)'!#REF!</f>
        <v>#REF!</v>
      </c>
      <c r="E32" s="227" t="e">
        <f>+'BG T06 (Geo split - Assets)'!#REF!</f>
        <v>#REF!</v>
      </c>
      <c r="G32" s="227">
        <f>+'BG T06 (Geo split - Assets)'!B13</f>
        <v>0</v>
      </c>
      <c r="H32" s="227">
        <f>+'BG T06 (Geo split - Assets)'!C13</f>
        <v>0</v>
      </c>
      <c r="I32" s="227">
        <f>+'BG T06 (Geo split - Assets)'!D13</f>
        <v>0</v>
      </c>
      <c r="J32" s="227">
        <f>+'BG T06 (Geo split - Assets)'!E13</f>
        <v>0</v>
      </c>
      <c r="L32" s="227">
        <f>+'BG T06 (Geo split - Assets)'!G13</f>
        <v>0</v>
      </c>
      <c r="M32" s="227">
        <f>+'BG T06 (Geo split - Assets)'!H13</f>
        <v>0</v>
      </c>
      <c r="N32" s="227">
        <f>+'BG T06 (Geo split - Assets)'!I13</f>
        <v>0</v>
      </c>
      <c r="O32" s="227">
        <f>+'BG T06 (Geo split - Assets)'!J13</f>
        <v>0</v>
      </c>
      <c r="Q32" s="227">
        <f>+'BG T06 (Geo split - Assets)'!L13</f>
        <v>0</v>
      </c>
    </row>
    <row r="33" spans="1:17">
      <c r="A33" t="s">
        <v>145</v>
      </c>
      <c r="B33" s="227" t="e">
        <f>+'BG T05 (Segments)'!#REF!</f>
        <v>#REF!</v>
      </c>
      <c r="C33" s="227" t="e">
        <f>+'BG T05 (Segments)'!#REF!</f>
        <v>#REF!</v>
      </c>
      <c r="D33" s="227" t="e">
        <f>+'BG T05 (Segments)'!#REF!</f>
        <v>#REF!</v>
      </c>
      <c r="E33" s="227" t="e">
        <f>+'BG T05 (Segments)'!#REF!</f>
        <v>#REF!</v>
      </c>
      <c r="G33" s="227">
        <f>+'BG T05 (Segments)'!B30</f>
        <v>15680</v>
      </c>
      <c r="H33" s="227">
        <f>+'BG T05 (Segments)'!C30</f>
        <v>15523</v>
      </c>
      <c r="I33" s="227">
        <f>+'BG T05 (Segments)'!D30</f>
        <v>15172</v>
      </c>
      <c r="J33" s="227">
        <f>+'BG T05 (Segments)'!E30</f>
        <v>16934</v>
      </c>
      <c r="L33" s="227">
        <f>+'BG T05 (Segments)'!G30</f>
        <v>16779</v>
      </c>
      <c r="M33" s="227">
        <f>+'BG T05 (Segments)'!H30</f>
        <v>16699</v>
      </c>
      <c r="N33" s="227">
        <f>+'BG T05 (Segments)'!I30</f>
        <v>17011</v>
      </c>
      <c r="O33" s="227">
        <f>+'BG T05 (Segments)'!J30</f>
        <v>16905</v>
      </c>
      <c r="Q33" s="227">
        <f>+'BG T05 (Segments)'!L30</f>
        <v>16858</v>
      </c>
    </row>
    <row r="34" spans="1:17">
      <c r="A34" t="s">
        <v>146</v>
      </c>
      <c r="B34" s="228" t="e">
        <f>+B32-B33</f>
        <v>#REF!</v>
      </c>
      <c r="C34" s="228" t="e">
        <f t="shared" ref="C34:E34" si="0">+C32-C33</f>
        <v>#REF!</v>
      </c>
      <c r="D34" s="228" t="e">
        <f t="shared" si="0"/>
        <v>#REF!</v>
      </c>
      <c r="E34" s="228" t="e">
        <f t="shared" si="0"/>
        <v>#REF!</v>
      </c>
      <c r="G34" s="228">
        <f t="shared" ref="G34:J34" si="1">+G32-G33</f>
        <v>-15680</v>
      </c>
      <c r="H34" s="228">
        <f t="shared" si="1"/>
        <v>-15523</v>
      </c>
      <c r="I34" s="228">
        <f t="shared" si="1"/>
        <v>-15172</v>
      </c>
      <c r="J34" s="228">
        <f t="shared" si="1"/>
        <v>-16934</v>
      </c>
      <c r="L34" s="228">
        <f t="shared" ref="L34:O34" si="2">+L32-L33</f>
        <v>-16779</v>
      </c>
      <c r="M34" s="228">
        <f t="shared" si="2"/>
        <v>-16699</v>
      </c>
      <c r="N34" s="228">
        <f t="shared" si="2"/>
        <v>-17011</v>
      </c>
      <c r="O34" s="228">
        <f t="shared" si="2"/>
        <v>-16905</v>
      </c>
      <c r="Q34" s="228">
        <f>+Q32-Q33</f>
        <v>-16858</v>
      </c>
    </row>
    <row r="36" spans="1:17">
      <c r="A36" t="s">
        <v>142</v>
      </c>
    </row>
    <row r="37" spans="1:17">
      <c r="A37" t="s">
        <v>153</v>
      </c>
      <c r="B37" s="227" t="e">
        <f>+'BG T06 (Geo split - Assets)'!#REF!</f>
        <v>#REF!</v>
      </c>
      <c r="C37" s="227" t="e">
        <f>+'BG T06 (Geo split - Assets)'!#REF!</f>
        <v>#REF!</v>
      </c>
      <c r="D37" s="227" t="e">
        <f>+'BG T06 (Geo split - Assets)'!#REF!</f>
        <v>#REF!</v>
      </c>
      <c r="E37" s="227" t="e">
        <f>+'BG T06 (Geo split - Assets)'!#REF!</f>
        <v>#REF!</v>
      </c>
      <c r="G37" s="227" t="e">
        <f>+'BG T06 (Geo split - Assets)'!#REF!</f>
        <v>#REF!</v>
      </c>
      <c r="H37" s="227" t="e">
        <f>+'BG T06 (Geo split - Assets)'!#REF!</f>
        <v>#REF!</v>
      </c>
      <c r="I37" s="227" t="e">
        <f>+'BG T06 (Geo split - Assets)'!#REF!</f>
        <v>#REF!</v>
      </c>
      <c r="J37" s="227" t="e">
        <f>+'BG T06 (Geo split - Assets)'!#REF!</f>
        <v>#REF!</v>
      </c>
      <c r="L37" s="227" t="e">
        <f>+'BG T06 (Geo split - Assets)'!#REF!</f>
        <v>#REF!</v>
      </c>
      <c r="M37" s="227" t="e">
        <f>+'BG T06 (Geo split - Assets)'!#REF!</f>
        <v>#REF!</v>
      </c>
      <c r="N37" s="227" t="e">
        <f>+'BG T06 (Geo split - Assets)'!#REF!</f>
        <v>#REF!</v>
      </c>
      <c r="O37" s="227" t="e">
        <f>+'BG T06 (Geo split - Assets)'!#REF!</f>
        <v>#REF!</v>
      </c>
      <c r="Q37" s="227" t="e">
        <f>+'BG T06 (Geo split - Assets)'!#REF!</f>
        <v>#REF!</v>
      </c>
    </row>
    <row r="38" spans="1:17">
      <c r="A38" t="s">
        <v>145</v>
      </c>
      <c r="B38" s="227" t="e">
        <f>+'BG T05 (Segments)'!#REF!</f>
        <v>#REF!</v>
      </c>
      <c r="C38" s="227" t="e">
        <f>+'BG T05 (Segments)'!#REF!</f>
        <v>#REF!</v>
      </c>
      <c r="D38" s="227" t="e">
        <f>+'BG T05 (Segments)'!#REF!</f>
        <v>#REF!</v>
      </c>
      <c r="E38" s="227" t="e">
        <f>+'BG T05 (Segments)'!#REF!</f>
        <v>#REF!</v>
      </c>
      <c r="G38" s="227">
        <f>+'BG T05 (Segments)'!B63</f>
        <v>13436</v>
      </c>
      <c r="H38" s="227">
        <f>+'BG T05 (Segments)'!C63</f>
        <v>13301</v>
      </c>
      <c r="I38" s="227">
        <f>+'BG T05 (Segments)'!D63</f>
        <v>13020</v>
      </c>
      <c r="J38" s="227">
        <f>+'BG T05 (Segments)'!E63</f>
        <v>14705</v>
      </c>
      <c r="L38" s="227">
        <f>+'BG T05 (Segments)'!G63</f>
        <v>14901</v>
      </c>
      <c r="M38" s="227">
        <f>+'BG T05 (Segments)'!H63</f>
        <v>14633</v>
      </c>
      <c r="N38" s="227">
        <f>+'BG T05 (Segments)'!I63</f>
        <v>14081</v>
      </c>
      <c r="O38" s="227">
        <f>+'BG T05 (Segments)'!J63</f>
        <v>14167</v>
      </c>
      <c r="Q38" s="227">
        <f>+'BG T05 (Segments)'!L63</f>
        <v>13925</v>
      </c>
    </row>
    <row r="39" spans="1:17">
      <c r="A39" t="s">
        <v>146</v>
      </c>
      <c r="B39" s="228" t="e">
        <f>+B37-B38</f>
        <v>#REF!</v>
      </c>
      <c r="C39" s="228" t="e">
        <f t="shared" ref="C39:E39" si="3">+C37-C38</f>
        <v>#REF!</v>
      </c>
      <c r="D39" s="228" t="e">
        <f t="shared" si="3"/>
        <v>#REF!</v>
      </c>
      <c r="E39" s="228" t="e">
        <f t="shared" si="3"/>
        <v>#REF!</v>
      </c>
      <c r="G39" s="228" t="e">
        <f>+G37-G38</f>
        <v>#REF!</v>
      </c>
      <c r="H39" s="228" t="e">
        <f t="shared" ref="H39" si="4">+H37-H38</f>
        <v>#REF!</v>
      </c>
      <c r="I39" s="228" t="e">
        <f t="shared" ref="I39" si="5">+I37-I38</f>
        <v>#REF!</v>
      </c>
      <c r="J39" s="228" t="e">
        <f t="shared" ref="J39" si="6">+J37-J38</f>
        <v>#REF!</v>
      </c>
      <c r="L39" s="228" t="e">
        <f>+L37-L38</f>
        <v>#REF!</v>
      </c>
      <c r="M39" s="228" t="e">
        <f t="shared" ref="M39" si="7">+M37-M38</f>
        <v>#REF!</v>
      </c>
      <c r="N39" s="228" t="e">
        <f t="shared" ref="N39" si="8">+N37-N38</f>
        <v>#REF!</v>
      </c>
      <c r="O39" s="228" t="e">
        <f t="shared" ref="O39" si="9">+O37-O38</f>
        <v>#REF!</v>
      </c>
      <c r="Q39" s="228" t="e">
        <f>+Q37-Q38</f>
        <v>#REF!</v>
      </c>
    </row>
    <row r="41" spans="1:17">
      <c r="A41" t="s">
        <v>138</v>
      </c>
    </row>
    <row r="42" spans="1:17">
      <c r="A42" t="s">
        <v>153</v>
      </c>
      <c r="B42" s="227" t="e">
        <f>+'BG T06 (Geo split - Assets)'!#REF!</f>
        <v>#REF!</v>
      </c>
      <c r="C42" s="227" t="e">
        <f>+'BG T06 (Geo split - Assets)'!#REF!</f>
        <v>#REF!</v>
      </c>
      <c r="D42" s="227" t="e">
        <f>+'BG T06 (Geo split - Assets)'!#REF!</f>
        <v>#REF!</v>
      </c>
      <c r="E42" s="227" t="e">
        <f>+'BG T06 (Geo split - Assets)'!#REF!</f>
        <v>#REF!</v>
      </c>
      <c r="G42" s="227" t="e">
        <f>+'BG T06 (Geo split - Assets)'!#REF!</f>
        <v>#REF!</v>
      </c>
      <c r="H42" s="227" t="e">
        <f>+'BG T06 (Geo split - Assets)'!#REF!</f>
        <v>#REF!</v>
      </c>
      <c r="I42" s="227" t="e">
        <f>+'BG T06 (Geo split - Assets)'!#REF!</f>
        <v>#REF!</v>
      </c>
      <c r="J42" s="227" t="e">
        <f>+'BG T06 (Geo split - Assets)'!#REF!</f>
        <v>#REF!</v>
      </c>
      <c r="L42" s="227" t="e">
        <f>+'BG T06 (Geo split - Assets)'!#REF!</f>
        <v>#REF!</v>
      </c>
      <c r="M42" s="227" t="e">
        <f>+'BG T06 (Geo split - Assets)'!#REF!</f>
        <v>#REF!</v>
      </c>
      <c r="N42" s="227" t="e">
        <f>+'BG T06 (Geo split - Assets)'!#REF!</f>
        <v>#REF!</v>
      </c>
      <c r="O42" s="227" t="e">
        <f>+'BG T06 (Geo split - Assets)'!#REF!</f>
        <v>#REF!</v>
      </c>
      <c r="Q42" s="227" t="e">
        <f>+'BG T06 (Geo split - Assets)'!#REF!</f>
        <v>#REF!</v>
      </c>
    </row>
    <row r="43" spans="1:17">
      <c r="A43" t="s">
        <v>145</v>
      </c>
      <c r="B43" s="227" t="e">
        <f>+'BG T05 (Segments)'!#REF!</f>
        <v>#REF!</v>
      </c>
      <c r="C43" s="227" t="e">
        <f>+'BG T05 (Segments)'!#REF!</f>
        <v>#REF!</v>
      </c>
      <c r="D43" s="227" t="e">
        <f>+'BG T05 (Segments)'!#REF!</f>
        <v>#REF!</v>
      </c>
      <c r="E43" s="227" t="e">
        <f>+'BG T05 (Segments)'!#REF!</f>
        <v>#REF!</v>
      </c>
      <c r="G43" s="227">
        <f>+'BG T05 (Segments)'!B97</f>
        <v>8405</v>
      </c>
      <c r="H43" s="227">
        <f>+'BG T05 (Segments)'!C97</f>
        <v>7799</v>
      </c>
      <c r="I43" s="227">
        <f>+'BG T05 (Segments)'!D97</f>
        <v>7479</v>
      </c>
      <c r="J43" s="227">
        <f>+'BG T05 (Segments)'!E97</f>
        <v>11137</v>
      </c>
      <c r="L43" s="227">
        <f>+'BG T05 (Segments)'!G97</f>
        <v>10152</v>
      </c>
      <c r="M43" s="227">
        <f>+'BG T05 (Segments)'!H97</f>
        <v>10086</v>
      </c>
      <c r="N43" s="227">
        <f>+'BG T05 (Segments)'!I97</f>
        <v>11217</v>
      </c>
      <c r="O43" s="227">
        <f>+'BG T05 (Segments)'!J97</f>
        <v>10192</v>
      </c>
      <c r="Q43" s="227">
        <f>+'BG T05 (Segments)'!L97</f>
        <v>11119</v>
      </c>
    </row>
    <row r="44" spans="1:17">
      <c r="A44" t="s">
        <v>146</v>
      </c>
      <c r="B44" s="228" t="e">
        <f>+B42-B43</f>
        <v>#REF!</v>
      </c>
      <c r="C44" s="228" t="e">
        <f t="shared" ref="C44:E44" si="10">+C42-C43</f>
        <v>#REF!</v>
      </c>
      <c r="D44" s="228" t="e">
        <f t="shared" si="10"/>
        <v>#REF!</v>
      </c>
      <c r="E44" s="228" t="e">
        <f t="shared" si="10"/>
        <v>#REF!</v>
      </c>
      <c r="G44" s="228" t="e">
        <f>+G42-G43</f>
        <v>#REF!</v>
      </c>
      <c r="H44" s="228" t="e">
        <f t="shared" ref="H44" si="11">+H42-H43</f>
        <v>#REF!</v>
      </c>
      <c r="I44" s="228" t="e">
        <f t="shared" ref="I44" si="12">+I42-I43</f>
        <v>#REF!</v>
      </c>
      <c r="J44" s="228" t="e">
        <f t="shared" ref="J44" si="13">+J42-J43</f>
        <v>#REF!</v>
      </c>
      <c r="L44" s="228" t="e">
        <f>+L42-L43</f>
        <v>#REF!</v>
      </c>
      <c r="M44" s="228" t="e">
        <f t="shared" ref="M44" si="14">+M42-M43</f>
        <v>#REF!</v>
      </c>
      <c r="N44" s="228" t="e">
        <f t="shared" ref="N44" si="15">+N42-N43</f>
        <v>#REF!</v>
      </c>
      <c r="O44" s="228" t="e">
        <f t="shared" ref="O44" si="16">+O42-O43</f>
        <v>#REF!</v>
      </c>
      <c r="Q44" s="228" t="e">
        <f>+Q42-Q43</f>
        <v>#REF!</v>
      </c>
    </row>
    <row r="46" spans="1:17">
      <c r="A46" t="s">
        <v>83</v>
      </c>
    </row>
    <row r="47" spans="1:17">
      <c r="A47" t="s">
        <v>153</v>
      </c>
      <c r="B47" s="227" t="e">
        <f>+'BG T06 (Geo split - Assets)'!#REF!</f>
        <v>#REF!</v>
      </c>
      <c r="C47" s="227" t="e">
        <f>+'BG T06 (Geo split - Assets)'!#REF!</f>
        <v>#REF!</v>
      </c>
      <c r="D47" s="227" t="e">
        <f>+'BG T06 (Geo split - Assets)'!#REF!</f>
        <v>#REF!</v>
      </c>
      <c r="E47" s="227" t="e">
        <f>+'BG T06 (Geo split - Assets)'!#REF!</f>
        <v>#REF!</v>
      </c>
      <c r="G47" s="227" t="str">
        <f>+'BG T06 (Geo split - Assets)'!B26</f>
        <v>2017</v>
      </c>
      <c r="H47" s="227">
        <f>+'BG T06 (Geo split - Assets)'!C26</f>
        <v>0</v>
      </c>
      <c r="I47" s="227">
        <f>+'BG T06 (Geo split - Assets)'!D26</f>
        <v>0</v>
      </c>
      <c r="J47" s="227">
        <f>+'BG T06 (Geo split - Assets)'!E26</f>
        <v>0</v>
      </c>
      <c r="L47" s="227" t="str">
        <f>+'BG T06 (Geo split - Assets)'!G26</f>
        <v>2018</v>
      </c>
      <c r="M47" s="227">
        <f>+'BG T06 (Geo split - Assets)'!H26</f>
        <v>0</v>
      </c>
      <c r="N47" s="227">
        <f>+'BG T06 (Geo split - Assets)'!I26</f>
        <v>0</v>
      </c>
      <c r="O47" s="227">
        <f>+'BG T06 (Geo split - Assets)'!J26</f>
        <v>0</v>
      </c>
      <c r="Q47" s="227" t="str">
        <f>+'BG T06 (Geo split - Assets)'!L26</f>
        <v>2019</v>
      </c>
    </row>
    <row r="48" spans="1:17">
      <c r="A48" t="s">
        <v>145</v>
      </c>
      <c r="B48" s="227" t="e">
        <f>+'BG T05 (Segments)'!#REF!</f>
        <v>#REF!</v>
      </c>
      <c r="C48" s="227" t="e">
        <f>+'BG T05 (Segments)'!#REF!</f>
        <v>#REF!</v>
      </c>
      <c r="D48" s="227" t="e">
        <f>+'BG T05 (Segments)'!#REF!</f>
        <v>#REF!</v>
      </c>
      <c r="E48" s="227" t="e">
        <f>+'BG T05 (Segments)'!#REF!</f>
        <v>#REF!</v>
      </c>
      <c r="G48" s="227">
        <f>+'BG T05 (Segments)'!B129</f>
        <v>3023</v>
      </c>
      <c r="H48" s="227">
        <f>+'BG T05 (Segments)'!C129</f>
        <v>3094</v>
      </c>
      <c r="I48" s="227">
        <f>+'BG T05 (Segments)'!D129</f>
        <v>2683</v>
      </c>
      <c r="J48" s="227">
        <f>+'BG T05 (Segments)'!E129</f>
        <v>3280</v>
      </c>
      <c r="L48" s="227">
        <f>+'BG T05 (Segments)'!G129</f>
        <v>3105</v>
      </c>
      <c r="M48" s="227">
        <f>+'BG T05 (Segments)'!H129</f>
        <v>2852</v>
      </c>
      <c r="N48" s="227">
        <f>+'BG T05 (Segments)'!I129</f>
        <v>2555</v>
      </c>
      <c r="O48" s="227">
        <f>+'BG T05 (Segments)'!J129</f>
        <v>3434</v>
      </c>
      <c r="Q48" s="227">
        <f>+'BG T05 (Segments)'!L129</f>
        <v>4686</v>
      </c>
    </row>
    <row r="49" spans="1:21">
      <c r="A49" t="s">
        <v>146</v>
      </c>
      <c r="B49" s="228" t="e">
        <f>+B47-B48</f>
        <v>#REF!</v>
      </c>
      <c r="C49" s="228" t="e">
        <f t="shared" ref="C49:E49" si="17">+C47-C48</f>
        <v>#REF!</v>
      </c>
      <c r="D49" s="228" t="e">
        <f t="shared" si="17"/>
        <v>#REF!</v>
      </c>
      <c r="E49" s="228" t="e">
        <f t="shared" si="17"/>
        <v>#REF!</v>
      </c>
      <c r="G49" s="228">
        <f>+G47-G48</f>
        <v>-1006</v>
      </c>
      <c r="H49" s="228">
        <f t="shared" ref="H49" si="18">+H47-H48</f>
        <v>-3094</v>
      </c>
      <c r="I49" s="228">
        <f t="shared" ref="I49" si="19">+I47-I48</f>
        <v>-2683</v>
      </c>
      <c r="J49" s="228">
        <f t="shared" ref="J49" si="20">+J47-J48</f>
        <v>-3280</v>
      </c>
      <c r="L49" s="228">
        <f>+L47-L48</f>
        <v>-1087</v>
      </c>
      <c r="M49" s="228">
        <f t="shared" ref="M49" si="21">+M47-M48</f>
        <v>-2852</v>
      </c>
      <c r="N49" s="228">
        <f t="shared" ref="N49" si="22">+N47-N48</f>
        <v>-2555</v>
      </c>
      <c r="O49" s="228">
        <f t="shared" ref="O49" si="23">+O47-O48</f>
        <v>-3434</v>
      </c>
      <c r="Q49" s="228">
        <f>+Q47-Q48</f>
        <v>-2667</v>
      </c>
    </row>
    <row r="51" spans="1:21">
      <c r="A51" t="s">
        <v>143</v>
      </c>
    </row>
    <row r="52" spans="1:21">
      <c r="A52" t="s">
        <v>153</v>
      </c>
      <c r="B52" s="227" t="e">
        <f>+'BG T06 (Geo split - Assets)'!#REF!</f>
        <v>#REF!</v>
      </c>
      <c r="C52" s="227" t="e">
        <f>+'BG T06 (Geo split - Assets)'!#REF!</f>
        <v>#REF!</v>
      </c>
      <c r="D52" s="227" t="e">
        <f>+'BG T06 (Geo split - Assets)'!#REF!</f>
        <v>#REF!</v>
      </c>
      <c r="E52" s="227" t="e">
        <f>+'BG T06 (Geo split - Assets)'!#REF!</f>
        <v>#REF!</v>
      </c>
      <c r="G52" s="227">
        <f>+'BG T06 (Geo split - Assets)'!B37</f>
        <v>0</v>
      </c>
      <c r="H52" s="227">
        <f>+'BG T06 (Geo split - Assets)'!C37</f>
        <v>0</v>
      </c>
      <c r="I52" s="227">
        <f>+'BG T06 (Geo split - Assets)'!D37</f>
        <v>0</v>
      </c>
      <c r="J52" s="227">
        <f>+'BG T06 (Geo split - Assets)'!E37</f>
        <v>0</v>
      </c>
      <c r="L52" s="227">
        <f>+'BG T06 (Geo split - Assets)'!G37</f>
        <v>0</v>
      </c>
      <c r="M52" s="227">
        <f>+'BG T06 (Geo split - Assets)'!H37</f>
        <v>0</v>
      </c>
      <c r="N52" s="227">
        <f>+'BG T06 (Geo split - Assets)'!I37</f>
        <v>0</v>
      </c>
      <c r="O52" s="227">
        <f>+'BG T06 (Geo split - Assets)'!J37</f>
        <v>0</v>
      </c>
      <c r="Q52" s="227">
        <f>+'BG T06 (Geo split - Assets)'!L37</f>
        <v>0</v>
      </c>
    </row>
    <row r="53" spans="1:21">
      <c r="A53" t="s">
        <v>154</v>
      </c>
      <c r="B53" s="227" t="e">
        <f>+'BG T04 (Balance Sheet)'!#REF!</f>
        <v>#REF!</v>
      </c>
      <c r="C53" s="227" t="e">
        <f>+'BG T04 (Balance Sheet)'!#REF!</f>
        <v>#REF!</v>
      </c>
      <c r="D53" s="227" t="e">
        <f>+'BG T04 (Balance Sheet)'!#REF!</f>
        <v>#REF!</v>
      </c>
      <c r="E53" s="227" t="e">
        <f>+'BG T04 (Balance Sheet)'!#REF!</f>
        <v>#REF!</v>
      </c>
      <c r="G53" s="227">
        <f>+'BG T04 (Balance Sheet)'!B22</f>
        <v>40544</v>
      </c>
      <c r="H53" s="227">
        <f>+'BG T04 (Balance Sheet)'!C22</f>
        <v>39717</v>
      </c>
      <c r="I53" s="227">
        <f>+'BG T04 (Balance Sheet)'!D22</f>
        <v>38354</v>
      </c>
      <c r="J53" s="227">
        <f>+'BG T04 (Balance Sheet)'!E22</f>
        <v>46056</v>
      </c>
      <c r="L53" s="227">
        <f>+'BG T04 (Balance Sheet)'!G22</f>
        <v>44937</v>
      </c>
      <c r="M53" s="227">
        <f>+'BG T04 (Balance Sheet)'!H22</f>
        <v>44270</v>
      </c>
      <c r="N53" s="227">
        <f>+'BG T04 (Balance Sheet)'!I22</f>
        <v>44864</v>
      </c>
      <c r="O53" s="227">
        <f>+'BG T04 (Balance Sheet)'!J22</f>
        <v>44698</v>
      </c>
      <c r="Q53" s="227">
        <f>+'BG T04 (Balance Sheet)'!L22</f>
        <v>46588</v>
      </c>
    </row>
    <row r="54" spans="1:21">
      <c r="A54" t="s">
        <v>146</v>
      </c>
      <c r="B54" s="228" t="e">
        <f>+B52-B53</f>
        <v>#REF!</v>
      </c>
      <c r="C54" s="228" t="e">
        <f t="shared" ref="C54:E54" si="24">+C52-C53</f>
        <v>#REF!</v>
      </c>
      <c r="D54" s="228" t="e">
        <f t="shared" si="24"/>
        <v>#REF!</v>
      </c>
      <c r="E54" s="228" t="e">
        <f t="shared" si="24"/>
        <v>#REF!</v>
      </c>
      <c r="G54" s="228">
        <f>+G52-G53</f>
        <v>-40544</v>
      </c>
      <c r="H54" s="228">
        <f t="shared" ref="H54" si="25">+H52-H53</f>
        <v>-39717</v>
      </c>
      <c r="I54" s="228">
        <f t="shared" ref="I54" si="26">+I52-I53</f>
        <v>-38354</v>
      </c>
      <c r="J54" s="228">
        <f t="shared" ref="J54" si="27">+J52-J53</f>
        <v>-46056</v>
      </c>
      <c r="L54" s="228">
        <f>+L52-L53</f>
        <v>-44937</v>
      </c>
      <c r="M54" s="228">
        <f t="shared" ref="M54" si="28">+M52-M53</f>
        <v>-44270</v>
      </c>
      <c r="N54" s="228">
        <f t="shared" ref="N54" si="29">+N52-N53</f>
        <v>-44864</v>
      </c>
      <c r="O54" s="228">
        <f t="shared" ref="O54" si="30">+O52-O53</f>
        <v>-44698</v>
      </c>
      <c r="Q54" s="228">
        <f>+Q52-Q53</f>
        <v>-46588</v>
      </c>
    </row>
    <row r="55" spans="1:21" ht="15.75" thickBot="1"/>
    <row r="56" spans="1:21" ht="15.75" thickTop="1">
      <c r="A56" s="226" t="s">
        <v>155</v>
      </c>
      <c r="B56" s="564">
        <v>2016</v>
      </c>
      <c r="C56" s="553"/>
      <c r="D56" s="553"/>
      <c r="E56" s="561"/>
      <c r="F56" s="128"/>
      <c r="G56" s="564">
        <v>2017</v>
      </c>
      <c r="H56" s="553"/>
      <c r="I56" s="553"/>
      <c r="J56" s="561"/>
      <c r="K56" s="128"/>
      <c r="L56" s="564">
        <v>2018</v>
      </c>
      <c r="M56" s="553"/>
      <c r="N56" s="553"/>
      <c r="O56" s="561"/>
      <c r="Q56" s="219">
        <v>2019</v>
      </c>
      <c r="R56" s="128"/>
      <c r="S56" s="219">
        <v>2016</v>
      </c>
      <c r="T56" s="195">
        <v>2017</v>
      </c>
      <c r="U56" s="195">
        <v>2018</v>
      </c>
    </row>
    <row r="57" spans="1:21">
      <c r="B57" s="39" t="s">
        <v>70</v>
      </c>
      <c r="C57" s="40" t="s">
        <v>71</v>
      </c>
      <c r="D57" s="41" t="s">
        <v>72</v>
      </c>
      <c r="E57" s="138" t="s">
        <v>73</v>
      </c>
      <c r="F57" s="129"/>
      <c r="G57" s="39" t="s">
        <v>70</v>
      </c>
      <c r="H57" s="40" t="s">
        <v>71</v>
      </c>
      <c r="I57" s="41" t="s">
        <v>72</v>
      </c>
      <c r="J57" s="138" t="s">
        <v>73</v>
      </c>
      <c r="K57" s="129"/>
      <c r="L57" s="39" t="s">
        <v>70</v>
      </c>
      <c r="M57" s="40" t="s">
        <v>71</v>
      </c>
      <c r="N57" s="41" t="s">
        <v>72</v>
      </c>
      <c r="O57" s="138" t="s">
        <v>73</v>
      </c>
      <c r="Q57" s="100" t="s">
        <v>70</v>
      </c>
      <c r="R57" s="129"/>
      <c r="S57" s="100" t="s">
        <v>111</v>
      </c>
      <c r="T57" s="41" t="s">
        <v>111</v>
      </c>
      <c r="U57" s="41" t="s">
        <v>111</v>
      </c>
    </row>
    <row r="58" spans="1:21">
      <c r="A58" t="s">
        <v>136</v>
      </c>
    </row>
    <row r="59" spans="1:21">
      <c r="A59" t="s">
        <v>160</v>
      </c>
      <c r="B59" s="227" t="e">
        <f>+'BG T07 (Product split - Assets)'!#REF!</f>
        <v>#REF!</v>
      </c>
      <c r="C59" s="227" t="e">
        <f>+'BG T07 (Product split - Assets)'!#REF!</f>
        <v>#REF!</v>
      </c>
      <c r="D59" s="227" t="e">
        <f>+'BG T07 (Product split - Assets)'!#REF!</f>
        <v>#REF!</v>
      </c>
      <c r="E59" s="227" t="e">
        <f>+'BG T07 (Product split - Assets)'!#REF!</f>
        <v>#REF!</v>
      </c>
      <c r="G59" s="227">
        <f>+'BG T07 (Product split - Assets)'!B11</f>
        <v>15680</v>
      </c>
      <c r="H59" s="227">
        <f>+'BG T07 (Product split - Assets)'!C11</f>
        <v>15523</v>
      </c>
      <c r="I59" s="227">
        <f>+'BG T07 (Product split - Assets)'!D11</f>
        <v>15172</v>
      </c>
      <c r="J59" s="227">
        <f>+'BG T07 (Product split - Assets)'!E11</f>
        <v>16934</v>
      </c>
      <c r="L59" s="227">
        <f>+'BG T07 (Product split - Assets)'!G11</f>
        <v>16779</v>
      </c>
      <c r="M59" s="227">
        <f>+'BG T07 (Product split - Assets)'!H11</f>
        <v>16699</v>
      </c>
      <c r="N59" s="227">
        <f>+'BG T07 (Product split - Assets)'!I11</f>
        <v>17011</v>
      </c>
      <c r="O59" s="227">
        <f>+'BG T07 (Product split - Assets)'!J11</f>
        <v>16905</v>
      </c>
      <c r="Q59" s="227">
        <f>+'BG T07 (Product split - Assets)'!L11</f>
        <v>16858</v>
      </c>
    </row>
    <row r="60" spans="1:21">
      <c r="A60" t="s">
        <v>145</v>
      </c>
      <c r="B60" s="227" t="e">
        <f>+B33</f>
        <v>#REF!</v>
      </c>
      <c r="C60" s="227" t="e">
        <f t="shared" ref="C60:E60" si="31">+C33</f>
        <v>#REF!</v>
      </c>
      <c r="D60" s="227" t="e">
        <f t="shared" si="31"/>
        <v>#REF!</v>
      </c>
      <c r="E60" s="227" t="e">
        <f t="shared" si="31"/>
        <v>#REF!</v>
      </c>
      <c r="G60" s="227">
        <f t="shared" ref="G60:J60" si="32">+G33</f>
        <v>15680</v>
      </c>
      <c r="H60" s="227">
        <f t="shared" si="32"/>
        <v>15523</v>
      </c>
      <c r="I60" s="227">
        <f t="shared" si="32"/>
        <v>15172</v>
      </c>
      <c r="J60" s="227">
        <f t="shared" si="32"/>
        <v>16934</v>
      </c>
      <c r="L60" s="227">
        <f t="shared" ref="L60:Q60" si="33">+L33</f>
        <v>16779</v>
      </c>
      <c r="M60" s="227">
        <f t="shared" si="33"/>
        <v>16699</v>
      </c>
      <c r="N60" s="227">
        <f t="shared" si="33"/>
        <v>17011</v>
      </c>
      <c r="O60" s="227">
        <f t="shared" si="33"/>
        <v>16905</v>
      </c>
      <c r="Q60" s="227">
        <f t="shared" si="33"/>
        <v>16858</v>
      </c>
    </row>
    <row r="61" spans="1:21">
      <c r="A61" t="s">
        <v>146</v>
      </c>
      <c r="B61" s="228" t="e">
        <f>+B59-B60</f>
        <v>#REF!</v>
      </c>
      <c r="C61" s="228" t="e">
        <f t="shared" ref="C61" si="34">+C59-C60</f>
        <v>#REF!</v>
      </c>
      <c r="D61" s="228" t="e">
        <f t="shared" ref="D61" si="35">+D59-D60</f>
        <v>#REF!</v>
      </c>
      <c r="E61" s="228" t="e">
        <f t="shared" ref="E61" si="36">+E59-E60</f>
        <v>#REF!</v>
      </c>
      <c r="G61" s="228">
        <f t="shared" ref="G61" si="37">+G59-G60</f>
        <v>0</v>
      </c>
      <c r="H61" s="228">
        <f t="shared" ref="H61" si="38">+H59-H60</f>
        <v>0</v>
      </c>
      <c r="I61" s="228">
        <f t="shared" ref="I61" si="39">+I59-I60</f>
        <v>0</v>
      </c>
      <c r="J61" s="228">
        <f t="shared" ref="J61" si="40">+J59-J60</f>
        <v>0</v>
      </c>
      <c r="L61" s="228">
        <f t="shared" ref="L61" si="41">+L59-L60</f>
        <v>0</v>
      </c>
      <c r="M61" s="228">
        <f t="shared" ref="M61" si="42">+M59-M60</f>
        <v>0</v>
      </c>
      <c r="N61" s="228">
        <f t="shared" ref="N61" si="43">+N59-N60</f>
        <v>0</v>
      </c>
      <c r="O61" s="228">
        <f t="shared" ref="O61" si="44">+O59-O60</f>
        <v>0</v>
      </c>
      <c r="Q61" s="228">
        <f>+Q59-Q60</f>
        <v>0</v>
      </c>
    </row>
    <row r="63" spans="1:21">
      <c r="A63" t="s">
        <v>142</v>
      </c>
    </row>
    <row r="64" spans="1:21">
      <c r="A64" t="s">
        <v>160</v>
      </c>
      <c r="B64" s="227" t="e">
        <f>+'BG T07 (Product split - Assets)'!#REF!</f>
        <v>#REF!</v>
      </c>
      <c r="C64" s="227" t="e">
        <f>+'BG T07 (Product split - Assets)'!#REF!</f>
        <v>#REF!</v>
      </c>
      <c r="D64" s="227" t="e">
        <f>+'BG T07 (Product split - Assets)'!#REF!</f>
        <v>#REF!</v>
      </c>
      <c r="E64" s="227" t="e">
        <f>+'BG T07 (Product split - Assets)'!#REF!</f>
        <v>#REF!</v>
      </c>
      <c r="G64" s="227">
        <f>+'BG T07 (Product split - Assets)'!B20</f>
        <v>13436</v>
      </c>
      <c r="H64" s="227">
        <f>+'BG T07 (Product split - Assets)'!C20</f>
        <v>13301</v>
      </c>
      <c r="I64" s="227">
        <f>+'BG T07 (Product split - Assets)'!D20</f>
        <v>13020</v>
      </c>
      <c r="J64" s="227">
        <f>+'BG T07 (Product split - Assets)'!E20</f>
        <v>14705</v>
      </c>
      <c r="L64" s="227">
        <f>+'BG T07 (Product split - Assets)'!G20</f>
        <v>14901</v>
      </c>
      <c r="M64" s="227">
        <f>+'BG T07 (Product split - Assets)'!H20</f>
        <v>14633</v>
      </c>
      <c r="N64" s="227">
        <f>+'BG T07 (Product split - Assets)'!I20</f>
        <v>14081</v>
      </c>
      <c r="O64" s="227">
        <f>+'BG T07 (Product split - Assets)'!J20</f>
        <v>14167</v>
      </c>
      <c r="Q64" s="227">
        <f>+'BG T07 (Product split - Assets)'!L20</f>
        <v>13925</v>
      </c>
    </row>
    <row r="65" spans="1:17">
      <c r="A65" t="s">
        <v>145</v>
      </c>
      <c r="B65" s="227" t="e">
        <f>+B38</f>
        <v>#REF!</v>
      </c>
      <c r="C65" s="227" t="e">
        <f t="shared" ref="C65:E65" si="45">+C38</f>
        <v>#REF!</v>
      </c>
      <c r="D65" s="227" t="e">
        <f t="shared" si="45"/>
        <v>#REF!</v>
      </c>
      <c r="E65" s="227" t="e">
        <f t="shared" si="45"/>
        <v>#REF!</v>
      </c>
      <c r="G65" s="227">
        <f t="shared" ref="G65:J65" si="46">+G38</f>
        <v>13436</v>
      </c>
      <c r="H65" s="227">
        <f t="shared" si="46"/>
        <v>13301</v>
      </c>
      <c r="I65" s="227">
        <f t="shared" si="46"/>
        <v>13020</v>
      </c>
      <c r="J65" s="227">
        <f t="shared" si="46"/>
        <v>14705</v>
      </c>
      <c r="L65" s="227">
        <f t="shared" ref="L65:Q65" si="47">+L38</f>
        <v>14901</v>
      </c>
      <c r="M65" s="227">
        <f t="shared" si="47"/>
        <v>14633</v>
      </c>
      <c r="N65" s="227">
        <f t="shared" si="47"/>
        <v>14081</v>
      </c>
      <c r="O65" s="227">
        <f t="shared" si="47"/>
        <v>14167</v>
      </c>
      <c r="Q65" s="227">
        <f t="shared" si="47"/>
        <v>13925</v>
      </c>
    </row>
    <row r="66" spans="1:17">
      <c r="A66" t="s">
        <v>146</v>
      </c>
      <c r="B66" s="228" t="e">
        <f>+B64-B65</f>
        <v>#REF!</v>
      </c>
      <c r="C66" s="228" t="e">
        <f t="shared" ref="C66" si="48">+C64-C65</f>
        <v>#REF!</v>
      </c>
      <c r="D66" s="228" t="e">
        <f t="shared" ref="D66" si="49">+D64-D65</f>
        <v>#REF!</v>
      </c>
      <c r="E66" s="228" t="e">
        <f t="shared" ref="E66" si="50">+E64-E65</f>
        <v>#REF!</v>
      </c>
      <c r="G66" s="228">
        <f>+G64-G65</f>
        <v>0</v>
      </c>
      <c r="H66" s="228">
        <f t="shared" ref="H66" si="51">+H64-H65</f>
        <v>0</v>
      </c>
      <c r="I66" s="228">
        <f t="shared" ref="I66" si="52">+I64-I65</f>
        <v>0</v>
      </c>
      <c r="J66" s="228">
        <f t="shared" ref="J66" si="53">+J64-J65</f>
        <v>0</v>
      </c>
      <c r="L66" s="228">
        <f>+L64-L65</f>
        <v>0</v>
      </c>
      <c r="M66" s="228">
        <f t="shared" ref="M66" si="54">+M64-M65</f>
        <v>0</v>
      </c>
      <c r="N66" s="228">
        <f t="shared" ref="N66" si="55">+N64-N65</f>
        <v>0</v>
      </c>
      <c r="O66" s="228">
        <f t="shared" ref="O66" si="56">+O64-O65</f>
        <v>0</v>
      </c>
      <c r="Q66" s="228">
        <f>+Q64-Q65</f>
        <v>0</v>
      </c>
    </row>
    <row r="68" spans="1:17">
      <c r="A68" t="s">
        <v>138</v>
      </c>
    </row>
    <row r="69" spans="1:17">
      <c r="A69" t="s">
        <v>160</v>
      </c>
      <c r="B69" s="227" t="e">
        <f>+'BG T07 (Product split - Assets)'!#REF!</f>
        <v>#REF!</v>
      </c>
      <c r="C69" s="227" t="e">
        <f>+'BG T07 (Product split - Assets)'!#REF!</f>
        <v>#REF!</v>
      </c>
      <c r="D69" s="227" t="e">
        <f>+'BG T07 (Product split - Assets)'!#REF!</f>
        <v>#REF!</v>
      </c>
      <c r="E69" s="227" t="e">
        <f>+'BG T07 (Product split - Assets)'!#REF!</f>
        <v>#REF!</v>
      </c>
      <c r="G69" s="227" t="e">
        <f>+'BG T07 (Product split - Assets)'!#REF!</f>
        <v>#REF!</v>
      </c>
      <c r="H69" s="227" t="e">
        <f>+'BG T07 (Product split - Assets)'!#REF!</f>
        <v>#REF!</v>
      </c>
      <c r="I69" s="227" t="e">
        <f>+'BG T07 (Product split - Assets)'!#REF!</f>
        <v>#REF!</v>
      </c>
      <c r="J69" s="227" t="e">
        <f>+'BG T07 (Product split - Assets)'!#REF!</f>
        <v>#REF!</v>
      </c>
      <c r="L69" s="227" t="e">
        <f>+'BG T07 (Product split - Assets)'!#REF!</f>
        <v>#REF!</v>
      </c>
      <c r="M69" s="227" t="e">
        <f>+'BG T07 (Product split - Assets)'!#REF!</f>
        <v>#REF!</v>
      </c>
      <c r="N69" s="227" t="e">
        <f>+'BG T07 (Product split - Assets)'!#REF!</f>
        <v>#REF!</v>
      </c>
      <c r="O69" s="227" t="e">
        <f>+'BG T07 (Product split - Assets)'!#REF!</f>
        <v>#REF!</v>
      </c>
      <c r="Q69" s="227" t="e">
        <f>+'BG T07 (Product split - Assets)'!#REF!</f>
        <v>#REF!</v>
      </c>
    </row>
    <row r="70" spans="1:17">
      <c r="A70" t="s">
        <v>145</v>
      </c>
      <c r="B70" s="227" t="e">
        <f>+B43</f>
        <v>#REF!</v>
      </c>
      <c r="C70" s="227" t="e">
        <f t="shared" ref="C70:E70" si="57">+C43</f>
        <v>#REF!</v>
      </c>
      <c r="D70" s="227" t="e">
        <f t="shared" si="57"/>
        <v>#REF!</v>
      </c>
      <c r="E70" s="227" t="e">
        <f t="shared" si="57"/>
        <v>#REF!</v>
      </c>
      <c r="G70" s="227">
        <f t="shared" ref="G70:J70" si="58">+G43</f>
        <v>8405</v>
      </c>
      <c r="H70" s="227">
        <f t="shared" si="58"/>
        <v>7799</v>
      </c>
      <c r="I70" s="227">
        <f t="shared" si="58"/>
        <v>7479</v>
      </c>
      <c r="J70" s="227">
        <f t="shared" si="58"/>
        <v>11137</v>
      </c>
      <c r="L70" s="227">
        <f t="shared" ref="L70:Q70" si="59">+L43</f>
        <v>10152</v>
      </c>
      <c r="M70" s="227">
        <f t="shared" si="59"/>
        <v>10086</v>
      </c>
      <c r="N70" s="227">
        <f t="shared" si="59"/>
        <v>11217</v>
      </c>
      <c r="O70" s="227">
        <f t="shared" si="59"/>
        <v>10192</v>
      </c>
      <c r="Q70" s="227">
        <f t="shared" si="59"/>
        <v>11119</v>
      </c>
    </row>
    <row r="71" spans="1:17">
      <c r="A71" t="s">
        <v>146</v>
      </c>
      <c r="B71" s="228" t="e">
        <f>+B69-B70</f>
        <v>#REF!</v>
      </c>
      <c r="C71" s="228" t="e">
        <f t="shared" ref="C71" si="60">+C69-C70</f>
        <v>#REF!</v>
      </c>
      <c r="D71" s="228" t="e">
        <f t="shared" ref="D71" si="61">+D69-D70</f>
        <v>#REF!</v>
      </c>
      <c r="E71" s="228" t="e">
        <f t="shared" ref="E71" si="62">+E69-E70</f>
        <v>#REF!</v>
      </c>
      <c r="G71" s="228" t="e">
        <f>+G69-G70</f>
        <v>#REF!</v>
      </c>
      <c r="H71" s="228" t="e">
        <f t="shared" ref="H71" si="63">+H69-H70</f>
        <v>#REF!</v>
      </c>
      <c r="I71" s="228" t="e">
        <f t="shared" ref="I71" si="64">+I69-I70</f>
        <v>#REF!</v>
      </c>
      <c r="J71" s="228" t="e">
        <f t="shared" ref="J71" si="65">+J69-J70</f>
        <v>#REF!</v>
      </c>
      <c r="L71" s="228" t="e">
        <f>+L69-L70</f>
        <v>#REF!</v>
      </c>
      <c r="M71" s="228" t="e">
        <f t="shared" ref="M71" si="66">+M69-M70</f>
        <v>#REF!</v>
      </c>
      <c r="N71" s="228" t="e">
        <f t="shared" ref="N71" si="67">+N69-N70</f>
        <v>#REF!</v>
      </c>
      <c r="O71" s="228" t="e">
        <f t="shared" ref="O71" si="68">+O69-O70</f>
        <v>#REF!</v>
      </c>
      <c r="Q71" s="228" t="e">
        <f>+Q69-Q70</f>
        <v>#REF!</v>
      </c>
    </row>
    <row r="73" spans="1:17">
      <c r="A73" t="s">
        <v>83</v>
      </c>
    </row>
    <row r="74" spans="1:17">
      <c r="A74" t="s">
        <v>160</v>
      </c>
      <c r="B74" s="227" t="e">
        <f>+'BG T07 (Product split - Assets)'!#REF!</f>
        <v>#REF!</v>
      </c>
      <c r="C74" s="227" t="e">
        <f>+'BG T07 (Product split - Assets)'!#REF!</f>
        <v>#REF!</v>
      </c>
      <c r="D74" s="227" t="e">
        <f>+'BG T07 (Product split - Assets)'!#REF!</f>
        <v>#REF!</v>
      </c>
      <c r="E74" s="227" t="e">
        <f>+'BG T07 (Product split - Assets)'!#REF!</f>
        <v>#REF!</v>
      </c>
      <c r="G74" s="227" t="e">
        <f>+'BG T07 (Product split - Assets)'!#REF!</f>
        <v>#REF!</v>
      </c>
      <c r="H74" s="227" t="e">
        <f>+'BG T07 (Product split - Assets)'!#REF!</f>
        <v>#REF!</v>
      </c>
      <c r="I74" s="227" t="e">
        <f>+'BG T07 (Product split - Assets)'!#REF!</f>
        <v>#REF!</v>
      </c>
      <c r="J74" s="227" t="e">
        <f>+'BG T07 (Product split - Assets)'!#REF!</f>
        <v>#REF!</v>
      </c>
      <c r="L74" s="227" t="e">
        <f>+'BG T07 (Product split - Assets)'!#REF!</f>
        <v>#REF!</v>
      </c>
      <c r="M74" s="227" t="e">
        <f>+'BG T07 (Product split - Assets)'!#REF!</f>
        <v>#REF!</v>
      </c>
      <c r="N74" s="227" t="e">
        <f>+'BG T07 (Product split - Assets)'!#REF!</f>
        <v>#REF!</v>
      </c>
      <c r="O74" s="227" t="e">
        <f>+'BG T07 (Product split - Assets)'!#REF!</f>
        <v>#REF!</v>
      </c>
      <c r="Q74" s="227" t="e">
        <f>+'BG T07 (Product split - Assets)'!#REF!</f>
        <v>#REF!</v>
      </c>
    </row>
    <row r="75" spans="1:17">
      <c r="A75" t="s">
        <v>145</v>
      </c>
      <c r="B75" s="227" t="e">
        <f>+B48</f>
        <v>#REF!</v>
      </c>
      <c r="C75" s="227" t="e">
        <f t="shared" ref="C75:E75" si="69">+C48</f>
        <v>#REF!</v>
      </c>
      <c r="D75" s="227" t="e">
        <f t="shared" si="69"/>
        <v>#REF!</v>
      </c>
      <c r="E75" s="227" t="e">
        <f t="shared" si="69"/>
        <v>#REF!</v>
      </c>
      <c r="G75" s="227">
        <f t="shared" ref="G75:J75" si="70">+G48</f>
        <v>3023</v>
      </c>
      <c r="H75" s="227">
        <f t="shared" si="70"/>
        <v>3094</v>
      </c>
      <c r="I75" s="227">
        <f t="shared" si="70"/>
        <v>2683</v>
      </c>
      <c r="J75" s="227">
        <f t="shared" si="70"/>
        <v>3280</v>
      </c>
      <c r="L75" s="227">
        <f t="shared" ref="L75:Q75" si="71">+L48</f>
        <v>3105</v>
      </c>
      <c r="M75" s="227">
        <f t="shared" si="71"/>
        <v>2852</v>
      </c>
      <c r="N75" s="227">
        <f t="shared" si="71"/>
        <v>2555</v>
      </c>
      <c r="O75" s="227">
        <f t="shared" si="71"/>
        <v>3434</v>
      </c>
      <c r="Q75" s="227">
        <f t="shared" si="71"/>
        <v>4686</v>
      </c>
    </row>
    <row r="76" spans="1:17">
      <c r="A76" t="s">
        <v>146</v>
      </c>
      <c r="B76" s="228" t="e">
        <f>+B74-B75</f>
        <v>#REF!</v>
      </c>
      <c r="C76" s="228" t="e">
        <f t="shared" ref="C76" si="72">+C74-C75</f>
        <v>#REF!</v>
      </c>
      <c r="D76" s="228" t="e">
        <f t="shared" ref="D76" si="73">+D74-D75</f>
        <v>#REF!</v>
      </c>
      <c r="E76" s="228" t="e">
        <f t="shared" ref="E76" si="74">+E74-E75</f>
        <v>#REF!</v>
      </c>
      <c r="G76" s="228" t="e">
        <f>+G74-G75</f>
        <v>#REF!</v>
      </c>
      <c r="H76" s="228" t="e">
        <f t="shared" ref="H76" si="75">+H74-H75</f>
        <v>#REF!</v>
      </c>
      <c r="I76" s="228" t="e">
        <f t="shared" ref="I76" si="76">+I74-I75</f>
        <v>#REF!</v>
      </c>
      <c r="J76" s="228" t="e">
        <f t="shared" ref="J76" si="77">+J74-J75</f>
        <v>#REF!</v>
      </c>
      <c r="L76" s="228" t="e">
        <f>+L74-L75</f>
        <v>#REF!</v>
      </c>
      <c r="M76" s="228" t="e">
        <f t="shared" ref="M76" si="78">+M74-M75</f>
        <v>#REF!</v>
      </c>
      <c r="N76" s="228" t="e">
        <f t="shared" ref="N76" si="79">+N74-N75</f>
        <v>#REF!</v>
      </c>
      <c r="O76" s="228" t="e">
        <f t="shared" ref="O76" si="80">+O74-O75</f>
        <v>#REF!</v>
      </c>
      <c r="Q76" s="228" t="e">
        <f>+Q74-Q75</f>
        <v>#REF!</v>
      </c>
    </row>
    <row r="78" spans="1:17">
      <c r="A78" t="s">
        <v>143</v>
      </c>
    </row>
    <row r="79" spans="1:17">
      <c r="A79" t="s">
        <v>160</v>
      </c>
      <c r="B79" s="227" t="e">
        <f>+'BG T07 (Product split - Assets)'!#REF!</f>
        <v>#REF!</v>
      </c>
      <c r="C79" s="227" t="e">
        <f>+'BG T07 (Product split - Assets)'!#REF!</f>
        <v>#REF!</v>
      </c>
      <c r="D79" s="227" t="e">
        <f>+'BG T07 (Product split - Assets)'!#REF!</f>
        <v>#REF!</v>
      </c>
      <c r="E79" s="227" t="e">
        <f>+'BG T07 (Product split - Assets)'!#REF!</f>
        <v>#REF!</v>
      </c>
      <c r="G79" s="227" t="e">
        <f>+'BG T07 (Product split - Assets)'!#REF!</f>
        <v>#REF!</v>
      </c>
      <c r="H79" s="227" t="e">
        <f>+'BG T07 (Product split - Assets)'!#REF!</f>
        <v>#REF!</v>
      </c>
      <c r="I79" s="227" t="e">
        <f>+'BG T07 (Product split - Assets)'!#REF!</f>
        <v>#REF!</v>
      </c>
      <c r="J79" s="227" t="e">
        <f>+'BG T07 (Product split - Assets)'!#REF!</f>
        <v>#REF!</v>
      </c>
      <c r="L79" s="227" t="e">
        <f>+'BG T07 (Product split - Assets)'!#REF!</f>
        <v>#REF!</v>
      </c>
      <c r="M79" s="227" t="e">
        <f>+'BG T07 (Product split - Assets)'!#REF!</f>
        <v>#REF!</v>
      </c>
      <c r="N79" s="227" t="e">
        <f>+'BG T07 (Product split - Assets)'!#REF!</f>
        <v>#REF!</v>
      </c>
      <c r="O79" s="227" t="e">
        <f>+'BG T07 (Product split - Assets)'!#REF!</f>
        <v>#REF!</v>
      </c>
      <c r="Q79" s="227" t="e">
        <f>+'BG T07 (Product split - Assets)'!#REF!</f>
        <v>#REF!</v>
      </c>
    </row>
    <row r="80" spans="1:17">
      <c r="A80" t="s">
        <v>154</v>
      </c>
      <c r="B80" s="227" t="e">
        <f>+B53</f>
        <v>#REF!</v>
      </c>
      <c r="C80" s="227" t="e">
        <f t="shared" ref="C80:E80" si="81">+C53</f>
        <v>#REF!</v>
      </c>
      <c r="D80" s="227" t="e">
        <f t="shared" si="81"/>
        <v>#REF!</v>
      </c>
      <c r="E80" s="227" t="e">
        <f t="shared" si="81"/>
        <v>#REF!</v>
      </c>
      <c r="G80" s="227">
        <f t="shared" ref="G80:J80" si="82">+G53</f>
        <v>40544</v>
      </c>
      <c r="H80" s="227">
        <f t="shared" si="82"/>
        <v>39717</v>
      </c>
      <c r="I80" s="227">
        <f t="shared" si="82"/>
        <v>38354</v>
      </c>
      <c r="J80" s="227">
        <f t="shared" si="82"/>
        <v>46056</v>
      </c>
      <c r="L80" s="227">
        <f t="shared" ref="L80:Q80" si="83">+L53</f>
        <v>44937</v>
      </c>
      <c r="M80" s="227">
        <f t="shared" si="83"/>
        <v>44270</v>
      </c>
      <c r="N80" s="227">
        <f t="shared" si="83"/>
        <v>44864</v>
      </c>
      <c r="O80" s="227">
        <f t="shared" si="83"/>
        <v>44698</v>
      </c>
      <c r="Q80" s="227">
        <f t="shared" si="83"/>
        <v>46588</v>
      </c>
    </row>
    <row r="81" spans="1:17">
      <c r="A81" t="s">
        <v>146</v>
      </c>
      <c r="B81" s="228" t="e">
        <f>+B79-B80</f>
        <v>#REF!</v>
      </c>
      <c r="C81" s="228" t="e">
        <f t="shared" ref="C81" si="84">+C79-C80</f>
        <v>#REF!</v>
      </c>
      <c r="D81" s="228" t="e">
        <f t="shared" ref="D81" si="85">+D79-D80</f>
        <v>#REF!</v>
      </c>
      <c r="E81" s="228" t="e">
        <f t="shared" ref="E81" si="86">+E79-E80</f>
        <v>#REF!</v>
      </c>
      <c r="G81" s="228" t="e">
        <f>+G79-G80</f>
        <v>#REF!</v>
      </c>
      <c r="H81" s="228" t="e">
        <f t="shared" ref="H81" si="87">+H79-H80</f>
        <v>#REF!</v>
      </c>
      <c r="I81" s="228" t="e">
        <f t="shared" ref="I81" si="88">+I79-I80</f>
        <v>#REF!</v>
      </c>
      <c r="J81" s="228" t="e">
        <f t="shared" ref="J81" si="89">+J79-J80</f>
        <v>#REF!</v>
      </c>
      <c r="L81" s="228" t="e">
        <f>+L79-L80</f>
        <v>#REF!</v>
      </c>
      <c r="M81" s="228" t="e">
        <f t="shared" ref="M81" si="90">+M79-M80</f>
        <v>#REF!</v>
      </c>
      <c r="N81" s="228" t="e">
        <f t="shared" ref="N81" si="91">+N79-N80</f>
        <v>#REF!</v>
      </c>
      <c r="O81" s="228" t="e">
        <f t="shared" ref="O81" si="92">+O79-O80</f>
        <v>#REF!</v>
      </c>
      <c r="Q81" s="228" t="e">
        <f>+Q79-Q80</f>
        <v>#REF!</v>
      </c>
    </row>
  </sheetData>
  <mergeCells count="9">
    <mergeCell ref="B56:E56"/>
    <mergeCell ref="G56:J56"/>
    <mergeCell ref="L56:O56"/>
    <mergeCell ref="B2:E2"/>
    <mergeCell ref="G2:J2"/>
    <mergeCell ref="L2:O2"/>
    <mergeCell ref="B29:E29"/>
    <mergeCell ref="G29:J29"/>
    <mergeCell ref="L29:O29"/>
  </mergeCells>
  <conditionalFormatting sqref="C3">
    <cfRule type="containsErrors" dxfId="311" priority="498">
      <formula>ISERROR(C3)</formula>
    </cfRule>
  </conditionalFormatting>
  <conditionalFormatting sqref="E3:F3">
    <cfRule type="containsErrors" dxfId="310" priority="497">
      <formula>ISERROR(E3)</formula>
    </cfRule>
  </conditionalFormatting>
  <conditionalFormatting sqref="K3">
    <cfRule type="containsErrors" dxfId="309" priority="496">
      <formula>ISERROR(K3)</formula>
    </cfRule>
  </conditionalFormatting>
  <conditionalFormatting sqref="R3">
    <cfRule type="containsErrors" dxfId="308" priority="495">
      <formula>ISERROR(R3)</formula>
    </cfRule>
  </conditionalFormatting>
  <conditionalFormatting sqref="H3">
    <cfRule type="containsErrors" dxfId="307" priority="494">
      <formula>ISERROR(H3)</formula>
    </cfRule>
  </conditionalFormatting>
  <conditionalFormatting sqref="J3">
    <cfRule type="containsErrors" dxfId="306" priority="493">
      <formula>ISERROR(J3)</formula>
    </cfRule>
  </conditionalFormatting>
  <conditionalFormatting sqref="M3">
    <cfRule type="containsErrors" dxfId="305" priority="492">
      <formula>ISERROR(M3)</formula>
    </cfRule>
  </conditionalFormatting>
  <conditionalFormatting sqref="O3">
    <cfRule type="containsErrors" dxfId="304" priority="491">
      <formula>ISERROR(O3)</formula>
    </cfRule>
  </conditionalFormatting>
  <conditionalFormatting sqref="B27">
    <cfRule type="cellIs" dxfId="303" priority="488" operator="between">
      <formula>-0.05</formula>
      <formula>0.05</formula>
    </cfRule>
    <cfRule type="cellIs" dxfId="302" priority="489" operator="lessThan">
      <formula>-0.05</formula>
    </cfRule>
    <cfRule type="cellIs" dxfId="301" priority="490" operator="greaterThan">
      <formula>0.05</formula>
    </cfRule>
  </conditionalFormatting>
  <conditionalFormatting sqref="C27:E27">
    <cfRule type="cellIs" dxfId="300" priority="485" operator="between">
      <formula>-0.05</formula>
      <formula>0.05</formula>
    </cfRule>
    <cfRule type="cellIs" dxfId="299" priority="486" operator="lessThan">
      <formula>-0.05</formula>
    </cfRule>
    <cfRule type="cellIs" dxfId="298" priority="487" operator="greaterThan">
      <formula>0.05</formula>
    </cfRule>
  </conditionalFormatting>
  <conditionalFormatting sqref="G27:J27">
    <cfRule type="cellIs" dxfId="297" priority="482" operator="between">
      <formula>-0.05</formula>
      <formula>0.05</formula>
    </cfRule>
    <cfRule type="cellIs" dxfId="296" priority="483" operator="lessThan">
      <formula>-0.05</formula>
    </cfRule>
    <cfRule type="cellIs" dxfId="295" priority="484" operator="greaterThan">
      <formula>0.05</formula>
    </cfRule>
  </conditionalFormatting>
  <conditionalFormatting sqref="L27:O27">
    <cfRule type="cellIs" dxfId="294" priority="479" operator="between">
      <formula>-0.05</formula>
      <formula>0.05</formula>
    </cfRule>
    <cfRule type="cellIs" dxfId="293" priority="480" operator="lessThan">
      <formula>-0.05</formula>
    </cfRule>
    <cfRule type="cellIs" dxfId="292" priority="481" operator="greaterThan">
      <formula>0.05</formula>
    </cfRule>
  </conditionalFormatting>
  <conditionalFormatting sqref="S27:U27">
    <cfRule type="cellIs" dxfId="291" priority="476" operator="between">
      <formula>-0.05</formula>
      <formula>0.05</formula>
    </cfRule>
    <cfRule type="cellIs" dxfId="290" priority="477" operator="lessThan">
      <formula>-0.05</formula>
    </cfRule>
    <cfRule type="cellIs" dxfId="289" priority="478" operator="greaterThan">
      <formula>0.05</formula>
    </cfRule>
  </conditionalFormatting>
  <conditionalFormatting sqref="B22">
    <cfRule type="cellIs" dxfId="288" priority="473" operator="between">
      <formula>-0.05</formula>
      <formula>0.05</formula>
    </cfRule>
    <cfRule type="cellIs" dxfId="287" priority="474" operator="lessThan">
      <formula>-0.05</formula>
    </cfRule>
    <cfRule type="cellIs" dxfId="286" priority="475" operator="greaterThan">
      <formula>0.05</formula>
    </cfRule>
  </conditionalFormatting>
  <conditionalFormatting sqref="C22:E22">
    <cfRule type="cellIs" dxfId="285" priority="470" operator="between">
      <formula>-0.05</formula>
      <formula>0.05</formula>
    </cfRule>
    <cfRule type="cellIs" dxfId="284" priority="471" operator="lessThan">
      <formula>-0.05</formula>
    </cfRule>
    <cfRule type="cellIs" dxfId="283" priority="472" operator="greaterThan">
      <formula>0.05</formula>
    </cfRule>
  </conditionalFormatting>
  <conditionalFormatting sqref="G22:J22">
    <cfRule type="cellIs" dxfId="282" priority="467" operator="between">
      <formula>-0.05</formula>
      <formula>0.05</formula>
    </cfRule>
    <cfRule type="cellIs" dxfId="281" priority="468" operator="lessThan">
      <formula>-0.05</formula>
    </cfRule>
    <cfRule type="cellIs" dxfId="280" priority="469" operator="greaterThan">
      <formula>0.05</formula>
    </cfRule>
  </conditionalFormatting>
  <conditionalFormatting sqref="L22:O22">
    <cfRule type="cellIs" dxfId="279" priority="464" operator="between">
      <formula>-0.05</formula>
      <formula>0.05</formula>
    </cfRule>
    <cfRule type="cellIs" dxfId="278" priority="465" operator="lessThan">
      <formula>-0.05</formula>
    </cfRule>
    <cfRule type="cellIs" dxfId="277" priority="466" operator="greaterThan">
      <formula>0.05</formula>
    </cfRule>
  </conditionalFormatting>
  <conditionalFormatting sqref="S22:U22">
    <cfRule type="cellIs" dxfId="276" priority="461" operator="between">
      <formula>-0.05</formula>
      <formula>0.05</formula>
    </cfRule>
    <cfRule type="cellIs" dxfId="275" priority="462" operator="lessThan">
      <formula>-0.05</formula>
    </cfRule>
    <cfRule type="cellIs" dxfId="274" priority="463" operator="greaterThan">
      <formula>0.05</formula>
    </cfRule>
  </conditionalFormatting>
  <conditionalFormatting sqref="B17">
    <cfRule type="cellIs" dxfId="273" priority="458" operator="between">
      <formula>-0.05</formula>
      <formula>0.05</formula>
    </cfRule>
    <cfRule type="cellIs" dxfId="272" priority="459" operator="lessThan">
      <formula>-0.05</formula>
    </cfRule>
    <cfRule type="cellIs" dxfId="271" priority="460" operator="greaterThan">
      <formula>0.05</formula>
    </cfRule>
  </conditionalFormatting>
  <conditionalFormatting sqref="C17:E17">
    <cfRule type="cellIs" dxfId="270" priority="455" operator="between">
      <formula>-0.05</formula>
      <formula>0.05</formula>
    </cfRule>
    <cfRule type="cellIs" dxfId="269" priority="456" operator="lessThan">
      <formula>-0.05</formula>
    </cfRule>
    <cfRule type="cellIs" dxfId="268" priority="457" operator="greaterThan">
      <formula>0.05</formula>
    </cfRule>
  </conditionalFormatting>
  <conditionalFormatting sqref="G17:J17">
    <cfRule type="cellIs" dxfId="267" priority="452" operator="between">
      <formula>-0.05</formula>
      <formula>0.05</formula>
    </cfRule>
    <cfRule type="cellIs" dxfId="266" priority="453" operator="lessThan">
      <formula>-0.05</formula>
    </cfRule>
    <cfRule type="cellIs" dxfId="265" priority="454" operator="greaterThan">
      <formula>0.05</formula>
    </cfRule>
  </conditionalFormatting>
  <conditionalFormatting sqref="L17:O17">
    <cfRule type="cellIs" dxfId="264" priority="449" operator="between">
      <formula>-0.05</formula>
      <formula>0.05</formula>
    </cfRule>
    <cfRule type="cellIs" dxfId="263" priority="450" operator="lessThan">
      <formula>-0.05</formula>
    </cfRule>
    <cfRule type="cellIs" dxfId="262" priority="451" operator="greaterThan">
      <formula>0.05</formula>
    </cfRule>
  </conditionalFormatting>
  <conditionalFormatting sqref="S17:U17">
    <cfRule type="cellIs" dxfId="261" priority="446" operator="between">
      <formula>-0.05</formula>
      <formula>0.05</formula>
    </cfRule>
    <cfRule type="cellIs" dxfId="260" priority="447" operator="lessThan">
      <formula>-0.05</formula>
    </cfRule>
    <cfRule type="cellIs" dxfId="259" priority="448" operator="greaterThan">
      <formula>0.05</formula>
    </cfRule>
  </conditionalFormatting>
  <conditionalFormatting sqref="B12">
    <cfRule type="cellIs" dxfId="258" priority="443" operator="between">
      <formula>-0.05</formula>
      <formula>0.05</formula>
    </cfRule>
    <cfRule type="cellIs" dxfId="257" priority="444" operator="lessThan">
      <formula>-0.05</formula>
    </cfRule>
    <cfRule type="cellIs" dxfId="256" priority="445" operator="greaterThan">
      <formula>0.05</formula>
    </cfRule>
  </conditionalFormatting>
  <conditionalFormatting sqref="C12:E12">
    <cfRule type="cellIs" dxfId="255" priority="440" operator="between">
      <formula>-0.05</formula>
      <formula>0.05</formula>
    </cfRule>
    <cfRule type="cellIs" dxfId="254" priority="441" operator="lessThan">
      <formula>-0.05</formula>
    </cfRule>
    <cfRule type="cellIs" dxfId="253" priority="442" operator="greaterThan">
      <formula>0.05</formula>
    </cfRule>
  </conditionalFormatting>
  <conditionalFormatting sqref="G12:J12">
    <cfRule type="cellIs" dxfId="252" priority="437" operator="between">
      <formula>-0.05</formula>
      <formula>0.05</formula>
    </cfRule>
    <cfRule type="cellIs" dxfId="251" priority="438" operator="lessThan">
      <formula>-0.05</formula>
    </cfRule>
    <cfRule type="cellIs" dxfId="250" priority="439" operator="greaterThan">
      <formula>0.05</formula>
    </cfRule>
  </conditionalFormatting>
  <conditionalFormatting sqref="L12:O12">
    <cfRule type="cellIs" dxfId="249" priority="434" operator="between">
      <formula>-0.05</formula>
      <formula>0.05</formula>
    </cfRule>
    <cfRule type="cellIs" dxfId="248" priority="435" operator="lessThan">
      <formula>-0.05</formula>
    </cfRule>
    <cfRule type="cellIs" dxfId="247" priority="436" operator="greaterThan">
      <formula>0.05</formula>
    </cfRule>
  </conditionalFormatting>
  <conditionalFormatting sqref="S12:U12">
    <cfRule type="cellIs" dxfId="246" priority="431" operator="between">
      <formula>-0.05</formula>
      <formula>0.05</formula>
    </cfRule>
    <cfRule type="cellIs" dxfId="245" priority="432" operator="lessThan">
      <formula>-0.05</formula>
    </cfRule>
    <cfRule type="cellIs" dxfId="244" priority="433" operator="greaterThan">
      <formula>0.05</formula>
    </cfRule>
  </conditionalFormatting>
  <conditionalFormatting sqref="B7">
    <cfRule type="cellIs" dxfId="243" priority="428" operator="between">
      <formula>-0.05</formula>
      <formula>0.05</formula>
    </cfRule>
    <cfRule type="cellIs" dxfId="242" priority="429" operator="lessThan">
      <formula>-0.05</formula>
    </cfRule>
    <cfRule type="cellIs" dxfId="241" priority="430" operator="greaterThan">
      <formula>0.05</formula>
    </cfRule>
  </conditionalFormatting>
  <conditionalFormatting sqref="C7:E7">
    <cfRule type="cellIs" dxfId="240" priority="425" operator="between">
      <formula>-0.05</formula>
      <formula>0.05</formula>
    </cfRule>
    <cfRule type="cellIs" dxfId="239" priority="426" operator="lessThan">
      <formula>-0.05</formula>
    </cfRule>
    <cfRule type="cellIs" dxfId="238" priority="427" operator="greaterThan">
      <formula>0.05</formula>
    </cfRule>
  </conditionalFormatting>
  <conditionalFormatting sqref="G7:J7">
    <cfRule type="cellIs" dxfId="237" priority="422" operator="between">
      <formula>-0.05</formula>
      <formula>0.05</formula>
    </cfRule>
    <cfRule type="cellIs" dxfId="236" priority="423" operator="lessThan">
      <formula>-0.05</formula>
    </cfRule>
    <cfRule type="cellIs" dxfId="235" priority="424" operator="greaterThan">
      <formula>0.05</formula>
    </cfRule>
  </conditionalFormatting>
  <conditionalFormatting sqref="L7:O7">
    <cfRule type="cellIs" dxfId="234" priority="419" operator="between">
      <formula>-0.05</formula>
      <formula>0.05</formula>
    </cfRule>
    <cfRule type="cellIs" dxfId="233" priority="420" operator="lessThan">
      <formula>-0.05</formula>
    </cfRule>
    <cfRule type="cellIs" dxfId="232" priority="421" operator="greaterThan">
      <formula>0.05</formula>
    </cfRule>
  </conditionalFormatting>
  <conditionalFormatting sqref="S7:U7">
    <cfRule type="cellIs" dxfId="231" priority="416" operator="between">
      <formula>-0.05</formula>
      <formula>0.05</formula>
    </cfRule>
    <cfRule type="cellIs" dxfId="230" priority="417" operator="lessThan">
      <formula>-0.05</formula>
    </cfRule>
    <cfRule type="cellIs" dxfId="229" priority="418" operator="greaterThan">
      <formula>0.05</formula>
    </cfRule>
  </conditionalFormatting>
  <conditionalFormatting sqref="Q27">
    <cfRule type="cellIs" dxfId="228" priority="398" operator="between">
      <formula>-0.05</formula>
      <formula>0.05</formula>
    </cfRule>
    <cfRule type="cellIs" dxfId="227" priority="399" operator="lessThan">
      <formula>-0.05</formula>
    </cfRule>
    <cfRule type="cellIs" dxfId="226" priority="400" operator="greaterThan">
      <formula>0.05</formula>
    </cfRule>
  </conditionalFormatting>
  <conditionalFormatting sqref="Q22">
    <cfRule type="cellIs" dxfId="225" priority="395" operator="between">
      <formula>-0.05</formula>
      <formula>0.05</formula>
    </cfRule>
    <cfRule type="cellIs" dxfId="224" priority="396" operator="lessThan">
      <formula>-0.05</formula>
    </cfRule>
    <cfRule type="cellIs" dxfId="223" priority="397" operator="greaterThan">
      <formula>0.05</formula>
    </cfRule>
  </conditionalFormatting>
  <conditionalFormatting sqref="Q17">
    <cfRule type="cellIs" dxfId="222" priority="392" operator="between">
      <formula>-0.05</formula>
      <formula>0.05</formula>
    </cfRule>
    <cfRule type="cellIs" dxfId="221" priority="393" operator="lessThan">
      <formula>-0.05</formula>
    </cfRule>
    <cfRule type="cellIs" dxfId="220" priority="394" operator="greaterThan">
      <formula>0.05</formula>
    </cfRule>
  </conditionalFormatting>
  <conditionalFormatting sqref="Q12">
    <cfRule type="cellIs" dxfId="219" priority="389" operator="between">
      <formula>-0.05</formula>
      <formula>0.05</formula>
    </cfRule>
    <cfRule type="cellIs" dxfId="218" priority="390" operator="lessThan">
      <formula>-0.05</formula>
    </cfRule>
    <cfRule type="cellIs" dxfId="217" priority="391" operator="greaterThan">
      <formula>0.05</formula>
    </cfRule>
  </conditionalFormatting>
  <conditionalFormatting sqref="Q7">
    <cfRule type="cellIs" dxfId="216" priority="386" operator="between">
      <formula>-0.05</formula>
      <formula>0.05</formula>
    </cfRule>
    <cfRule type="cellIs" dxfId="215" priority="387" operator="lessThan">
      <formula>-0.05</formula>
    </cfRule>
    <cfRule type="cellIs" dxfId="214" priority="388" operator="greaterThan">
      <formula>0.05</formula>
    </cfRule>
  </conditionalFormatting>
  <conditionalFormatting sqref="C30">
    <cfRule type="containsErrors" dxfId="213" priority="385">
      <formula>ISERROR(C30)</formula>
    </cfRule>
  </conditionalFormatting>
  <conditionalFormatting sqref="E30:F30">
    <cfRule type="containsErrors" dxfId="212" priority="384">
      <formula>ISERROR(E30)</formula>
    </cfRule>
  </conditionalFormatting>
  <conditionalFormatting sqref="K30">
    <cfRule type="containsErrors" dxfId="211" priority="383">
      <formula>ISERROR(K30)</formula>
    </cfRule>
  </conditionalFormatting>
  <conditionalFormatting sqref="R30">
    <cfRule type="containsErrors" dxfId="210" priority="382">
      <formula>ISERROR(R30)</formula>
    </cfRule>
  </conditionalFormatting>
  <conditionalFormatting sqref="H30">
    <cfRule type="containsErrors" dxfId="209" priority="381">
      <formula>ISERROR(H30)</formula>
    </cfRule>
  </conditionalFormatting>
  <conditionalFormatting sqref="J30">
    <cfRule type="containsErrors" dxfId="208" priority="380">
      <formula>ISERROR(J30)</formula>
    </cfRule>
  </conditionalFormatting>
  <conditionalFormatting sqref="M30">
    <cfRule type="containsErrors" dxfId="207" priority="379">
      <formula>ISERROR(M30)</formula>
    </cfRule>
  </conditionalFormatting>
  <conditionalFormatting sqref="O30">
    <cfRule type="containsErrors" dxfId="206" priority="378">
      <formula>ISERROR(O30)</formula>
    </cfRule>
  </conditionalFormatting>
  <conditionalFormatting sqref="L61:O61">
    <cfRule type="cellIs" dxfId="205" priority="88" operator="between">
      <formula>-0.05</formula>
      <formula>0.05</formula>
    </cfRule>
    <cfRule type="cellIs" dxfId="204" priority="89" operator="lessThan">
      <formula>-0.05</formula>
    </cfRule>
    <cfRule type="cellIs" dxfId="203" priority="90" operator="greaterThan">
      <formula>0.05</formula>
    </cfRule>
  </conditionalFormatting>
  <conditionalFormatting sqref="C71:E71">
    <cfRule type="cellIs" dxfId="202" priority="67" operator="between">
      <formula>-0.05</formula>
      <formula>0.05</formula>
    </cfRule>
    <cfRule type="cellIs" dxfId="201" priority="68" operator="lessThan">
      <formula>-0.05</formula>
    </cfRule>
    <cfRule type="cellIs" dxfId="200" priority="69" operator="greaterThan">
      <formula>0.05</formula>
    </cfRule>
  </conditionalFormatting>
  <conditionalFormatting sqref="C66:E66">
    <cfRule type="cellIs" dxfId="199" priority="70" operator="between">
      <formula>-0.05</formula>
      <formula>0.05</formula>
    </cfRule>
    <cfRule type="cellIs" dxfId="198" priority="71" operator="lessThan">
      <formula>-0.05</formula>
    </cfRule>
    <cfRule type="cellIs" dxfId="197" priority="72" operator="greaterThan">
      <formula>0.05</formula>
    </cfRule>
  </conditionalFormatting>
  <conditionalFormatting sqref="B81">
    <cfRule type="cellIs" dxfId="196" priority="73" operator="between">
      <formula>-0.05</formula>
      <formula>0.05</formula>
    </cfRule>
    <cfRule type="cellIs" dxfId="195" priority="74" operator="lessThan">
      <formula>-0.05</formula>
    </cfRule>
    <cfRule type="cellIs" dxfId="194" priority="75" operator="greaterThan">
      <formula>0.05</formula>
    </cfRule>
  </conditionalFormatting>
  <conditionalFormatting sqref="Q61">
    <cfRule type="cellIs" dxfId="193" priority="85" operator="between">
      <formula>-0.05</formula>
      <formula>0.05</formula>
    </cfRule>
    <cfRule type="cellIs" dxfId="192" priority="86" operator="lessThan">
      <formula>-0.05</formula>
    </cfRule>
    <cfRule type="cellIs" dxfId="191" priority="87" operator="greaterThan">
      <formula>0.05</formula>
    </cfRule>
  </conditionalFormatting>
  <conditionalFormatting sqref="H66:J66">
    <cfRule type="cellIs" dxfId="190" priority="46" operator="between">
      <formula>-0.05</formula>
      <formula>0.05</formula>
    </cfRule>
    <cfRule type="cellIs" dxfId="189" priority="47" operator="lessThan">
      <formula>-0.05</formula>
    </cfRule>
    <cfRule type="cellIs" dxfId="188" priority="48" operator="greaterThan">
      <formula>0.05</formula>
    </cfRule>
  </conditionalFormatting>
  <conditionalFormatting sqref="G66">
    <cfRule type="cellIs" dxfId="187" priority="58" operator="between">
      <formula>-0.05</formula>
      <formula>0.05</formula>
    </cfRule>
    <cfRule type="cellIs" dxfId="186" priority="59" operator="lessThan">
      <formula>-0.05</formula>
    </cfRule>
    <cfRule type="cellIs" dxfId="185" priority="60" operator="greaterThan">
      <formula>0.05</formula>
    </cfRule>
  </conditionalFormatting>
  <conditionalFormatting sqref="B61">
    <cfRule type="cellIs" dxfId="184" priority="97" operator="between">
      <formula>-0.05</formula>
      <formula>0.05</formula>
    </cfRule>
    <cfRule type="cellIs" dxfId="183" priority="98" operator="lessThan">
      <formula>-0.05</formula>
    </cfRule>
    <cfRule type="cellIs" dxfId="182" priority="99" operator="greaterThan">
      <formula>0.05</formula>
    </cfRule>
  </conditionalFormatting>
  <conditionalFormatting sqref="B34">
    <cfRule type="cellIs" dxfId="181" priority="315" operator="between">
      <formula>-0.05</formula>
      <formula>0.05</formula>
    </cfRule>
    <cfRule type="cellIs" dxfId="180" priority="316" operator="lessThan">
      <formula>-0.05</formula>
    </cfRule>
    <cfRule type="cellIs" dxfId="179" priority="317" operator="greaterThan">
      <formula>0.05</formula>
    </cfRule>
  </conditionalFormatting>
  <conditionalFormatting sqref="L81">
    <cfRule type="cellIs" dxfId="178" priority="25" operator="between">
      <formula>-0.05</formula>
      <formula>0.05</formula>
    </cfRule>
    <cfRule type="cellIs" dxfId="177" priority="26" operator="lessThan">
      <formula>-0.05</formula>
    </cfRule>
    <cfRule type="cellIs" dxfId="176" priority="27" operator="greaterThan">
      <formula>0.05</formula>
    </cfRule>
  </conditionalFormatting>
  <conditionalFormatting sqref="H71:J71">
    <cfRule type="cellIs" dxfId="175" priority="43" operator="between">
      <formula>-0.05</formula>
      <formula>0.05</formula>
    </cfRule>
    <cfRule type="cellIs" dxfId="174" priority="44" operator="lessThan">
      <formula>-0.05</formula>
    </cfRule>
    <cfRule type="cellIs" dxfId="173" priority="45" operator="greaterThan">
      <formula>0.05</formula>
    </cfRule>
  </conditionalFormatting>
  <conditionalFormatting sqref="G71">
    <cfRule type="cellIs" dxfId="172" priority="55" operator="between">
      <formula>-0.05</formula>
      <formula>0.05</formula>
    </cfRule>
    <cfRule type="cellIs" dxfId="171" priority="56" operator="lessThan">
      <formula>-0.05</formula>
    </cfRule>
    <cfRule type="cellIs" dxfId="170" priority="57" operator="greaterThan">
      <formula>0.05</formula>
    </cfRule>
  </conditionalFormatting>
  <conditionalFormatting sqref="B66">
    <cfRule type="cellIs" dxfId="169" priority="82" operator="between">
      <formula>-0.05</formula>
      <formula>0.05</formula>
    </cfRule>
    <cfRule type="cellIs" dxfId="168" priority="83" operator="lessThan">
      <formula>-0.05</formula>
    </cfRule>
    <cfRule type="cellIs" dxfId="167" priority="84" operator="greaterThan">
      <formula>0.05</formula>
    </cfRule>
  </conditionalFormatting>
  <conditionalFormatting sqref="C76:E76">
    <cfRule type="cellIs" dxfId="166" priority="64" operator="between">
      <formula>-0.05</formula>
      <formula>0.05</formula>
    </cfRule>
    <cfRule type="cellIs" dxfId="165" priority="65" operator="lessThan">
      <formula>-0.05</formula>
    </cfRule>
    <cfRule type="cellIs" dxfId="164" priority="66" operator="greaterThan">
      <formula>0.05</formula>
    </cfRule>
  </conditionalFormatting>
  <conditionalFormatting sqref="C81:E81">
    <cfRule type="cellIs" dxfId="163" priority="61" operator="between">
      <formula>-0.05</formula>
      <formula>0.05</formula>
    </cfRule>
    <cfRule type="cellIs" dxfId="162" priority="62" operator="lessThan">
      <formula>-0.05</formula>
    </cfRule>
    <cfRule type="cellIs" dxfId="161" priority="63" operator="greaterThan">
      <formula>0.05</formula>
    </cfRule>
  </conditionalFormatting>
  <conditionalFormatting sqref="G76">
    <cfRule type="cellIs" dxfId="160" priority="52" operator="between">
      <formula>-0.05</formula>
      <formula>0.05</formula>
    </cfRule>
    <cfRule type="cellIs" dxfId="159" priority="53" operator="lessThan">
      <formula>-0.05</formula>
    </cfRule>
    <cfRule type="cellIs" dxfId="158" priority="54" operator="greaterThan">
      <formula>0.05</formula>
    </cfRule>
  </conditionalFormatting>
  <conditionalFormatting sqref="M71:O71">
    <cfRule type="cellIs" dxfId="157" priority="19" operator="between">
      <formula>-0.05</formula>
      <formula>0.05</formula>
    </cfRule>
    <cfRule type="cellIs" dxfId="156" priority="20" operator="lessThan">
      <formula>-0.05</formula>
    </cfRule>
    <cfRule type="cellIs" dxfId="155" priority="21" operator="greaterThan">
      <formula>0.05</formula>
    </cfRule>
  </conditionalFormatting>
  <conditionalFormatting sqref="G61:J61">
    <cfRule type="cellIs" dxfId="154" priority="91" operator="between">
      <formula>-0.05</formula>
      <formula>0.05</formula>
    </cfRule>
    <cfRule type="cellIs" dxfId="153" priority="92" operator="lessThan">
      <formula>-0.05</formula>
    </cfRule>
    <cfRule type="cellIs" dxfId="152" priority="93" operator="greaterThan">
      <formula>0.05</formula>
    </cfRule>
  </conditionalFormatting>
  <conditionalFormatting sqref="M81:O81">
    <cfRule type="cellIs" dxfId="151" priority="13" operator="between">
      <formula>-0.05</formula>
      <formula>0.05</formula>
    </cfRule>
    <cfRule type="cellIs" dxfId="150" priority="14" operator="lessThan">
      <formula>-0.05</formula>
    </cfRule>
    <cfRule type="cellIs" dxfId="149" priority="15" operator="greaterThan">
      <formula>0.05</formula>
    </cfRule>
  </conditionalFormatting>
  <conditionalFormatting sqref="Q81">
    <cfRule type="cellIs" dxfId="148" priority="1" operator="between">
      <formula>-0.05</formula>
      <formula>0.05</formula>
    </cfRule>
    <cfRule type="cellIs" dxfId="147" priority="2" operator="lessThan">
      <formula>-0.05</formula>
    </cfRule>
    <cfRule type="cellIs" dxfId="146" priority="3" operator="greaterThan">
      <formula>0.05</formula>
    </cfRule>
  </conditionalFormatting>
  <conditionalFormatting sqref="B71">
    <cfRule type="cellIs" dxfId="145" priority="79" operator="between">
      <formula>-0.05</formula>
      <formula>0.05</formula>
    </cfRule>
    <cfRule type="cellIs" dxfId="144" priority="80" operator="lessThan">
      <formula>-0.05</formula>
    </cfRule>
    <cfRule type="cellIs" dxfId="143" priority="81" operator="greaterThan">
      <formula>0.05</formula>
    </cfRule>
  </conditionalFormatting>
  <conditionalFormatting sqref="B76">
    <cfRule type="cellIs" dxfId="142" priority="76" operator="between">
      <formula>-0.05</formula>
      <formula>0.05</formula>
    </cfRule>
    <cfRule type="cellIs" dxfId="141" priority="77" operator="lessThan">
      <formula>-0.05</formula>
    </cfRule>
    <cfRule type="cellIs" dxfId="140" priority="78" operator="greaterThan">
      <formula>0.05</formula>
    </cfRule>
  </conditionalFormatting>
  <conditionalFormatting sqref="G81">
    <cfRule type="cellIs" dxfId="139" priority="49" operator="between">
      <formula>-0.05</formula>
      <formula>0.05</formula>
    </cfRule>
    <cfRule type="cellIs" dxfId="138" priority="50" operator="lessThan">
      <formula>-0.05</formula>
    </cfRule>
    <cfRule type="cellIs" dxfId="137" priority="51" operator="greaterThan">
      <formula>0.05</formula>
    </cfRule>
  </conditionalFormatting>
  <conditionalFormatting sqref="H81:J81">
    <cfRule type="cellIs" dxfId="136" priority="37" operator="between">
      <formula>-0.05</formula>
      <formula>0.05</formula>
    </cfRule>
    <cfRule type="cellIs" dxfId="135" priority="38" operator="lessThan">
      <formula>-0.05</formula>
    </cfRule>
    <cfRule type="cellIs" dxfId="134" priority="39" operator="greaterThan">
      <formula>0.05</formula>
    </cfRule>
  </conditionalFormatting>
  <conditionalFormatting sqref="C61:E61">
    <cfRule type="cellIs" dxfId="133" priority="94" operator="between">
      <formula>-0.05</formula>
      <formula>0.05</formula>
    </cfRule>
    <cfRule type="cellIs" dxfId="132" priority="95" operator="lessThan">
      <formula>-0.05</formula>
    </cfRule>
    <cfRule type="cellIs" dxfId="131" priority="96" operator="greaterThan">
      <formula>0.05</formula>
    </cfRule>
  </conditionalFormatting>
  <conditionalFormatting sqref="C34:E34">
    <cfRule type="cellIs" dxfId="130" priority="216" operator="between">
      <formula>-0.05</formula>
      <formula>0.05</formula>
    </cfRule>
    <cfRule type="cellIs" dxfId="129" priority="217" operator="lessThan">
      <formula>-0.05</formula>
    </cfRule>
    <cfRule type="cellIs" dxfId="128" priority="218" operator="greaterThan">
      <formula>0.05</formula>
    </cfRule>
  </conditionalFormatting>
  <conditionalFormatting sqref="G34:J34">
    <cfRule type="cellIs" dxfId="127" priority="213" operator="between">
      <formula>-0.05</formula>
      <formula>0.05</formula>
    </cfRule>
    <cfRule type="cellIs" dxfId="126" priority="214" operator="lessThan">
      <formula>-0.05</formula>
    </cfRule>
    <cfRule type="cellIs" dxfId="125" priority="215" operator="greaterThan">
      <formula>0.05</formula>
    </cfRule>
  </conditionalFormatting>
  <conditionalFormatting sqref="L34:O34">
    <cfRule type="cellIs" dxfId="124" priority="210" operator="between">
      <formula>-0.05</formula>
      <formula>0.05</formula>
    </cfRule>
    <cfRule type="cellIs" dxfId="123" priority="211" operator="lessThan">
      <formula>-0.05</formula>
    </cfRule>
    <cfRule type="cellIs" dxfId="122" priority="212" operator="greaterThan">
      <formula>0.05</formula>
    </cfRule>
  </conditionalFormatting>
  <conditionalFormatting sqref="Q34">
    <cfRule type="cellIs" dxfId="121" priority="207" operator="between">
      <formula>-0.05</formula>
      <formula>0.05</formula>
    </cfRule>
    <cfRule type="cellIs" dxfId="120" priority="208" operator="lessThan">
      <formula>-0.05</formula>
    </cfRule>
    <cfRule type="cellIs" dxfId="119" priority="209" operator="greaterThan">
      <formula>0.05</formula>
    </cfRule>
  </conditionalFormatting>
  <conditionalFormatting sqref="B39">
    <cfRule type="cellIs" dxfId="118" priority="204" operator="between">
      <formula>-0.05</formula>
      <formula>0.05</formula>
    </cfRule>
    <cfRule type="cellIs" dxfId="117" priority="205" operator="lessThan">
      <formula>-0.05</formula>
    </cfRule>
    <cfRule type="cellIs" dxfId="116" priority="206" operator="greaterThan">
      <formula>0.05</formula>
    </cfRule>
  </conditionalFormatting>
  <conditionalFormatting sqref="B44">
    <cfRule type="cellIs" dxfId="115" priority="201" operator="between">
      <formula>-0.05</formula>
      <formula>0.05</formula>
    </cfRule>
    <cfRule type="cellIs" dxfId="114" priority="202" operator="lessThan">
      <formula>-0.05</formula>
    </cfRule>
    <cfRule type="cellIs" dxfId="113" priority="203" operator="greaterThan">
      <formula>0.05</formula>
    </cfRule>
  </conditionalFormatting>
  <conditionalFormatting sqref="B49">
    <cfRule type="cellIs" dxfId="112" priority="198" operator="between">
      <formula>-0.05</formula>
      <formula>0.05</formula>
    </cfRule>
    <cfRule type="cellIs" dxfId="111" priority="199" operator="lessThan">
      <formula>-0.05</formula>
    </cfRule>
    <cfRule type="cellIs" dxfId="110" priority="200" operator="greaterThan">
      <formula>0.05</formula>
    </cfRule>
  </conditionalFormatting>
  <conditionalFormatting sqref="B54">
    <cfRule type="cellIs" dxfId="109" priority="192" operator="between">
      <formula>-0.05</formula>
      <formula>0.05</formula>
    </cfRule>
    <cfRule type="cellIs" dxfId="108" priority="193" operator="lessThan">
      <formula>-0.05</formula>
    </cfRule>
    <cfRule type="cellIs" dxfId="107" priority="194" operator="greaterThan">
      <formula>0.05</formula>
    </cfRule>
  </conditionalFormatting>
  <conditionalFormatting sqref="C39:E39">
    <cfRule type="cellIs" dxfId="106" priority="189" operator="between">
      <formula>-0.05</formula>
      <formula>0.05</formula>
    </cfRule>
    <cfRule type="cellIs" dxfId="105" priority="190" operator="lessThan">
      <formula>-0.05</formula>
    </cfRule>
    <cfRule type="cellIs" dxfId="104" priority="191" operator="greaterThan">
      <formula>0.05</formula>
    </cfRule>
  </conditionalFormatting>
  <conditionalFormatting sqref="C44:E44">
    <cfRule type="cellIs" dxfId="103" priority="186" operator="between">
      <formula>-0.05</formula>
      <formula>0.05</formula>
    </cfRule>
    <cfRule type="cellIs" dxfId="102" priority="187" operator="lessThan">
      <formula>-0.05</formula>
    </cfRule>
    <cfRule type="cellIs" dxfId="101" priority="188" operator="greaterThan">
      <formula>0.05</formula>
    </cfRule>
  </conditionalFormatting>
  <conditionalFormatting sqref="C49:E49">
    <cfRule type="cellIs" dxfId="100" priority="183" operator="between">
      <formula>-0.05</formula>
      <formula>0.05</formula>
    </cfRule>
    <cfRule type="cellIs" dxfId="99" priority="184" operator="lessThan">
      <formula>-0.05</formula>
    </cfRule>
    <cfRule type="cellIs" dxfId="98" priority="185" operator="greaterThan">
      <formula>0.05</formula>
    </cfRule>
  </conditionalFormatting>
  <conditionalFormatting sqref="C54:E54">
    <cfRule type="cellIs" dxfId="97" priority="180" operator="between">
      <formula>-0.05</formula>
      <formula>0.05</formula>
    </cfRule>
    <cfRule type="cellIs" dxfId="96" priority="181" operator="lessThan">
      <formula>-0.05</formula>
    </cfRule>
    <cfRule type="cellIs" dxfId="95" priority="182" operator="greaterThan">
      <formula>0.05</formula>
    </cfRule>
  </conditionalFormatting>
  <conditionalFormatting sqref="G39">
    <cfRule type="cellIs" dxfId="94" priority="177" operator="between">
      <formula>-0.05</formula>
      <formula>0.05</formula>
    </cfRule>
    <cfRule type="cellIs" dxfId="93" priority="178" operator="lessThan">
      <formula>-0.05</formula>
    </cfRule>
    <cfRule type="cellIs" dxfId="92" priority="179" operator="greaterThan">
      <formula>0.05</formula>
    </cfRule>
  </conditionalFormatting>
  <conditionalFormatting sqref="G44">
    <cfRule type="cellIs" dxfId="91" priority="174" operator="between">
      <formula>-0.05</formula>
      <formula>0.05</formula>
    </cfRule>
    <cfRule type="cellIs" dxfId="90" priority="175" operator="lessThan">
      <formula>-0.05</formula>
    </cfRule>
    <cfRule type="cellIs" dxfId="89" priority="176" operator="greaterThan">
      <formula>0.05</formula>
    </cfRule>
  </conditionalFormatting>
  <conditionalFormatting sqref="G49">
    <cfRule type="cellIs" dxfId="88" priority="171" operator="between">
      <formula>-0.05</formula>
      <formula>0.05</formula>
    </cfRule>
    <cfRule type="cellIs" dxfId="87" priority="172" operator="lessThan">
      <formula>-0.05</formula>
    </cfRule>
    <cfRule type="cellIs" dxfId="86" priority="173" operator="greaterThan">
      <formula>0.05</formula>
    </cfRule>
  </conditionalFormatting>
  <conditionalFormatting sqref="G54">
    <cfRule type="cellIs" dxfId="85" priority="168" operator="between">
      <formula>-0.05</formula>
      <formula>0.05</formula>
    </cfRule>
    <cfRule type="cellIs" dxfId="84" priority="169" operator="lessThan">
      <formula>-0.05</formula>
    </cfRule>
    <cfRule type="cellIs" dxfId="83" priority="170" operator="greaterThan">
      <formula>0.05</formula>
    </cfRule>
  </conditionalFormatting>
  <conditionalFormatting sqref="H39:J39">
    <cfRule type="cellIs" dxfId="82" priority="165" operator="between">
      <formula>-0.05</formula>
      <formula>0.05</formula>
    </cfRule>
    <cfRule type="cellIs" dxfId="81" priority="166" operator="lessThan">
      <formula>-0.05</formula>
    </cfRule>
    <cfRule type="cellIs" dxfId="80" priority="167" operator="greaterThan">
      <formula>0.05</formula>
    </cfRule>
  </conditionalFormatting>
  <conditionalFormatting sqref="H44:J44">
    <cfRule type="cellIs" dxfId="79" priority="162" operator="between">
      <formula>-0.05</formula>
      <formula>0.05</formula>
    </cfRule>
    <cfRule type="cellIs" dxfId="78" priority="163" operator="lessThan">
      <formula>-0.05</formula>
    </cfRule>
    <cfRule type="cellIs" dxfId="77" priority="164" operator="greaterThan">
      <formula>0.05</formula>
    </cfRule>
  </conditionalFormatting>
  <conditionalFormatting sqref="H49:J49">
    <cfRule type="cellIs" dxfId="76" priority="159" operator="between">
      <formula>-0.05</formula>
      <formula>0.05</formula>
    </cfRule>
    <cfRule type="cellIs" dxfId="75" priority="160" operator="lessThan">
      <formula>-0.05</formula>
    </cfRule>
    <cfRule type="cellIs" dxfId="74" priority="161" operator="greaterThan">
      <formula>0.05</formula>
    </cfRule>
  </conditionalFormatting>
  <conditionalFormatting sqref="H54:J54">
    <cfRule type="cellIs" dxfId="73" priority="156" operator="between">
      <formula>-0.05</formula>
      <formula>0.05</formula>
    </cfRule>
    <cfRule type="cellIs" dxfId="72" priority="157" operator="lessThan">
      <formula>-0.05</formula>
    </cfRule>
    <cfRule type="cellIs" dxfId="71" priority="158" operator="greaterThan">
      <formula>0.05</formula>
    </cfRule>
  </conditionalFormatting>
  <conditionalFormatting sqref="L39">
    <cfRule type="cellIs" dxfId="70" priority="153" operator="between">
      <formula>-0.05</formula>
      <formula>0.05</formula>
    </cfRule>
    <cfRule type="cellIs" dxfId="69" priority="154" operator="lessThan">
      <formula>-0.05</formula>
    </cfRule>
    <cfRule type="cellIs" dxfId="68" priority="155" operator="greaterThan">
      <formula>0.05</formula>
    </cfRule>
  </conditionalFormatting>
  <conditionalFormatting sqref="L44">
    <cfRule type="cellIs" dxfId="67" priority="150" operator="between">
      <formula>-0.05</formula>
      <formula>0.05</formula>
    </cfRule>
    <cfRule type="cellIs" dxfId="66" priority="151" operator="lessThan">
      <formula>-0.05</formula>
    </cfRule>
    <cfRule type="cellIs" dxfId="65" priority="152" operator="greaterThan">
      <formula>0.05</formula>
    </cfRule>
  </conditionalFormatting>
  <conditionalFormatting sqref="L49">
    <cfRule type="cellIs" dxfId="64" priority="147" operator="between">
      <formula>-0.05</formula>
      <formula>0.05</formula>
    </cfRule>
    <cfRule type="cellIs" dxfId="63" priority="148" operator="lessThan">
      <formula>-0.05</formula>
    </cfRule>
    <cfRule type="cellIs" dxfId="62" priority="149" operator="greaterThan">
      <formula>0.05</formula>
    </cfRule>
  </conditionalFormatting>
  <conditionalFormatting sqref="L54">
    <cfRule type="cellIs" dxfId="61" priority="144" operator="between">
      <formula>-0.05</formula>
      <formula>0.05</formula>
    </cfRule>
    <cfRule type="cellIs" dxfId="60" priority="145" operator="lessThan">
      <formula>-0.05</formula>
    </cfRule>
    <cfRule type="cellIs" dxfId="59" priority="146" operator="greaterThan">
      <formula>0.05</formula>
    </cfRule>
  </conditionalFormatting>
  <conditionalFormatting sqref="M39:O39">
    <cfRule type="cellIs" dxfId="58" priority="141" operator="between">
      <formula>-0.05</formula>
      <formula>0.05</formula>
    </cfRule>
    <cfRule type="cellIs" dxfId="57" priority="142" operator="lessThan">
      <formula>-0.05</formula>
    </cfRule>
    <cfRule type="cellIs" dxfId="56" priority="143" operator="greaterThan">
      <formula>0.05</formula>
    </cfRule>
  </conditionalFormatting>
  <conditionalFormatting sqref="M44:O44">
    <cfRule type="cellIs" dxfId="55" priority="138" operator="between">
      <formula>-0.05</formula>
      <formula>0.05</formula>
    </cfRule>
    <cfRule type="cellIs" dxfId="54" priority="139" operator="lessThan">
      <formula>-0.05</formula>
    </cfRule>
    <cfRule type="cellIs" dxfId="53" priority="140" operator="greaterThan">
      <formula>0.05</formula>
    </cfRule>
  </conditionalFormatting>
  <conditionalFormatting sqref="M49:O49">
    <cfRule type="cellIs" dxfId="52" priority="135" operator="between">
      <formula>-0.05</formula>
      <formula>0.05</formula>
    </cfRule>
    <cfRule type="cellIs" dxfId="51" priority="136" operator="lessThan">
      <formula>-0.05</formula>
    </cfRule>
    <cfRule type="cellIs" dxfId="50" priority="137" operator="greaterThan">
      <formula>0.05</formula>
    </cfRule>
  </conditionalFormatting>
  <conditionalFormatting sqref="M54:O54">
    <cfRule type="cellIs" dxfId="49" priority="132" operator="between">
      <formula>-0.05</formula>
      <formula>0.05</formula>
    </cfRule>
    <cfRule type="cellIs" dxfId="48" priority="133" operator="lessThan">
      <formula>-0.05</formula>
    </cfRule>
    <cfRule type="cellIs" dxfId="47" priority="134" operator="greaterThan">
      <formula>0.05</formula>
    </cfRule>
  </conditionalFormatting>
  <conditionalFormatting sqref="Q39">
    <cfRule type="cellIs" dxfId="46" priority="129" operator="between">
      <formula>-0.05</formula>
      <formula>0.05</formula>
    </cfRule>
    <cfRule type="cellIs" dxfId="45" priority="130" operator="lessThan">
      <formula>-0.05</formula>
    </cfRule>
    <cfRule type="cellIs" dxfId="44" priority="131" operator="greaterThan">
      <formula>0.05</formula>
    </cfRule>
  </conditionalFormatting>
  <conditionalFormatting sqref="Q44">
    <cfRule type="cellIs" dxfId="43" priority="126" operator="between">
      <formula>-0.05</formula>
      <formula>0.05</formula>
    </cfRule>
    <cfRule type="cellIs" dxfId="42" priority="127" operator="lessThan">
      <formula>-0.05</formula>
    </cfRule>
    <cfRule type="cellIs" dxfId="41" priority="128" operator="greaterThan">
      <formula>0.05</formula>
    </cfRule>
  </conditionalFormatting>
  <conditionalFormatting sqref="Q49">
    <cfRule type="cellIs" dxfId="40" priority="123" operator="between">
      <formula>-0.05</formula>
      <formula>0.05</formula>
    </cfRule>
    <cfRule type="cellIs" dxfId="39" priority="124" operator="lessThan">
      <formula>-0.05</formula>
    </cfRule>
    <cfRule type="cellIs" dxfId="38" priority="125" operator="greaterThan">
      <formula>0.05</formula>
    </cfRule>
  </conditionalFormatting>
  <conditionalFormatting sqref="Q54">
    <cfRule type="cellIs" dxfId="37" priority="120" operator="between">
      <formula>-0.05</formula>
      <formula>0.05</formula>
    </cfRule>
    <cfRule type="cellIs" dxfId="36" priority="121" operator="lessThan">
      <formula>-0.05</formula>
    </cfRule>
    <cfRule type="cellIs" dxfId="35" priority="122" operator="greaterThan">
      <formula>0.05</formula>
    </cfRule>
  </conditionalFormatting>
  <conditionalFormatting sqref="Q66">
    <cfRule type="cellIs" dxfId="34" priority="10" operator="between">
      <formula>-0.05</formula>
      <formula>0.05</formula>
    </cfRule>
    <cfRule type="cellIs" dxfId="33" priority="11" operator="lessThan">
      <formula>-0.05</formula>
    </cfRule>
    <cfRule type="cellIs" dxfId="32" priority="12" operator="greaterThan">
      <formula>0.05</formula>
    </cfRule>
  </conditionalFormatting>
  <conditionalFormatting sqref="Q71">
    <cfRule type="cellIs" dxfId="31" priority="7" operator="between">
      <formula>-0.05</formula>
      <formula>0.05</formula>
    </cfRule>
    <cfRule type="cellIs" dxfId="30" priority="8" operator="lessThan">
      <formula>-0.05</formula>
    </cfRule>
    <cfRule type="cellIs" dxfId="29" priority="9" operator="greaterThan">
      <formula>0.05</formula>
    </cfRule>
  </conditionalFormatting>
  <conditionalFormatting sqref="Q76">
    <cfRule type="cellIs" dxfId="28" priority="4" operator="between">
      <formula>-0.05</formula>
      <formula>0.05</formula>
    </cfRule>
    <cfRule type="cellIs" dxfId="27" priority="5" operator="lessThan">
      <formula>-0.05</formula>
    </cfRule>
    <cfRule type="cellIs" dxfId="26" priority="6" operator="greaterThan">
      <formula>0.05</formula>
    </cfRule>
  </conditionalFormatting>
  <conditionalFormatting sqref="C57">
    <cfRule type="containsErrors" dxfId="25" priority="107">
      <formula>ISERROR(C57)</formula>
    </cfRule>
  </conditionalFormatting>
  <conditionalFormatting sqref="E57:F57">
    <cfRule type="containsErrors" dxfId="24" priority="106">
      <formula>ISERROR(E57)</formula>
    </cfRule>
  </conditionalFormatting>
  <conditionalFormatting sqref="K57">
    <cfRule type="containsErrors" dxfId="23" priority="105">
      <formula>ISERROR(K57)</formula>
    </cfRule>
  </conditionalFormatting>
  <conditionalFormatting sqref="R57">
    <cfRule type="containsErrors" dxfId="22" priority="104">
      <formula>ISERROR(R57)</formula>
    </cfRule>
  </conditionalFormatting>
  <conditionalFormatting sqref="H57">
    <cfRule type="containsErrors" dxfId="21" priority="103">
      <formula>ISERROR(H57)</formula>
    </cfRule>
  </conditionalFormatting>
  <conditionalFormatting sqref="J57">
    <cfRule type="containsErrors" dxfId="20" priority="102">
      <formula>ISERROR(J57)</formula>
    </cfRule>
  </conditionalFormatting>
  <conditionalFormatting sqref="M57">
    <cfRule type="containsErrors" dxfId="19" priority="101">
      <formula>ISERROR(M57)</formula>
    </cfRule>
  </conditionalFormatting>
  <conditionalFormatting sqref="O57">
    <cfRule type="containsErrors" dxfId="18" priority="100">
      <formula>ISERROR(O57)</formula>
    </cfRule>
  </conditionalFormatting>
  <conditionalFormatting sqref="H76:J76">
    <cfRule type="cellIs" dxfId="17" priority="40" operator="between">
      <formula>-0.05</formula>
      <formula>0.05</formula>
    </cfRule>
    <cfRule type="cellIs" dxfId="16" priority="41" operator="lessThan">
      <formula>-0.05</formula>
    </cfRule>
    <cfRule type="cellIs" dxfId="15" priority="42" operator="greaterThan">
      <formula>0.05</formula>
    </cfRule>
  </conditionalFormatting>
  <conditionalFormatting sqref="L66">
    <cfRule type="cellIs" dxfId="14" priority="34" operator="between">
      <formula>-0.05</formula>
      <formula>0.05</formula>
    </cfRule>
    <cfRule type="cellIs" dxfId="13" priority="35" operator="lessThan">
      <formula>-0.05</formula>
    </cfRule>
    <cfRule type="cellIs" dxfId="12" priority="36" operator="greaterThan">
      <formula>0.05</formula>
    </cfRule>
  </conditionalFormatting>
  <conditionalFormatting sqref="L71">
    <cfRule type="cellIs" dxfId="11" priority="31" operator="between">
      <formula>-0.05</formula>
      <formula>0.05</formula>
    </cfRule>
    <cfRule type="cellIs" dxfId="10" priority="32" operator="lessThan">
      <formula>-0.05</formula>
    </cfRule>
    <cfRule type="cellIs" dxfId="9" priority="33" operator="greaterThan">
      <formula>0.05</formula>
    </cfRule>
  </conditionalFormatting>
  <conditionalFormatting sqref="L76">
    <cfRule type="cellIs" dxfId="8" priority="28" operator="between">
      <formula>-0.05</formula>
      <formula>0.05</formula>
    </cfRule>
    <cfRule type="cellIs" dxfId="7" priority="29" operator="lessThan">
      <formula>-0.05</formula>
    </cfRule>
    <cfRule type="cellIs" dxfId="6" priority="30" operator="greaterThan">
      <formula>0.05</formula>
    </cfRule>
  </conditionalFormatting>
  <conditionalFormatting sqref="M66:O66">
    <cfRule type="cellIs" dxfId="5" priority="22" operator="between">
      <formula>-0.05</formula>
      <formula>0.05</formula>
    </cfRule>
    <cfRule type="cellIs" dxfId="4" priority="23" operator="lessThan">
      <formula>-0.05</formula>
    </cfRule>
    <cfRule type="cellIs" dxfId="3" priority="24" operator="greaterThan">
      <formula>0.05</formula>
    </cfRule>
  </conditionalFormatting>
  <conditionalFormatting sqref="M76:O76">
    <cfRule type="cellIs" dxfId="2" priority="16" operator="between">
      <formula>-0.05</formula>
      <formula>0.05</formula>
    </cfRule>
    <cfRule type="cellIs" dxfId="1" priority="17" operator="lessThan">
      <formula>-0.05</formula>
    </cfRule>
    <cfRule type="cellIs" dxfId="0" priority="18" operator="greaterThan">
      <formula>0.05</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showGridLines="0" zoomScaleNormal="100" workbookViewId="0">
      <pane xSplit="2" ySplit="5" topLeftCell="C6" activePane="bottomRight" state="frozen"/>
      <selection activeCell="F43" sqref="F43"/>
      <selection pane="topRight" activeCell="F43" sqref="F43"/>
      <selection pane="bottomLeft" activeCell="F43" sqref="F43"/>
      <selection pane="bottomRight" activeCell="E28" sqref="E28"/>
    </sheetView>
  </sheetViews>
  <sheetFormatPr baseColWidth="10" defaultColWidth="11.42578125" defaultRowHeight="15"/>
  <cols>
    <col min="1" max="1" width="1.7109375" customWidth="1"/>
    <col min="2" max="2" width="37.7109375" customWidth="1"/>
    <col min="3" max="8" width="11.7109375" customWidth="1"/>
    <col min="9" max="10" width="11.7109375" style="418" customWidth="1"/>
    <col min="11" max="11" width="1.85546875" style="113" customWidth="1"/>
    <col min="12" max="13" width="11.7109375" style="418" customWidth="1"/>
    <col min="14" max="14" width="1.85546875" style="113" customWidth="1"/>
    <col min="15" max="16" width="11.42578125" style="113"/>
    <col min="17" max="18" width="11.42578125" style="83"/>
  </cols>
  <sheetData>
    <row r="1" spans="1:19" ht="17.25">
      <c r="A1" s="92" t="s">
        <v>96</v>
      </c>
      <c r="B1" s="93"/>
      <c r="C1" s="93"/>
      <c r="D1" s="93"/>
      <c r="E1" s="93"/>
      <c r="F1" s="93"/>
      <c r="G1" s="93"/>
      <c r="H1" s="93"/>
      <c r="I1" s="93"/>
      <c r="J1" s="93"/>
      <c r="L1" s="93"/>
      <c r="M1" s="93"/>
    </row>
    <row r="2" spans="1:19">
      <c r="A2" s="93"/>
      <c r="B2" s="93"/>
      <c r="C2" s="93"/>
      <c r="D2" s="93"/>
      <c r="E2" s="93"/>
      <c r="F2" s="93"/>
      <c r="G2" s="93"/>
      <c r="H2" s="93"/>
      <c r="I2" s="93"/>
      <c r="J2" s="93"/>
      <c r="L2" s="93"/>
      <c r="M2" s="93"/>
    </row>
    <row r="3" spans="1:19" ht="15.75" thickBot="1">
      <c r="A3" s="93"/>
      <c r="B3" s="93"/>
      <c r="C3" s="93"/>
      <c r="D3" s="93"/>
      <c r="E3" s="93"/>
      <c r="F3" s="93"/>
      <c r="G3" s="93"/>
      <c r="H3" s="93"/>
      <c r="I3" s="93"/>
      <c r="J3" s="93"/>
      <c r="L3" s="93"/>
      <c r="M3" s="93"/>
    </row>
    <row r="4" spans="1:19" ht="18" thickTop="1">
      <c r="A4" s="92"/>
      <c r="B4" s="467"/>
      <c r="C4" s="466">
        <v>2017</v>
      </c>
      <c r="D4" s="544" t="s">
        <v>75</v>
      </c>
      <c r="E4" s="545"/>
      <c r="F4" s="545"/>
      <c r="G4" s="545"/>
      <c r="H4" s="546">
        <v>2019</v>
      </c>
      <c r="I4" s="547"/>
      <c r="J4" s="548"/>
      <c r="K4" s="504"/>
      <c r="L4" s="505" t="s">
        <v>75</v>
      </c>
      <c r="M4" s="506" t="s">
        <v>148</v>
      </c>
      <c r="N4" s="504"/>
      <c r="O4" s="507" t="s">
        <v>74</v>
      </c>
      <c r="P4" s="505" t="s">
        <v>75</v>
      </c>
    </row>
    <row r="5" spans="1:19" ht="16.5">
      <c r="A5" s="91"/>
      <c r="B5" s="90"/>
      <c r="C5" s="310" t="s">
        <v>73</v>
      </c>
      <c r="D5" s="100" t="s">
        <v>70</v>
      </c>
      <c r="E5" s="100" t="s">
        <v>71</v>
      </c>
      <c r="F5" s="100" t="s">
        <v>72</v>
      </c>
      <c r="G5" s="100" t="s">
        <v>73</v>
      </c>
      <c r="H5" s="254" t="s">
        <v>70</v>
      </c>
      <c r="I5" s="254" t="s">
        <v>71</v>
      </c>
      <c r="J5" s="254" t="s">
        <v>72</v>
      </c>
      <c r="K5" s="457"/>
      <c r="L5" s="490" t="s">
        <v>199</v>
      </c>
      <c r="M5" s="490" t="s">
        <v>199</v>
      </c>
      <c r="N5" s="457"/>
      <c r="O5" s="125" t="s">
        <v>111</v>
      </c>
      <c r="P5" s="209" t="s">
        <v>111</v>
      </c>
      <c r="R5" s="89"/>
    </row>
    <row r="6" spans="1:19">
      <c r="A6" s="88"/>
      <c r="B6" s="10" t="s">
        <v>196</v>
      </c>
      <c r="C6" s="465">
        <v>1.218</v>
      </c>
      <c r="D6" s="108">
        <v>1.165</v>
      </c>
      <c r="E6" s="108">
        <v>1.53</v>
      </c>
      <c r="F6" s="165">
        <v>1.6064679865661633</v>
      </c>
      <c r="G6" s="165">
        <v>1.43521694758449</v>
      </c>
      <c r="H6" s="470">
        <v>1.284950575868544</v>
      </c>
      <c r="I6" s="470">
        <v>1.6184363796619772</v>
      </c>
      <c r="J6" s="470">
        <v>1.6536018391924006</v>
      </c>
      <c r="K6" s="456"/>
      <c r="L6" s="465">
        <v>4.3065479534665334</v>
      </c>
      <c r="M6" s="465">
        <v>4.5562546089062783</v>
      </c>
      <c r="N6" s="456"/>
      <c r="O6" s="108">
        <v>5.0039999999999996</v>
      </c>
      <c r="P6" s="210">
        <v>5.7501629212827705</v>
      </c>
      <c r="Q6" s="86"/>
      <c r="R6" s="85"/>
      <c r="S6" s="181"/>
    </row>
    <row r="7" spans="1:19">
      <c r="A7" s="87"/>
      <c r="B7" s="11" t="s">
        <v>197</v>
      </c>
      <c r="C7" s="465">
        <v>1.4790000000000001</v>
      </c>
      <c r="D7" s="108">
        <v>0.86599999999999999</v>
      </c>
      <c r="E7" s="108">
        <v>1.17</v>
      </c>
      <c r="F7" s="165">
        <v>1.2499202289492344</v>
      </c>
      <c r="G7" s="165">
        <v>1.0899619615921374</v>
      </c>
      <c r="H7" s="470">
        <v>0.97939539955964605</v>
      </c>
      <c r="I7" s="470">
        <v>1.2310231712803914</v>
      </c>
      <c r="J7" s="470">
        <v>1.2581533259665727</v>
      </c>
      <c r="K7" s="456"/>
      <c r="L7" s="465">
        <v>3.2862335231985957</v>
      </c>
      <c r="M7" s="465">
        <v>3.4680126645814928</v>
      </c>
      <c r="N7" s="456"/>
      <c r="O7" s="108">
        <v>4.4910000000000005</v>
      </c>
      <c r="P7" s="210">
        <v>4.3826542956869723</v>
      </c>
      <c r="Q7" s="86"/>
      <c r="R7" s="85"/>
      <c r="S7" s="181"/>
    </row>
    <row r="8" spans="1:19" s="363" customFormat="1">
      <c r="A8" s="362"/>
      <c r="B8" s="360" t="s">
        <v>172</v>
      </c>
      <c r="C8" s="464">
        <v>1.218</v>
      </c>
      <c r="D8" s="108">
        <v>1.165</v>
      </c>
      <c r="E8" s="344">
        <v>1.53</v>
      </c>
      <c r="F8" s="345">
        <v>1.605466447921172</v>
      </c>
      <c r="G8" s="345">
        <v>1.3745369371810916</v>
      </c>
      <c r="H8" s="343">
        <v>1.284950575868544</v>
      </c>
      <c r="I8" s="343">
        <v>1.5435836971026107</v>
      </c>
      <c r="J8" s="343">
        <v>1.6151695028686626</v>
      </c>
      <c r="K8" s="455"/>
      <c r="L8" s="464">
        <v>4.3065479534665334</v>
      </c>
      <c r="M8" s="464">
        <v>4.4419689772067414</v>
      </c>
      <c r="N8" s="455"/>
      <c r="O8" s="344">
        <v>5.0039999999999996</v>
      </c>
      <c r="P8" s="346">
        <v>5.6879121615273078</v>
      </c>
      <c r="Q8" s="359"/>
      <c r="R8" s="358"/>
      <c r="S8" s="359"/>
    </row>
    <row r="9" spans="1:19" s="363" customFormat="1">
      <c r="A9" s="362"/>
      <c r="B9" s="361" t="s">
        <v>192</v>
      </c>
      <c r="C9" s="464">
        <v>1.4790000000000001</v>
      </c>
      <c r="D9" s="108">
        <v>0.86599999999999999</v>
      </c>
      <c r="E9" s="344">
        <v>1.165</v>
      </c>
      <c r="F9" s="345">
        <v>1.2499202289492344</v>
      </c>
      <c r="G9" s="345">
        <v>1.0291456249894952</v>
      </c>
      <c r="H9" s="343">
        <v>0.97939539955964605</v>
      </c>
      <c r="I9" s="343">
        <v>1.1551589659837362</v>
      </c>
      <c r="J9" s="343">
        <v>1.2197209896428349</v>
      </c>
      <c r="K9" s="455"/>
      <c r="L9" s="464">
        <v>3.2852322332768416</v>
      </c>
      <c r="M9" s="464">
        <v>3.3537270328819573</v>
      </c>
      <c r="N9" s="455"/>
      <c r="O9" s="344">
        <v>4.4910000000000005</v>
      </c>
      <c r="P9" s="346">
        <v>4.3204035359315105</v>
      </c>
      <c r="Q9" s="359"/>
      <c r="R9" s="358"/>
      <c r="S9" s="359"/>
    </row>
    <row r="10" spans="1:19">
      <c r="A10" s="87"/>
      <c r="B10" s="10" t="s">
        <v>95</v>
      </c>
      <c r="C10" s="463">
        <v>35.759</v>
      </c>
      <c r="D10" s="118">
        <v>35.244000000000007</v>
      </c>
      <c r="E10" s="463">
        <v>35.711999999999996</v>
      </c>
      <c r="F10" s="166">
        <v>36.78031606208804</v>
      </c>
      <c r="G10" s="166">
        <v>37.514084862665925</v>
      </c>
      <c r="H10" s="473">
        <v>38.52425853631928</v>
      </c>
      <c r="I10" s="463">
        <v>37.332901408172994</v>
      </c>
      <c r="J10" s="463">
        <v>38.488831603876527</v>
      </c>
      <c r="K10" s="456"/>
      <c r="L10" s="463">
        <v>36.78031606208804</v>
      </c>
      <c r="M10" s="463">
        <v>38.488831603876527</v>
      </c>
      <c r="N10" s="456"/>
      <c r="O10" s="118">
        <v>35.759</v>
      </c>
      <c r="P10" s="211">
        <v>37.514084862665925</v>
      </c>
      <c r="Q10" s="86"/>
      <c r="R10" s="85"/>
      <c r="S10" s="181"/>
    </row>
    <row r="11" spans="1:19">
      <c r="A11" s="87"/>
      <c r="B11" s="10" t="s">
        <v>133</v>
      </c>
      <c r="C11" s="463">
        <v>30.883999999999997</v>
      </c>
      <c r="D11" s="118">
        <v>30.341000000000001</v>
      </c>
      <c r="E11" s="118">
        <v>30.750999999999998</v>
      </c>
      <c r="F11" s="166">
        <v>31.766376594523241</v>
      </c>
      <c r="G11" s="166">
        <v>32.407545600560546</v>
      </c>
      <c r="H11" s="473">
        <v>33.060413355576991</v>
      </c>
      <c r="I11" s="473">
        <v>31.559323618074064</v>
      </c>
      <c r="J11" s="473">
        <v>32.865059128106957</v>
      </c>
      <c r="K11" s="456"/>
      <c r="L11" s="463">
        <v>31.766376594523241</v>
      </c>
      <c r="M11" s="463">
        <v>32.865059128106957</v>
      </c>
      <c r="N11" s="456"/>
      <c r="O11" s="118">
        <v>30.883999999999997</v>
      </c>
      <c r="P11" s="211">
        <v>32.407545600560546</v>
      </c>
      <c r="Q11" s="86"/>
      <c r="R11" s="85"/>
      <c r="S11" s="181"/>
    </row>
    <row r="12" spans="1:19">
      <c r="A12" s="87"/>
      <c r="B12" s="10" t="s">
        <v>135</v>
      </c>
      <c r="C12" s="463">
        <v>0.57999999999999996</v>
      </c>
      <c r="D12" s="183"/>
      <c r="E12" s="183"/>
      <c r="F12" s="184"/>
      <c r="G12" s="184">
        <v>2.1593483577074228</v>
      </c>
      <c r="H12" s="474"/>
      <c r="I12" s="474"/>
      <c r="J12" s="474"/>
      <c r="K12" s="456"/>
      <c r="L12" s="491"/>
      <c r="M12" s="491"/>
      <c r="N12" s="456"/>
      <c r="O12" s="183">
        <v>0.57999999999999996</v>
      </c>
      <c r="P12" s="211">
        <v>2.1593483577074228</v>
      </c>
      <c r="Q12" s="86"/>
      <c r="R12" s="85"/>
      <c r="S12" s="181"/>
    </row>
    <row r="13" spans="1:19">
      <c r="A13" s="87"/>
      <c r="B13" s="10" t="s">
        <v>94</v>
      </c>
      <c r="C13" s="463">
        <v>48</v>
      </c>
      <c r="D13" s="109">
        <v>48.5</v>
      </c>
      <c r="E13" s="109">
        <v>44.32</v>
      </c>
      <c r="F13" s="109">
        <v>48.2</v>
      </c>
      <c r="G13" s="109">
        <v>48.2</v>
      </c>
      <c r="H13" s="473">
        <v>42.06</v>
      </c>
      <c r="I13" s="473">
        <v>44.88</v>
      </c>
      <c r="J13" s="473">
        <v>38.54</v>
      </c>
      <c r="K13" s="456"/>
      <c r="L13" s="463">
        <v>48.5</v>
      </c>
      <c r="M13" s="463">
        <v>44.88</v>
      </c>
      <c r="N13" s="456"/>
      <c r="O13" s="183">
        <v>48</v>
      </c>
      <c r="P13" s="109">
        <v>48.2</v>
      </c>
      <c r="Q13" s="86"/>
      <c r="R13" s="85"/>
      <c r="S13" s="181"/>
    </row>
    <row r="14" spans="1:19">
      <c r="A14" s="87"/>
      <c r="B14" s="11" t="s">
        <v>93</v>
      </c>
      <c r="C14" s="462">
        <v>41.2</v>
      </c>
      <c r="D14" s="109">
        <v>43.08</v>
      </c>
      <c r="E14" s="109">
        <v>37.76</v>
      </c>
      <c r="F14" s="109">
        <v>37.76</v>
      </c>
      <c r="G14" s="109">
        <v>34.159999999999997</v>
      </c>
      <c r="H14" s="475">
        <v>36.1</v>
      </c>
      <c r="I14" s="475">
        <v>36.54</v>
      </c>
      <c r="J14" s="475">
        <v>32.5</v>
      </c>
      <c r="K14" s="456"/>
      <c r="L14" s="462">
        <v>37.76</v>
      </c>
      <c r="M14" s="462">
        <v>32.5</v>
      </c>
      <c r="N14" s="456"/>
      <c r="O14" s="207">
        <v>41.2</v>
      </c>
      <c r="P14" s="212">
        <v>34.159999999999997</v>
      </c>
      <c r="Q14" s="86"/>
      <c r="R14" s="85"/>
      <c r="S14" s="181"/>
    </row>
    <row r="15" spans="1:19">
      <c r="A15" s="87"/>
      <c r="B15" s="10" t="s">
        <v>92</v>
      </c>
      <c r="C15" s="461">
        <v>44.46</v>
      </c>
      <c r="D15" s="109">
        <v>44.58</v>
      </c>
      <c r="E15" s="109">
        <v>40</v>
      </c>
      <c r="F15" s="109">
        <v>40</v>
      </c>
      <c r="G15" s="109">
        <v>35.840000000000003</v>
      </c>
      <c r="H15" s="476">
        <v>39.340000000000003</v>
      </c>
      <c r="I15" s="476">
        <v>36.86</v>
      </c>
      <c r="J15" s="476">
        <v>36.119999999999997</v>
      </c>
      <c r="K15" s="456"/>
      <c r="L15" s="463">
        <v>40</v>
      </c>
      <c r="M15" s="461">
        <v>36.119999999999997</v>
      </c>
      <c r="N15" s="456"/>
      <c r="O15" s="208">
        <v>44.46</v>
      </c>
      <c r="P15" s="109">
        <v>35.840000000000003</v>
      </c>
      <c r="Q15" s="86"/>
      <c r="R15" s="85"/>
      <c r="S15" s="181"/>
    </row>
    <row r="16" spans="1:19">
      <c r="A16" s="87"/>
      <c r="B16" s="11" t="s">
        <v>89</v>
      </c>
      <c r="C16" s="462">
        <v>1.2433233591543387</v>
      </c>
      <c r="D16" s="117">
        <v>1.2652551512743373</v>
      </c>
      <c r="E16" s="117">
        <v>1.1200716845878136</v>
      </c>
      <c r="F16" s="167">
        <v>1.0875382346491229</v>
      </c>
      <c r="G16" s="167">
        <v>0.95537449817063325</v>
      </c>
      <c r="H16" s="475">
        <v>1.021174747929585</v>
      </c>
      <c r="I16" s="475">
        <v>0.98733285144375449</v>
      </c>
      <c r="J16" s="475">
        <v>0.93845405263905335</v>
      </c>
      <c r="K16" s="456"/>
      <c r="L16" s="462">
        <v>1.0875382346491229</v>
      </c>
      <c r="M16" s="462">
        <v>0.93845405263905335</v>
      </c>
      <c r="N16" s="456"/>
      <c r="O16" s="117">
        <v>1.2433233591543387</v>
      </c>
      <c r="P16" s="213">
        <v>0.95537449817063325</v>
      </c>
      <c r="Q16" s="86"/>
      <c r="R16" s="85"/>
      <c r="S16" s="181"/>
    </row>
    <row r="17" spans="1:19">
      <c r="A17" s="87"/>
      <c r="B17" s="10" t="s">
        <v>88</v>
      </c>
      <c r="C17" s="463">
        <v>1.4395803652376635</v>
      </c>
      <c r="D17" s="118">
        <v>1.4692989683926041</v>
      </c>
      <c r="E17" s="118">
        <v>1.3007707066436864</v>
      </c>
      <c r="F17" s="166">
        <v>1.2591930301202909</v>
      </c>
      <c r="G17" s="166">
        <v>1.1059152841053193</v>
      </c>
      <c r="H17" s="473">
        <v>1.18994277466781</v>
      </c>
      <c r="I17" s="473">
        <v>1.1679591250457038</v>
      </c>
      <c r="J17" s="473">
        <v>1.099039556241338</v>
      </c>
      <c r="K17" s="456"/>
      <c r="L17" s="463">
        <v>1.2591930301202909</v>
      </c>
      <c r="M17" s="463">
        <v>1.099039556241338</v>
      </c>
      <c r="N17" s="456"/>
      <c r="O17" s="118">
        <v>1.4395803652376635</v>
      </c>
      <c r="P17" s="211">
        <v>1.1059152841053193</v>
      </c>
      <c r="Q17" s="86"/>
      <c r="R17" s="85"/>
      <c r="S17" s="182"/>
    </row>
    <row r="18" spans="1:19">
      <c r="A18" s="87"/>
      <c r="B18" s="11" t="s">
        <v>214</v>
      </c>
      <c r="C18" s="460">
        <v>100000000</v>
      </c>
      <c r="D18" s="110">
        <v>100000000</v>
      </c>
      <c r="E18" s="110">
        <v>100000000</v>
      </c>
      <c r="F18" s="168">
        <v>99183487</v>
      </c>
      <c r="G18" s="168">
        <v>98794893</v>
      </c>
      <c r="H18" s="471">
        <v>98794893</v>
      </c>
      <c r="I18" s="471">
        <v>98794893</v>
      </c>
      <c r="J18" s="471">
        <v>98794893</v>
      </c>
      <c r="K18" s="456"/>
      <c r="L18" s="460">
        <v>99183487</v>
      </c>
      <c r="M18" s="460">
        <v>98794893</v>
      </c>
      <c r="N18" s="456"/>
      <c r="O18" s="110">
        <v>100000000</v>
      </c>
      <c r="P18" s="214">
        <v>98794893</v>
      </c>
      <c r="Q18" s="86"/>
      <c r="R18" s="85"/>
      <c r="S18" s="181"/>
    </row>
    <row r="19" spans="1:19">
      <c r="A19" s="87"/>
      <c r="B19" s="10" t="s">
        <v>195</v>
      </c>
      <c r="C19" s="459">
        <v>100000000</v>
      </c>
      <c r="D19" s="111">
        <v>100000000</v>
      </c>
      <c r="E19" s="111">
        <v>100000000</v>
      </c>
      <c r="F19" s="169">
        <v>99871174</v>
      </c>
      <c r="G19" s="169">
        <v>99636540.455392048</v>
      </c>
      <c r="H19" s="472">
        <v>98836486.309332296</v>
      </c>
      <c r="I19" s="472">
        <v>98860852.370000005</v>
      </c>
      <c r="J19" s="472">
        <v>98875071.450000003</v>
      </c>
      <c r="K19" s="456"/>
      <c r="L19" s="459">
        <v>99871174</v>
      </c>
      <c r="M19" s="459">
        <v>98875071.450000003</v>
      </c>
      <c r="N19" s="456"/>
      <c r="O19" s="111">
        <v>100000000</v>
      </c>
      <c r="P19" s="215">
        <v>99636540.455392048</v>
      </c>
      <c r="Q19" s="86"/>
      <c r="R19" s="85"/>
      <c r="S19" s="181"/>
    </row>
    <row r="20" spans="1:19">
      <c r="A20" s="87"/>
      <c r="B20" s="10" t="s">
        <v>91</v>
      </c>
      <c r="C20" s="458">
        <v>4.4459999999999997</v>
      </c>
      <c r="D20" s="114">
        <v>4.4580000000000002</v>
      </c>
      <c r="E20" s="114">
        <v>4</v>
      </c>
      <c r="F20" s="170">
        <v>3.9673394800000001</v>
      </c>
      <c r="G20" s="170">
        <v>3.5408089651200005</v>
      </c>
      <c r="H20" s="478">
        <v>3.8865910906200005</v>
      </c>
      <c r="I20" s="478">
        <v>3.6415797559800001</v>
      </c>
      <c r="J20" s="478">
        <v>3.56847153516</v>
      </c>
      <c r="K20" s="456"/>
      <c r="L20" s="458">
        <v>3.9673394800000001</v>
      </c>
      <c r="M20" s="458">
        <v>3.56847153516</v>
      </c>
      <c r="N20" s="456"/>
      <c r="O20" s="114">
        <v>4.4459999999999997</v>
      </c>
      <c r="P20" s="216">
        <v>3.5408089651200005</v>
      </c>
      <c r="Q20" s="86"/>
      <c r="R20" s="85"/>
      <c r="S20" s="182"/>
    </row>
    <row r="21" spans="1:19">
      <c r="C21" s="84"/>
      <c r="D21" s="112"/>
      <c r="E21" s="477"/>
      <c r="F21" s="477"/>
      <c r="G21" s="477"/>
      <c r="H21" s="479"/>
      <c r="I21" s="479"/>
      <c r="J21" s="479"/>
      <c r="L21" s="479"/>
      <c r="M21" s="479"/>
    </row>
    <row r="22" spans="1:19">
      <c r="B22" s="217" t="s">
        <v>191</v>
      </c>
      <c r="C22" s="84"/>
      <c r="H22" s="84"/>
      <c r="I22" s="84"/>
      <c r="J22" s="84"/>
      <c r="L22" s="84"/>
      <c r="M22" s="84"/>
    </row>
    <row r="23" spans="1:19" ht="16.5">
      <c r="B23" s="376" t="s">
        <v>193</v>
      </c>
      <c r="C23" s="4"/>
      <c r="D23" s="1"/>
      <c r="E23" s="1"/>
      <c r="F23" s="1"/>
      <c r="G23" s="1"/>
      <c r="H23" s="4"/>
      <c r="I23" s="4"/>
      <c r="J23" s="4"/>
      <c r="L23" s="4"/>
      <c r="M23" s="4"/>
    </row>
    <row r="24" spans="1:19" ht="16.5">
      <c r="B24" s="376" t="s">
        <v>194</v>
      </c>
      <c r="C24" s="4"/>
      <c r="D24" s="1"/>
      <c r="E24" s="1"/>
      <c r="F24" s="1"/>
      <c r="G24" s="1"/>
      <c r="H24" s="4"/>
      <c r="I24" s="4"/>
      <c r="J24" s="4"/>
      <c r="L24" s="4"/>
      <c r="M24" s="4"/>
    </row>
    <row r="25" spans="1:19" ht="16.5">
      <c r="B25" s="4"/>
      <c r="C25" s="4"/>
      <c r="D25" s="1"/>
      <c r="E25" s="1"/>
      <c r="F25" s="1"/>
      <c r="G25" s="1"/>
      <c r="H25" s="4"/>
      <c r="I25" s="4"/>
      <c r="J25" s="4"/>
      <c r="L25" s="4"/>
      <c r="M25" s="4"/>
    </row>
    <row r="26" spans="1:19" ht="16.5">
      <c r="B26" s="4"/>
      <c r="C26" s="4"/>
      <c r="D26" s="1"/>
      <c r="E26" s="1"/>
      <c r="F26" s="1"/>
      <c r="G26" s="1"/>
      <c r="H26" s="4"/>
      <c r="I26" s="4"/>
      <c r="J26" s="4"/>
      <c r="L26" s="4"/>
      <c r="M26" s="4"/>
    </row>
    <row r="27" spans="1:19" ht="16.5">
      <c r="B27" s="4"/>
      <c r="C27" s="4"/>
      <c r="D27" s="1"/>
      <c r="E27" s="1"/>
      <c r="F27" s="1"/>
      <c r="G27" s="1"/>
      <c r="H27" s="4"/>
      <c r="I27" s="4"/>
      <c r="J27" s="4"/>
      <c r="L27" s="4"/>
      <c r="M27" s="4"/>
    </row>
    <row r="28" spans="1:19" ht="16.5">
      <c r="B28" s="4"/>
      <c r="C28" s="4"/>
      <c r="D28" s="1"/>
      <c r="E28" s="1"/>
      <c r="F28" s="1"/>
      <c r="G28" s="1"/>
      <c r="H28" s="4"/>
      <c r="I28" s="4"/>
      <c r="J28" s="4"/>
      <c r="L28" s="4"/>
      <c r="M28" s="4"/>
    </row>
    <row r="29" spans="1:19" ht="16.5">
      <c r="B29" s="4"/>
      <c r="C29" s="4"/>
      <c r="D29" s="1"/>
      <c r="E29" s="1"/>
      <c r="F29" s="1"/>
      <c r="G29" s="1"/>
      <c r="H29" s="4"/>
      <c r="I29" s="4"/>
      <c r="J29" s="4"/>
      <c r="L29" s="4"/>
      <c r="M29" s="4"/>
    </row>
    <row r="34" spans="2:2">
      <c r="B34" s="5"/>
    </row>
  </sheetData>
  <mergeCells count="2">
    <mergeCell ref="D4:G4"/>
    <mergeCell ref="H4:J4"/>
  </mergeCells>
  <conditionalFormatting sqref="C5">
    <cfRule type="containsErrors" dxfId="1140" priority="15">
      <formula>ISERROR(C5)</formula>
    </cfRule>
  </conditionalFormatting>
  <conditionalFormatting sqref="H5 N5">
    <cfRule type="containsErrors" dxfId="1139" priority="12">
      <formula>ISERROR(H5)</formula>
    </cfRule>
  </conditionalFormatting>
  <conditionalFormatting sqref="O5">
    <cfRule type="containsErrors" dxfId="1138" priority="11">
      <formula>ISERROR(O5)</formula>
    </cfRule>
  </conditionalFormatting>
  <conditionalFormatting sqref="O4">
    <cfRule type="containsErrors" dxfId="1137" priority="10">
      <formula>ISERROR(O4)</formula>
    </cfRule>
  </conditionalFormatting>
  <conditionalFormatting sqref="P4">
    <cfRule type="containsErrors" dxfId="1136" priority="9">
      <formula>ISERROR(P4)</formula>
    </cfRule>
  </conditionalFormatting>
  <conditionalFormatting sqref="I5">
    <cfRule type="containsErrors" dxfId="1135" priority="8">
      <formula>ISERROR(I5)</formula>
    </cfRule>
  </conditionalFormatting>
  <conditionalFormatting sqref="K5">
    <cfRule type="containsErrors" dxfId="1134" priority="7">
      <formula>ISERROR(K5)</formula>
    </cfRule>
  </conditionalFormatting>
  <conditionalFormatting sqref="M5">
    <cfRule type="containsErrors" dxfId="1133" priority="6">
      <formula>ISERROR(M5)</formula>
    </cfRule>
  </conditionalFormatting>
  <conditionalFormatting sqref="L5">
    <cfRule type="containsErrors" dxfId="1132" priority="5">
      <formula>ISERROR(L5)</formula>
    </cfRule>
  </conditionalFormatting>
  <conditionalFormatting sqref="M4">
    <cfRule type="containsErrors" dxfId="1131" priority="3">
      <formula>ISERROR(M4)</formula>
    </cfRule>
  </conditionalFormatting>
  <conditionalFormatting sqref="L4">
    <cfRule type="containsErrors" dxfId="1130" priority="2">
      <formula>ISERROR(L4)</formula>
    </cfRule>
  </conditionalFormatting>
  <conditionalFormatting sqref="J5">
    <cfRule type="containsErrors" dxfId="1129" priority="1">
      <formula>ISERROR(J5)</formula>
    </cfRule>
  </conditionalFormatting>
  <pageMargins left="0.19685039370078741" right="0.15748031496062992" top="0.19685039370078741" bottom="0.19685039370078741" header="0.11811023622047245" footer="0.11811023622047245"/>
  <pageSetup paperSize="9" scale="54" orientation="portrait" r:id="rId1"/>
  <headerFooter>
    <oddFooter>&amp;L&amp;"Segoe UI,Standard"&amp;8&amp;K00-049BAWAG Group AG&amp;R&amp;"Segoe UI,Standard"&amp;8&amp;K00-049&amp;D</oddFooter>
  </headerFooter>
  <ignoredErrors>
    <ignoredError sqref="N10:Q11 N18:Q18 D12:F12 N12:O12 D13:G15 N13:Q17 N22:Q27 D20:G20 N20:Q20 N21:Q21 D22:H27 D18:H18 D11:H11 D5:H6 D4:G4 D7 F7:H7 N19:O19 Q19 D19:E19 H19 P6:Q7 N6:N7 N4:Q5 N8:R9 L4:M4 R4:R5 O6:O7 R6:R7 Q12 D10 F10:H10 D17:G17 F16:G1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0"/>
  <sheetViews>
    <sheetView showGridLines="0" zoomScaleNormal="100" workbookViewId="0">
      <pane xSplit="1" ySplit="2" topLeftCell="B3" activePane="bottomRight" state="frozen"/>
      <selection activeCell="F43" sqref="F43"/>
      <selection pane="topRight" activeCell="F43" sqref="F43"/>
      <selection pane="bottomLeft" activeCell="F43" sqref="F43"/>
      <selection pane="bottomRight" activeCell="H17" sqref="H17"/>
    </sheetView>
  </sheetViews>
  <sheetFormatPr baseColWidth="10" defaultColWidth="11.42578125" defaultRowHeight="16.5"/>
  <cols>
    <col min="1" max="1" width="33.5703125" style="1" customWidth="1"/>
    <col min="2" max="4" width="6.7109375" style="1" customWidth="1"/>
    <col min="5" max="5" width="6.7109375" customWidth="1"/>
    <col min="6" max="6" width="1.85546875" style="127" customWidth="1"/>
    <col min="7" max="10" width="6.7109375" customWidth="1"/>
    <col min="11" max="11" width="1.85546875" style="127" customWidth="1"/>
    <col min="12" max="12" width="6.7109375" customWidth="1"/>
    <col min="13" max="14" width="6.7109375" style="418" customWidth="1"/>
    <col min="15" max="15" width="1.85546875" style="127" customWidth="1"/>
    <col min="16" max="18" width="6.7109375" style="418" customWidth="1"/>
    <col min="19" max="19" width="1.85546875" style="127" customWidth="1"/>
    <col min="20" max="21" width="6.7109375" customWidth="1"/>
  </cols>
  <sheetData>
    <row r="1" spans="1:21">
      <c r="A1" s="2" t="s">
        <v>23</v>
      </c>
    </row>
    <row r="2" spans="1:21">
      <c r="A2" s="6" t="s">
        <v>14</v>
      </c>
    </row>
    <row r="3" spans="1:21" ht="17.25" thickBot="1">
      <c r="B3" s="115"/>
      <c r="C3" s="115"/>
      <c r="D3" s="115"/>
      <c r="E3" s="115"/>
      <c r="F3" s="132"/>
      <c r="G3" s="115"/>
      <c r="H3" s="115"/>
      <c r="I3" s="115"/>
      <c r="J3" s="115"/>
      <c r="K3" s="132"/>
      <c r="L3" s="115"/>
      <c r="M3" s="115"/>
      <c r="N3" s="115"/>
      <c r="O3" s="132"/>
      <c r="P3" s="115"/>
      <c r="Q3" s="115"/>
      <c r="R3" s="115"/>
      <c r="S3" s="132"/>
      <c r="T3" s="115"/>
      <c r="U3" s="115"/>
    </row>
    <row r="4" spans="1:21" ht="15.75" thickTop="1">
      <c r="A4" s="7" t="s">
        <v>13</v>
      </c>
      <c r="B4" s="552" t="s">
        <v>74</v>
      </c>
      <c r="C4" s="553"/>
      <c r="D4" s="553"/>
      <c r="E4" s="554"/>
      <c r="F4" s="128"/>
      <c r="G4" s="549" t="s">
        <v>75</v>
      </c>
      <c r="H4" s="550"/>
      <c r="I4" s="550"/>
      <c r="J4" s="550"/>
      <c r="K4" s="128"/>
      <c r="L4" s="549" t="s">
        <v>148</v>
      </c>
      <c r="M4" s="550"/>
      <c r="N4" s="551"/>
      <c r="O4" s="128"/>
      <c r="P4" s="253" t="s">
        <v>74</v>
      </c>
      <c r="Q4" s="253" t="s">
        <v>75</v>
      </c>
      <c r="R4" s="253" t="s">
        <v>148</v>
      </c>
      <c r="S4" s="128"/>
      <c r="T4" s="124" t="s">
        <v>74</v>
      </c>
      <c r="U4" s="357" t="s">
        <v>75</v>
      </c>
    </row>
    <row r="5" spans="1:21" ht="15">
      <c r="A5" s="3"/>
      <c r="B5" s="39" t="s">
        <v>70</v>
      </c>
      <c r="C5" s="40" t="s">
        <v>71</v>
      </c>
      <c r="D5" s="41" t="s">
        <v>72</v>
      </c>
      <c r="E5" s="264" t="s">
        <v>73</v>
      </c>
      <c r="F5" s="129"/>
      <c r="G5" s="39" t="s">
        <v>70</v>
      </c>
      <c r="H5" s="40" t="s">
        <v>71</v>
      </c>
      <c r="I5" s="40" t="s">
        <v>72</v>
      </c>
      <c r="J5" s="40" t="s">
        <v>73</v>
      </c>
      <c r="K5" s="129"/>
      <c r="L5" s="39" t="s">
        <v>70</v>
      </c>
      <c r="M5" s="428" t="s">
        <v>71</v>
      </c>
      <c r="N5" s="431" t="s">
        <v>72</v>
      </c>
      <c r="O5" s="129"/>
      <c r="P5" s="254" t="s">
        <v>199</v>
      </c>
      <c r="Q5" s="428" t="s">
        <v>199</v>
      </c>
      <c r="R5" s="254" t="s">
        <v>199</v>
      </c>
      <c r="S5" s="129"/>
      <c r="T5" s="43" t="s">
        <v>111</v>
      </c>
      <c r="U5" s="356" t="s">
        <v>111</v>
      </c>
    </row>
    <row r="6" spans="1:21" ht="15">
      <c r="A6" s="10" t="s">
        <v>0</v>
      </c>
      <c r="B6" s="119">
        <v>196.2</v>
      </c>
      <c r="C6" s="19">
        <v>197.9</v>
      </c>
      <c r="D6" s="20">
        <v>196</v>
      </c>
      <c r="E6" s="265">
        <v>203.2</v>
      </c>
      <c r="F6" s="130"/>
      <c r="G6" s="18">
        <v>208</v>
      </c>
      <c r="H6" s="19">
        <v>203.1</v>
      </c>
      <c r="I6" s="20">
        <v>213</v>
      </c>
      <c r="J6" s="171">
        <v>216.3</v>
      </c>
      <c r="K6" s="130"/>
      <c r="L6" s="255">
        <v>214.5</v>
      </c>
      <c r="M6" s="171">
        <v>220.6</v>
      </c>
      <c r="N6" s="509">
        <v>220</v>
      </c>
      <c r="O6" s="130"/>
      <c r="P6" s="255">
        <v>590</v>
      </c>
      <c r="Q6" s="171">
        <v>624.20000000000005</v>
      </c>
      <c r="R6" s="255">
        <v>655</v>
      </c>
      <c r="S6" s="130"/>
      <c r="T6" s="154">
        <v>793.1</v>
      </c>
      <c r="U6" s="255">
        <v>840.5</v>
      </c>
    </row>
    <row r="7" spans="1:21" ht="15">
      <c r="A7" s="10" t="s">
        <v>1</v>
      </c>
      <c r="B7" s="119">
        <v>49.8</v>
      </c>
      <c r="C7" s="19">
        <v>56.3</v>
      </c>
      <c r="D7" s="20">
        <v>44.8</v>
      </c>
      <c r="E7" s="265">
        <v>66.099999999999994</v>
      </c>
      <c r="F7" s="130"/>
      <c r="G7" s="18">
        <v>74.5</v>
      </c>
      <c r="H7" s="19">
        <v>71.5</v>
      </c>
      <c r="I7" s="20">
        <v>66.599999999999994</v>
      </c>
      <c r="J7" s="171">
        <v>70.2</v>
      </c>
      <c r="K7" s="130"/>
      <c r="L7" s="255">
        <v>72.5</v>
      </c>
      <c r="M7" s="171">
        <v>70</v>
      </c>
      <c r="N7" s="509">
        <v>70.8</v>
      </c>
      <c r="O7" s="130"/>
      <c r="P7" s="255">
        <v>150.9</v>
      </c>
      <c r="Q7" s="171">
        <v>212.6</v>
      </c>
      <c r="R7" s="255">
        <v>213.5</v>
      </c>
      <c r="S7" s="130"/>
      <c r="T7" s="154">
        <v>216.9</v>
      </c>
      <c r="U7" s="255">
        <v>282.8</v>
      </c>
    </row>
    <row r="8" spans="1:21" ht="15">
      <c r="A8" s="13" t="s">
        <v>2</v>
      </c>
      <c r="B8" s="120">
        <v>246</v>
      </c>
      <c r="C8" s="73">
        <v>254.2</v>
      </c>
      <c r="D8" s="74">
        <v>240.79999999999998</v>
      </c>
      <c r="E8" s="266">
        <v>269.3</v>
      </c>
      <c r="F8" s="131"/>
      <c r="G8" s="72">
        <v>282.5</v>
      </c>
      <c r="H8" s="73">
        <v>274.59999999999997</v>
      </c>
      <c r="I8" s="74">
        <v>279.60000000000002</v>
      </c>
      <c r="J8" s="172">
        <v>286.5</v>
      </c>
      <c r="K8" s="131"/>
      <c r="L8" s="256">
        <v>287.10000000000002</v>
      </c>
      <c r="M8" s="172">
        <v>290.59999999999997</v>
      </c>
      <c r="N8" s="510">
        <v>290.8</v>
      </c>
      <c r="O8" s="131"/>
      <c r="P8" s="256">
        <v>740.9</v>
      </c>
      <c r="Q8" s="172">
        <v>836.80000000000007</v>
      </c>
      <c r="R8" s="256">
        <v>868.5</v>
      </c>
      <c r="S8" s="131"/>
      <c r="T8" s="155">
        <v>1010</v>
      </c>
      <c r="U8" s="256">
        <v>1123.3</v>
      </c>
    </row>
    <row r="9" spans="1:21" ht="21">
      <c r="A9" s="14" t="s">
        <v>9</v>
      </c>
      <c r="B9" s="119">
        <v>18.399999999999999</v>
      </c>
      <c r="C9" s="19">
        <v>1.3</v>
      </c>
      <c r="D9" s="20">
        <v>9.3000000000000007</v>
      </c>
      <c r="E9" s="265">
        <v>81.2</v>
      </c>
      <c r="F9" s="130"/>
      <c r="G9" s="18">
        <v>15.3</v>
      </c>
      <c r="H9" s="19">
        <v>9.8000000000000007</v>
      </c>
      <c r="I9" s="20">
        <v>18.899999999999999</v>
      </c>
      <c r="J9" s="171">
        <v>3.4</v>
      </c>
      <c r="K9" s="130"/>
      <c r="L9" s="255">
        <v>11.2</v>
      </c>
      <c r="M9" s="171">
        <v>22.4</v>
      </c>
      <c r="N9" s="509">
        <v>24.1</v>
      </c>
      <c r="O9" s="130"/>
      <c r="P9" s="255">
        <v>29</v>
      </c>
      <c r="Q9" s="171">
        <v>44</v>
      </c>
      <c r="R9" s="255">
        <v>57.7</v>
      </c>
      <c r="S9" s="130"/>
      <c r="T9" s="154">
        <v>110.39999999999999</v>
      </c>
      <c r="U9" s="255">
        <v>47.4</v>
      </c>
    </row>
    <row r="10" spans="1:21" ht="15">
      <c r="A10" s="13" t="s">
        <v>3</v>
      </c>
      <c r="B10" s="120">
        <v>264.3</v>
      </c>
      <c r="C10" s="73">
        <v>255.5</v>
      </c>
      <c r="D10" s="74">
        <v>250.1</v>
      </c>
      <c r="E10" s="266">
        <v>350.6</v>
      </c>
      <c r="F10" s="131"/>
      <c r="G10" s="72">
        <v>297.89999999999998</v>
      </c>
      <c r="H10" s="73">
        <v>284.39999999999998</v>
      </c>
      <c r="I10" s="74">
        <v>298.5</v>
      </c>
      <c r="J10" s="172">
        <v>289.89999999999998</v>
      </c>
      <c r="K10" s="131"/>
      <c r="L10" s="256">
        <v>298.3</v>
      </c>
      <c r="M10" s="172">
        <v>313</v>
      </c>
      <c r="N10" s="510">
        <v>314.89999999999998</v>
      </c>
      <c r="O10" s="131"/>
      <c r="P10" s="256">
        <v>769.9</v>
      </c>
      <c r="Q10" s="172">
        <v>880.80000000000007</v>
      </c>
      <c r="R10" s="256">
        <v>926.2</v>
      </c>
      <c r="S10" s="131"/>
      <c r="T10" s="155">
        <v>1120.4000000000001</v>
      </c>
      <c r="U10" s="256">
        <v>1170.7</v>
      </c>
    </row>
    <row r="11" spans="1:21" ht="15">
      <c r="A11" s="13" t="s">
        <v>4</v>
      </c>
      <c r="B11" s="120">
        <v>-107.4</v>
      </c>
      <c r="C11" s="73">
        <v>-110.5</v>
      </c>
      <c r="D11" s="74">
        <v>-103.1</v>
      </c>
      <c r="E11" s="266">
        <v>-207.5</v>
      </c>
      <c r="F11" s="131"/>
      <c r="G11" s="72">
        <v>-130</v>
      </c>
      <c r="H11" s="73">
        <v>-124.8</v>
      </c>
      <c r="I11" s="74">
        <v>-126.5</v>
      </c>
      <c r="J11" s="172">
        <v>-136.4</v>
      </c>
      <c r="K11" s="131"/>
      <c r="L11" s="256">
        <v>-126.4</v>
      </c>
      <c r="M11" s="172">
        <v>-136</v>
      </c>
      <c r="N11" s="510">
        <v>-133.4</v>
      </c>
      <c r="O11" s="131"/>
      <c r="P11" s="256">
        <v>-320.89999999999998</v>
      </c>
      <c r="Q11" s="172">
        <v>-381.09999999999997</v>
      </c>
      <c r="R11" s="256">
        <v>-395.8</v>
      </c>
      <c r="S11" s="131"/>
      <c r="T11" s="155">
        <v>-528.5</v>
      </c>
      <c r="U11" s="256">
        <v>-517.9</v>
      </c>
    </row>
    <row r="12" spans="1:21" ht="15">
      <c r="A12" s="10" t="s">
        <v>5</v>
      </c>
      <c r="B12" s="119">
        <v>-25.2</v>
      </c>
      <c r="C12" s="19">
        <v>-2.9</v>
      </c>
      <c r="D12" s="20">
        <v>-1.7</v>
      </c>
      <c r="E12" s="265">
        <v>-4</v>
      </c>
      <c r="F12" s="130"/>
      <c r="G12" s="18">
        <v>-36.700000000000003</v>
      </c>
      <c r="H12" s="19">
        <v>-2.8</v>
      </c>
      <c r="I12" s="20">
        <v>-2.2000000000000002</v>
      </c>
      <c r="J12" s="171">
        <v>1.5</v>
      </c>
      <c r="K12" s="130"/>
      <c r="L12" s="255">
        <v>-34.200000000000003</v>
      </c>
      <c r="M12" s="171">
        <v>-2.9</v>
      </c>
      <c r="N12" s="509">
        <v>-2.1</v>
      </c>
      <c r="O12" s="130"/>
      <c r="P12" s="255">
        <v>-29.8</v>
      </c>
      <c r="Q12" s="171">
        <v>-41.6</v>
      </c>
      <c r="R12" s="255">
        <v>-39.200000000000003</v>
      </c>
      <c r="S12" s="130"/>
      <c r="T12" s="154">
        <v>-33.799999999999997</v>
      </c>
      <c r="U12" s="255">
        <v>-40.1</v>
      </c>
    </row>
    <row r="13" spans="1:21" ht="15">
      <c r="A13" s="10" t="s">
        <v>10</v>
      </c>
      <c r="B13" s="119">
        <v>-11.1</v>
      </c>
      <c r="C13" s="19">
        <v>-15.600000000000001</v>
      </c>
      <c r="D13" s="20">
        <v>-17</v>
      </c>
      <c r="E13" s="265">
        <v>-18.2</v>
      </c>
      <c r="F13" s="130"/>
      <c r="G13" s="18">
        <v>-15.799999999999999</v>
      </c>
      <c r="H13" s="19">
        <v>-4.9000000000000004</v>
      </c>
      <c r="I13" s="20">
        <v>-11.2</v>
      </c>
      <c r="J13" s="171">
        <v>-13.200000000000001</v>
      </c>
      <c r="K13" s="130"/>
      <c r="L13" s="255">
        <v>-11.9</v>
      </c>
      <c r="M13" s="171">
        <v>-15.3</v>
      </c>
      <c r="N13" s="509">
        <v>-17.099999999999998</v>
      </c>
      <c r="O13" s="130"/>
      <c r="P13" s="255">
        <v>-43.699999999999996</v>
      </c>
      <c r="Q13" s="171">
        <v>-31.9</v>
      </c>
      <c r="R13" s="255">
        <v>-44.300000000000004</v>
      </c>
      <c r="S13" s="130"/>
      <c r="T13" s="154">
        <v>-61.800000000000004</v>
      </c>
      <c r="U13" s="255">
        <v>-45.1</v>
      </c>
    </row>
    <row r="14" spans="1:21" ht="15">
      <c r="A14" s="13" t="s">
        <v>6</v>
      </c>
      <c r="B14" s="120">
        <v>121.8</v>
      </c>
      <c r="C14" s="73">
        <v>127.1</v>
      </c>
      <c r="D14" s="74">
        <v>129.6</v>
      </c>
      <c r="E14" s="266">
        <v>121.8</v>
      </c>
      <c r="F14" s="131"/>
      <c r="G14" s="72">
        <v>116.5</v>
      </c>
      <c r="H14" s="73">
        <v>153</v>
      </c>
      <c r="I14" s="74">
        <v>160.4</v>
      </c>
      <c r="J14" s="172">
        <v>143</v>
      </c>
      <c r="K14" s="131"/>
      <c r="L14" s="256">
        <v>127</v>
      </c>
      <c r="M14" s="172">
        <v>160</v>
      </c>
      <c r="N14" s="510">
        <v>163.5</v>
      </c>
      <c r="O14" s="131"/>
      <c r="P14" s="256">
        <v>378.5</v>
      </c>
      <c r="Q14" s="172">
        <v>430.1</v>
      </c>
      <c r="R14" s="256">
        <v>450.5</v>
      </c>
      <c r="S14" s="131"/>
      <c r="T14" s="155">
        <v>500.4</v>
      </c>
      <c r="U14" s="256">
        <v>572.70000000000005</v>
      </c>
    </row>
    <row r="15" spans="1:21" ht="15">
      <c r="A15" s="10" t="s">
        <v>7</v>
      </c>
      <c r="B15" s="119">
        <v>-26.3</v>
      </c>
      <c r="C15" s="19">
        <v>-20.399999999999999</v>
      </c>
      <c r="D15" s="20">
        <v>-30.8</v>
      </c>
      <c r="E15" s="265">
        <v>26.1</v>
      </c>
      <c r="F15" s="130"/>
      <c r="G15" s="18">
        <v>-29.9</v>
      </c>
      <c r="H15" s="19">
        <v>-36.5</v>
      </c>
      <c r="I15" s="20">
        <v>-35.5</v>
      </c>
      <c r="J15" s="171">
        <v>-34.4</v>
      </c>
      <c r="K15" s="130"/>
      <c r="L15" s="255">
        <v>-30.2</v>
      </c>
      <c r="M15" s="171">
        <v>-38.299999999999997</v>
      </c>
      <c r="N15" s="509">
        <v>-39.1</v>
      </c>
      <c r="O15" s="130"/>
      <c r="P15" s="255">
        <v>-77.400000000000006</v>
      </c>
      <c r="Q15" s="171">
        <v>-101.89999999999999</v>
      </c>
      <c r="R15" s="255">
        <v>-107.6</v>
      </c>
      <c r="S15" s="130"/>
      <c r="T15" s="154">
        <v>-51.199999999999996</v>
      </c>
      <c r="U15" s="255">
        <v>-136.19999999999999</v>
      </c>
    </row>
    <row r="16" spans="1:21" ht="15">
      <c r="A16" s="13" t="s">
        <v>8</v>
      </c>
      <c r="B16" s="120">
        <v>95.5</v>
      </c>
      <c r="C16" s="73">
        <v>106.89999999999999</v>
      </c>
      <c r="D16" s="74">
        <v>98.7</v>
      </c>
      <c r="E16" s="266">
        <v>147.9</v>
      </c>
      <c r="F16" s="131"/>
      <c r="G16" s="72">
        <v>86.6</v>
      </c>
      <c r="H16" s="73">
        <v>116.4</v>
      </c>
      <c r="I16" s="74">
        <v>124.7</v>
      </c>
      <c r="J16" s="172">
        <v>108.60000000000001</v>
      </c>
      <c r="K16" s="131"/>
      <c r="L16" s="256">
        <v>96.8</v>
      </c>
      <c r="M16" s="172">
        <v>121.7</v>
      </c>
      <c r="N16" s="510">
        <v>124.4</v>
      </c>
      <c r="O16" s="131"/>
      <c r="P16" s="256">
        <v>301</v>
      </c>
      <c r="Q16" s="172">
        <v>328.1</v>
      </c>
      <c r="R16" s="256">
        <v>342.9</v>
      </c>
      <c r="S16" s="131"/>
      <c r="T16" s="155">
        <v>449.1</v>
      </c>
      <c r="U16" s="256">
        <v>436.5</v>
      </c>
    </row>
    <row r="17" spans="1:22" ht="15.75" thickBot="1">
      <c r="A17" s="4"/>
      <c r="B17" s="267"/>
      <c r="C17" s="267"/>
      <c r="D17" s="267"/>
      <c r="E17" s="257"/>
      <c r="F17" s="132"/>
      <c r="G17" s="115"/>
      <c r="H17" s="115"/>
      <c r="I17" s="115"/>
      <c r="J17" s="115"/>
      <c r="K17" s="132"/>
      <c r="L17" s="257"/>
      <c r="M17" s="267"/>
      <c r="N17" s="267"/>
      <c r="O17" s="132"/>
      <c r="P17" s="257"/>
      <c r="Q17" s="257"/>
      <c r="R17" s="257"/>
      <c r="S17" s="132"/>
      <c r="T17" s="115"/>
      <c r="U17" s="257"/>
    </row>
    <row r="18" spans="1:22" ht="15.75" thickTop="1">
      <c r="A18" s="7" t="s">
        <v>11</v>
      </c>
      <c r="B18" s="552" t="s">
        <v>74</v>
      </c>
      <c r="C18" s="553"/>
      <c r="D18" s="553"/>
      <c r="E18" s="554"/>
      <c r="F18" s="128"/>
      <c r="G18" s="549" t="s">
        <v>75</v>
      </c>
      <c r="H18" s="550"/>
      <c r="I18" s="550"/>
      <c r="J18" s="550"/>
      <c r="K18" s="128"/>
      <c r="L18" s="549" t="s">
        <v>148</v>
      </c>
      <c r="M18" s="550"/>
      <c r="N18" s="551"/>
      <c r="O18" s="128"/>
      <c r="P18" s="253" t="s">
        <v>74</v>
      </c>
      <c r="Q18" s="253" t="s">
        <v>75</v>
      </c>
      <c r="R18" s="253" t="s">
        <v>148</v>
      </c>
      <c r="S18" s="128"/>
      <c r="T18" s="124" t="s">
        <v>74</v>
      </c>
      <c r="U18" s="357" t="s">
        <v>75</v>
      </c>
    </row>
    <row r="19" spans="1:22" ht="15">
      <c r="A19" s="4"/>
      <c r="B19" s="42" t="s">
        <v>70</v>
      </c>
      <c r="C19" s="40" t="s">
        <v>71</v>
      </c>
      <c r="D19" s="41" t="s">
        <v>72</v>
      </c>
      <c r="E19" s="264" t="s">
        <v>73</v>
      </c>
      <c r="F19" s="129"/>
      <c r="G19" s="39" t="s">
        <v>70</v>
      </c>
      <c r="H19" s="40" t="s">
        <v>71</v>
      </c>
      <c r="I19" s="40" t="s">
        <v>72</v>
      </c>
      <c r="J19" s="40" t="s">
        <v>73</v>
      </c>
      <c r="K19" s="129"/>
      <c r="L19" s="39" t="s">
        <v>70</v>
      </c>
      <c r="M19" s="428" t="s">
        <v>71</v>
      </c>
      <c r="N19" s="431" t="s">
        <v>72</v>
      </c>
      <c r="O19" s="129"/>
      <c r="P19" s="254" t="s">
        <v>199</v>
      </c>
      <c r="Q19" s="428" t="s">
        <v>199</v>
      </c>
      <c r="R19" s="254" t="s">
        <v>199</v>
      </c>
      <c r="S19" s="129"/>
      <c r="T19" s="43" t="s">
        <v>111</v>
      </c>
      <c r="U19" s="356" t="s">
        <v>111</v>
      </c>
    </row>
    <row r="20" spans="1:22" ht="15">
      <c r="A20" s="10" t="s">
        <v>165</v>
      </c>
      <c r="B20" s="121">
        <v>0.12108916854217518</v>
      </c>
      <c r="C20" s="76">
        <v>0.13111939039909232</v>
      </c>
      <c r="D20" s="77">
        <v>0.11803396316670653</v>
      </c>
      <c r="E20" s="268">
        <v>0.17037943696450428</v>
      </c>
      <c r="F20" s="133"/>
      <c r="G20" s="75">
        <v>9.9290576854174126E-2</v>
      </c>
      <c r="H20" s="76">
        <v>0.13125475713923265</v>
      </c>
      <c r="I20" s="77">
        <v>0.13818705673758866</v>
      </c>
      <c r="J20" s="173">
        <v>0.11813657501835687</v>
      </c>
      <c r="K20" s="133"/>
      <c r="L20" s="258">
        <v>0.10308564734698224</v>
      </c>
      <c r="M20" s="173">
        <v>0.12991206650387627</v>
      </c>
      <c r="N20" s="511">
        <v>0.13285630373257865</v>
      </c>
      <c r="O20" s="398"/>
      <c r="P20" s="258">
        <v>0.12393142598339689</v>
      </c>
      <c r="Q20" s="173">
        <v>0.12319360940191398</v>
      </c>
      <c r="R20" s="258">
        <v>0.12177873666546805</v>
      </c>
      <c r="S20" s="133"/>
      <c r="T20" s="156">
        <v>0.1343806104129264</v>
      </c>
      <c r="U20" s="258">
        <v>0.12192226582685084</v>
      </c>
    </row>
    <row r="21" spans="1:22" ht="15">
      <c r="A21" s="10" t="s">
        <v>149</v>
      </c>
      <c r="B21" s="121">
        <v>0.13734090745667649</v>
      </c>
      <c r="C21" s="76">
        <v>0.14829200624241373</v>
      </c>
      <c r="D21" s="77">
        <v>0.13332657920064842</v>
      </c>
      <c r="E21" s="268">
        <v>0.19495477088859961</v>
      </c>
      <c r="F21" s="133"/>
      <c r="G21" s="75">
        <v>0.11546474225429575</v>
      </c>
      <c r="H21" s="76">
        <v>0.1524258495384011</v>
      </c>
      <c r="I21" s="77">
        <v>0.16023643547817151</v>
      </c>
      <c r="J21" s="173">
        <v>0.13676720609533408</v>
      </c>
      <c r="K21" s="133"/>
      <c r="L21" s="258">
        <v>0.11972974226565036</v>
      </c>
      <c r="M21" s="173">
        <v>0.15250387681897212</v>
      </c>
      <c r="N21" s="511">
        <v>0.15635997988939165</v>
      </c>
      <c r="O21" s="398"/>
      <c r="P21" s="258">
        <v>0.14037296771071975</v>
      </c>
      <c r="Q21" s="173">
        <v>0.14304009242456445</v>
      </c>
      <c r="R21" s="258">
        <v>0.14179821976863194</v>
      </c>
      <c r="S21" s="133"/>
      <c r="T21" s="156">
        <v>0.15417625047203817</v>
      </c>
      <c r="U21" s="258">
        <v>0.14154384940901796</v>
      </c>
    </row>
    <row r="22" spans="1:22" ht="15">
      <c r="A22" s="10" t="s">
        <v>20</v>
      </c>
      <c r="B22" s="122">
        <v>2.2215365627892624E-2</v>
      </c>
      <c r="C22" s="80">
        <v>2.2216733837017409E-2</v>
      </c>
      <c r="D22" s="81">
        <v>2.2682559888901749E-2</v>
      </c>
      <c r="E22" s="269">
        <v>2.2491497892805655E-2</v>
      </c>
      <c r="F22" s="134"/>
      <c r="G22" s="79">
        <v>2.1505987814996807E-2</v>
      </c>
      <c r="H22" s="80">
        <v>2.1491836065226821E-2</v>
      </c>
      <c r="I22" s="81">
        <v>2.2844272844272845E-2</v>
      </c>
      <c r="J22" s="174">
        <v>2.2454122428429431E-2</v>
      </c>
      <c r="K22" s="134"/>
      <c r="L22" s="259">
        <v>2.2589052997393572E-2</v>
      </c>
      <c r="M22" s="174">
        <v>2.2984254327129701E-2</v>
      </c>
      <c r="N22" s="512">
        <v>2.2792022792022793E-2</v>
      </c>
      <c r="O22" s="134"/>
      <c r="P22" s="259">
        <v>2.2365068038138126E-2</v>
      </c>
      <c r="Q22" s="174">
        <v>2.1943466220438326E-2</v>
      </c>
      <c r="R22" s="259">
        <v>2.2785679809017738E-2</v>
      </c>
      <c r="S22" s="134"/>
      <c r="T22" s="157">
        <v>2.2394497239160295E-2</v>
      </c>
      <c r="U22" s="259">
        <v>2.2072649348193744E-2</v>
      </c>
    </row>
    <row r="23" spans="1:22" ht="15">
      <c r="A23" s="10" t="s">
        <v>110</v>
      </c>
      <c r="B23" s="121">
        <v>0.40635641316685583</v>
      </c>
      <c r="C23" s="76">
        <v>0.43248532289628178</v>
      </c>
      <c r="D23" s="77">
        <v>0.41223510595761692</v>
      </c>
      <c r="E23" s="268">
        <v>0.59184255561893895</v>
      </c>
      <c r="F23" s="133"/>
      <c r="G23" s="75">
        <v>0.43638804968110106</v>
      </c>
      <c r="H23" s="76">
        <v>0.43881856540084391</v>
      </c>
      <c r="I23" s="77">
        <v>0.42378559463986598</v>
      </c>
      <c r="J23" s="173">
        <v>0.47050707140393244</v>
      </c>
      <c r="K23" s="133"/>
      <c r="L23" s="258">
        <v>0.42373449547435466</v>
      </c>
      <c r="M23" s="173">
        <v>0.43450479233226835</v>
      </c>
      <c r="N23" s="511">
        <v>0.42362654811051131</v>
      </c>
      <c r="O23" s="398"/>
      <c r="P23" s="258">
        <v>0.4168073775815041</v>
      </c>
      <c r="Q23" s="173">
        <v>0.43267484105358756</v>
      </c>
      <c r="R23" s="258">
        <v>0.42733750809760312</v>
      </c>
      <c r="S23" s="133"/>
      <c r="T23" s="156">
        <v>0.47170653338093532</v>
      </c>
      <c r="U23" s="258">
        <v>0.44238489792431873</v>
      </c>
      <c r="V23" s="543"/>
    </row>
    <row r="24" spans="1:22" ht="15">
      <c r="A24" s="10" t="s">
        <v>215</v>
      </c>
      <c r="B24" s="122">
        <v>1.2568326119755766E-3</v>
      </c>
      <c r="C24" s="80">
        <v>1.7512938244440203E-3</v>
      </c>
      <c r="D24" s="81">
        <v>1.9673648883231109E-3</v>
      </c>
      <c r="E24" s="269">
        <v>2.0144943978792464E-3</v>
      </c>
      <c r="F24" s="134"/>
      <c r="G24" s="79">
        <v>1.6336279205622574E-3</v>
      </c>
      <c r="H24" s="80">
        <v>5.1851303160813111E-4</v>
      </c>
      <c r="I24" s="81">
        <v>1.2012012012012011E-3</v>
      </c>
      <c r="J24" s="174">
        <v>1.3702931856461788E-3</v>
      </c>
      <c r="K24" s="134"/>
      <c r="L24" s="259">
        <v>1.2531922175710187E-3</v>
      </c>
      <c r="M24" s="174">
        <v>1.5941028613104464E-3</v>
      </c>
      <c r="N24" s="512">
        <v>1.7715617715617713E-3</v>
      </c>
      <c r="O24" s="134"/>
      <c r="P24" s="259">
        <v>1.656531310621417E-3</v>
      </c>
      <c r="Q24" s="174">
        <v>1.1214299462223366E-3</v>
      </c>
      <c r="R24" s="259">
        <v>1.5410772756328029E-3</v>
      </c>
      <c r="S24" s="134"/>
      <c r="T24" s="157">
        <v>1.7450257588956075E-3</v>
      </c>
      <c r="U24" s="259">
        <v>1.1843860625860058E-3</v>
      </c>
    </row>
    <row r="25" spans="1:22" ht="15">
      <c r="A25" s="10" t="s">
        <v>104</v>
      </c>
      <c r="B25" s="123">
        <v>0.21592775041050905</v>
      </c>
      <c r="C25" s="96">
        <v>0.16050354051927615</v>
      </c>
      <c r="D25" s="97">
        <v>0.23765432098765435</v>
      </c>
      <c r="E25" s="270">
        <v>-0.2142857142857143</v>
      </c>
      <c r="F25" s="135"/>
      <c r="G25" s="95">
        <v>0.25665236051502144</v>
      </c>
      <c r="H25" s="96">
        <v>0.23856209150326799</v>
      </c>
      <c r="I25" s="97">
        <v>0.22132169576059849</v>
      </c>
      <c r="J25" s="175">
        <v>0.24055944055944056</v>
      </c>
      <c r="K25" s="135"/>
      <c r="L25" s="260">
        <v>0.23779527559055116</v>
      </c>
      <c r="M25" s="175">
        <v>0.23937499999999998</v>
      </c>
      <c r="N25" s="513">
        <v>0.23914373088685018</v>
      </c>
      <c r="O25" s="135"/>
      <c r="P25" s="258">
        <v>0.20449141347424044</v>
      </c>
      <c r="Q25" s="173">
        <v>0.23692164612880723</v>
      </c>
      <c r="R25" s="260">
        <v>0.23884572697003328</v>
      </c>
      <c r="S25" s="135"/>
      <c r="T25" s="158">
        <v>0.10231814548361311</v>
      </c>
      <c r="U25" s="260">
        <v>0.23782084861183861</v>
      </c>
    </row>
    <row r="26" spans="1:22" ht="15.75" thickBot="1">
      <c r="A26" s="4"/>
      <c r="B26" s="271"/>
      <c r="C26" s="271"/>
      <c r="D26" s="271"/>
      <c r="E26" s="261"/>
      <c r="F26" s="136"/>
      <c r="G26" s="116"/>
      <c r="H26" s="116"/>
      <c r="I26" s="116"/>
      <c r="J26" s="116"/>
      <c r="K26" s="136"/>
      <c r="L26" s="261"/>
      <c r="M26" s="271"/>
      <c r="N26" s="271"/>
      <c r="O26" s="136"/>
      <c r="P26" s="261"/>
      <c r="Q26" s="261"/>
      <c r="R26" s="261"/>
      <c r="S26" s="136"/>
      <c r="T26" s="116"/>
      <c r="U26" s="116"/>
    </row>
    <row r="27" spans="1:22" ht="15.75" thickTop="1">
      <c r="A27" s="7" t="s">
        <v>12</v>
      </c>
      <c r="B27" s="552" t="s">
        <v>74</v>
      </c>
      <c r="C27" s="553"/>
      <c r="D27" s="553"/>
      <c r="E27" s="554"/>
      <c r="F27" s="128"/>
      <c r="G27" s="549" t="s">
        <v>75</v>
      </c>
      <c r="H27" s="550"/>
      <c r="I27" s="550"/>
      <c r="J27" s="550"/>
      <c r="K27" s="128"/>
      <c r="L27" s="549" t="s">
        <v>148</v>
      </c>
      <c r="M27" s="550"/>
      <c r="N27" s="551"/>
      <c r="O27" s="128"/>
      <c r="S27" s="418"/>
    </row>
    <row r="28" spans="1:22" ht="15">
      <c r="A28" s="4"/>
      <c r="B28" s="42" t="s">
        <v>76</v>
      </c>
      <c r="C28" s="40" t="s">
        <v>77</v>
      </c>
      <c r="D28" s="43" t="s">
        <v>78</v>
      </c>
      <c r="E28" s="44" t="s">
        <v>79</v>
      </c>
      <c r="F28" s="129"/>
      <c r="G28" s="39" t="s">
        <v>76</v>
      </c>
      <c r="H28" s="40" t="s">
        <v>77</v>
      </c>
      <c r="I28" s="40" t="s">
        <v>78</v>
      </c>
      <c r="J28" s="40" t="s">
        <v>79</v>
      </c>
      <c r="K28" s="129"/>
      <c r="L28" s="39" t="s">
        <v>76</v>
      </c>
      <c r="M28" s="428" t="s">
        <v>77</v>
      </c>
      <c r="N28" s="514" t="s">
        <v>78</v>
      </c>
      <c r="O28" s="129"/>
      <c r="S28" s="418"/>
    </row>
    <row r="29" spans="1:22" ht="15">
      <c r="A29" s="10" t="s">
        <v>16</v>
      </c>
      <c r="B29" s="126">
        <v>40544</v>
      </c>
      <c r="C29" s="49">
        <v>39717</v>
      </c>
      <c r="D29" s="48">
        <v>38354</v>
      </c>
      <c r="E29" s="50">
        <v>46056</v>
      </c>
      <c r="F29" s="137"/>
      <c r="G29" s="48">
        <v>44937</v>
      </c>
      <c r="H29" s="49">
        <v>44270</v>
      </c>
      <c r="I29" s="48">
        <v>44864</v>
      </c>
      <c r="J29" s="49">
        <v>44698</v>
      </c>
      <c r="K29" s="137"/>
      <c r="L29" s="262">
        <v>46588</v>
      </c>
      <c r="M29" s="381">
        <v>44463</v>
      </c>
      <c r="N29" s="262">
        <v>45970</v>
      </c>
      <c r="O29" s="446"/>
      <c r="S29" s="418"/>
    </row>
    <row r="30" spans="1:22" ht="15">
      <c r="A30" s="10" t="s">
        <v>103</v>
      </c>
      <c r="B30" s="126">
        <v>28183</v>
      </c>
      <c r="C30" s="49">
        <v>27991</v>
      </c>
      <c r="D30" s="48">
        <v>27513</v>
      </c>
      <c r="E30" s="50">
        <v>30793</v>
      </c>
      <c r="F30" s="137"/>
      <c r="G30" s="48">
        <v>30473</v>
      </c>
      <c r="H30" s="49">
        <v>30191</v>
      </c>
      <c r="I30" s="48">
        <v>30305</v>
      </c>
      <c r="J30" s="49">
        <v>30482</v>
      </c>
      <c r="K30" s="137"/>
      <c r="L30" s="262">
        <v>30197</v>
      </c>
      <c r="M30" s="381">
        <v>31062</v>
      </c>
      <c r="N30" s="262">
        <v>30737</v>
      </c>
      <c r="O30" s="446"/>
      <c r="S30" s="418"/>
    </row>
    <row r="31" spans="1:22" ht="15">
      <c r="A31" s="10" t="s">
        <v>18</v>
      </c>
      <c r="B31" s="126">
        <v>31654</v>
      </c>
      <c r="C31" s="49">
        <v>31356</v>
      </c>
      <c r="D31" s="48">
        <v>30399</v>
      </c>
      <c r="E31" s="50">
        <v>36611</v>
      </c>
      <c r="F31" s="137"/>
      <c r="G31" s="48">
        <v>35563</v>
      </c>
      <c r="H31" s="49">
        <v>34816</v>
      </c>
      <c r="I31" s="48">
        <v>35397</v>
      </c>
      <c r="J31" s="49">
        <v>34620</v>
      </c>
      <c r="K31" s="137"/>
      <c r="L31" s="262">
        <v>35282</v>
      </c>
      <c r="M31" s="381">
        <v>35286</v>
      </c>
      <c r="N31" s="262">
        <v>35408</v>
      </c>
      <c r="O31" s="446"/>
      <c r="S31" s="418"/>
    </row>
    <row r="32" spans="1:22" ht="15">
      <c r="A32" s="104" t="s">
        <v>169</v>
      </c>
      <c r="B32" s="126">
        <v>3201.3</v>
      </c>
      <c r="C32" s="49">
        <v>3321</v>
      </c>
      <c r="D32" s="48">
        <v>3368.6</v>
      </c>
      <c r="E32" s="50">
        <v>3575.9</v>
      </c>
      <c r="F32" s="137"/>
      <c r="G32" s="48">
        <v>3523.4</v>
      </c>
      <c r="H32" s="381">
        <v>3571.2</v>
      </c>
      <c r="I32" s="48">
        <v>3648</v>
      </c>
      <c r="J32" s="49">
        <v>3706.2</v>
      </c>
      <c r="K32" s="137"/>
      <c r="L32" s="262">
        <v>3806</v>
      </c>
      <c r="M32" s="381">
        <v>3688.3</v>
      </c>
      <c r="N32" s="262">
        <v>3802.5</v>
      </c>
      <c r="O32" s="446"/>
      <c r="P32" s="482"/>
      <c r="Q32" s="482"/>
      <c r="R32" s="482"/>
      <c r="S32" s="482"/>
      <c r="T32" s="482"/>
    </row>
    <row r="33" spans="1:21" ht="15">
      <c r="A33" s="104" t="s">
        <v>170</v>
      </c>
      <c r="B33" s="126">
        <v>2825.4</v>
      </c>
      <c r="C33" s="49">
        <v>2941.6</v>
      </c>
      <c r="D33" s="48">
        <v>2980.7</v>
      </c>
      <c r="E33" s="50">
        <v>3088.4</v>
      </c>
      <c r="F33" s="137"/>
      <c r="G33" s="48">
        <v>3034.1</v>
      </c>
      <c r="H33" s="49">
        <v>3075.1</v>
      </c>
      <c r="I33" s="48">
        <v>3150.7</v>
      </c>
      <c r="J33" s="49">
        <v>3201.7</v>
      </c>
      <c r="K33" s="137"/>
      <c r="L33" s="262">
        <v>3266.2</v>
      </c>
      <c r="M33" s="381">
        <v>3117.9</v>
      </c>
      <c r="N33" s="262">
        <v>3246.9</v>
      </c>
      <c r="O33" s="446"/>
      <c r="P33" s="482"/>
      <c r="Q33" s="482"/>
      <c r="R33" s="482"/>
      <c r="S33" s="482"/>
      <c r="T33" s="482"/>
    </row>
    <row r="34" spans="1:21" ht="15">
      <c r="A34" s="10" t="s">
        <v>85</v>
      </c>
      <c r="B34" s="126">
        <v>2671.5</v>
      </c>
      <c r="C34" s="49">
        <v>2763.4</v>
      </c>
      <c r="D34" s="48">
        <v>2879.9</v>
      </c>
      <c r="E34" s="50">
        <v>2891.3</v>
      </c>
      <c r="F34" s="137"/>
      <c r="G34" s="48">
        <v>2956.6</v>
      </c>
      <c r="H34" s="49">
        <v>3060.5</v>
      </c>
      <c r="I34" s="48">
        <v>3093.1</v>
      </c>
      <c r="J34" s="49">
        <v>2969.5</v>
      </c>
      <c r="K34" s="137"/>
      <c r="L34" s="262">
        <v>3043</v>
      </c>
      <c r="M34" s="381">
        <v>3132</v>
      </c>
      <c r="N34" s="262">
        <v>3244</v>
      </c>
      <c r="O34" s="446"/>
      <c r="P34" s="482"/>
      <c r="Q34" s="482"/>
      <c r="R34" s="482"/>
      <c r="S34" s="482"/>
      <c r="T34" s="482"/>
    </row>
    <row r="35" spans="1:21" s="388" customFormat="1" ht="15">
      <c r="A35" s="378" t="s">
        <v>173</v>
      </c>
      <c r="B35" s="384">
        <v>3156.3</v>
      </c>
      <c r="C35" s="381">
        <v>3248.3</v>
      </c>
      <c r="D35" s="380">
        <v>3369</v>
      </c>
      <c r="E35" s="382">
        <v>3257.6</v>
      </c>
      <c r="F35" s="385"/>
      <c r="G35" s="432">
        <v>3288.7</v>
      </c>
      <c r="H35" s="381">
        <v>3462.4</v>
      </c>
      <c r="I35" s="432">
        <v>3490.3</v>
      </c>
      <c r="J35" s="381">
        <v>3343</v>
      </c>
      <c r="K35" s="385"/>
      <c r="L35" s="432">
        <v>3823</v>
      </c>
      <c r="M35" s="381">
        <v>3915</v>
      </c>
      <c r="N35" s="262">
        <v>4015</v>
      </c>
      <c r="O35" s="446"/>
      <c r="P35" s="424"/>
      <c r="Q35" s="424"/>
      <c r="R35" s="424"/>
      <c r="S35" s="424"/>
    </row>
    <row r="36" spans="1:21" s="388" customFormat="1" ht="15">
      <c r="A36" s="375" t="s">
        <v>174</v>
      </c>
      <c r="B36" s="384">
        <v>17345.278646670013</v>
      </c>
      <c r="C36" s="381">
        <v>16417.082348829979</v>
      </c>
      <c r="D36" s="380">
        <v>16185.383608989991</v>
      </c>
      <c r="E36" s="382">
        <v>19736.493999999999</v>
      </c>
      <c r="F36" s="385"/>
      <c r="G36" s="380">
        <v>19493.257003150011</v>
      </c>
      <c r="H36" s="381">
        <v>18420.615855149994</v>
      </c>
      <c r="I36" s="380">
        <v>18527.632249150018</v>
      </c>
      <c r="J36" s="381">
        <v>18593.441458999991</v>
      </c>
      <c r="K36" s="385"/>
      <c r="L36" s="432">
        <v>18560.094783000008</v>
      </c>
      <c r="M36" s="381">
        <v>18795.794383090004</v>
      </c>
      <c r="N36" s="262">
        <v>18795.794383090004</v>
      </c>
      <c r="O36" s="446"/>
      <c r="P36" s="424"/>
      <c r="Q36" s="424"/>
      <c r="R36" s="424"/>
      <c r="S36" s="424"/>
    </row>
    <row r="37" spans="1:21" s="388" customFormat="1" ht="15">
      <c r="A37" s="375" t="s">
        <v>175</v>
      </c>
      <c r="B37" s="384">
        <v>39.970999999999997</v>
      </c>
      <c r="C37" s="381">
        <v>45.194000000000003</v>
      </c>
      <c r="D37" s="380">
        <v>50.22</v>
      </c>
      <c r="E37" s="382">
        <v>52.207999999999998</v>
      </c>
      <c r="F37" s="385"/>
      <c r="G37" s="380">
        <v>47.511000000000003</v>
      </c>
      <c r="H37" s="381">
        <v>52</v>
      </c>
      <c r="I37" s="380">
        <v>50.728639000000001</v>
      </c>
      <c r="J37" s="381">
        <v>51.255980000000001</v>
      </c>
      <c r="K37" s="385"/>
      <c r="L37" s="432">
        <v>48.136237999999999</v>
      </c>
      <c r="M37" s="381">
        <v>53.114600000000003</v>
      </c>
      <c r="N37" s="262">
        <v>53.114600000000003</v>
      </c>
      <c r="O37" s="446"/>
      <c r="P37" s="424"/>
      <c r="Q37" s="424"/>
      <c r="R37" s="424"/>
      <c r="S37" s="424"/>
    </row>
    <row r="38" spans="1:21" s="388" customFormat="1" ht="15">
      <c r="A38" s="375" t="s">
        <v>176</v>
      </c>
      <c r="B38" s="384">
        <v>1580.49200157</v>
      </c>
      <c r="C38" s="381">
        <v>1580.4920015700002</v>
      </c>
      <c r="D38" s="380">
        <v>1580.4920015700002</v>
      </c>
      <c r="E38" s="382">
        <v>1704.9870017200001</v>
      </c>
      <c r="F38" s="385"/>
      <c r="G38" s="380">
        <v>1715.9999985999998</v>
      </c>
      <c r="H38" s="381">
        <v>1715.7609986000002</v>
      </c>
      <c r="I38" s="380">
        <v>1726.30342159</v>
      </c>
      <c r="J38" s="381">
        <v>1820.5462875000001</v>
      </c>
      <c r="K38" s="385"/>
      <c r="L38" s="432">
        <v>1849.3014776299999</v>
      </c>
      <c r="M38" s="381">
        <v>1877.74985462</v>
      </c>
      <c r="N38" s="262">
        <v>1877.74985462</v>
      </c>
      <c r="O38" s="446"/>
      <c r="P38" s="424"/>
      <c r="Q38" s="424"/>
      <c r="R38" s="424"/>
      <c r="S38" s="424"/>
    </row>
    <row r="39" spans="1:21" s="388" customFormat="1" ht="15">
      <c r="A39" s="379" t="s">
        <v>177</v>
      </c>
      <c r="B39" s="386">
        <v>18966</v>
      </c>
      <c r="C39" s="389">
        <v>18043</v>
      </c>
      <c r="D39" s="383">
        <v>17816</v>
      </c>
      <c r="E39" s="390">
        <v>21494</v>
      </c>
      <c r="F39" s="387"/>
      <c r="G39" s="383">
        <v>21257</v>
      </c>
      <c r="H39" s="389">
        <v>20188</v>
      </c>
      <c r="I39" s="383">
        <v>20305</v>
      </c>
      <c r="J39" s="389">
        <v>20465</v>
      </c>
      <c r="K39" s="387"/>
      <c r="L39" s="436">
        <v>20458</v>
      </c>
      <c r="M39" s="389">
        <v>20727</v>
      </c>
      <c r="N39" s="515">
        <v>20612</v>
      </c>
      <c r="O39" s="387"/>
      <c r="P39" s="374"/>
      <c r="Q39" s="374"/>
      <c r="R39" s="374"/>
      <c r="S39" s="374"/>
      <c r="T39" s="374"/>
      <c r="U39" s="374"/>
    </row>
    <row r="40" spans="1:21" ht="17.25" thickBot="1">
      <c r="B40" s="271"/>
      <c r="C40" s="271"/>
      <c r="D40" s="271"/>
      <c r="E40" s="261"/>
      <c r="F40" s="136"/>
      <c r="G40" s="116"/>
      <c r="H40" s="116"/>
      <c r="I40" s="116"/>
      <c r="J40" s="116"/>
      <c r="K40" s="136"/>
      <c r="L40" s="261"/>
      <c r="M40" s="271"/>
      <c r="N40" s="271"/>
      <c r="O40" s="136"/>
      <c r="P40" s="116"/>
      <c r="Q40" s="116"/>
      <c r="R40" s="116"/>
      <c r="S40" s="116"/>
      <c r="T40" s="116"/>
      <c r="U40" s="116"/>
    </row>
    <row r="41" spans="1:21" ht="17.25" thickTop="1">
      <c r="A41" s="2" t="s">
        <v>15</v>
      </c>
      <c r="B41" s="552" t="s">
        <v>74</v>
      </c>
      <c r="C41" s="553"/>
      <c r="D41" s="553"/>
      <c r="E41" s="554"/>
      <c r="F41" s="128"/>
      <c r="G41" s="549" t="s">
        <v>75</v>
      </c>
      <c r="H41" s="550"/>
      <c r="I41" s="550"/>
      <c r="J41" s="550"/>
      <c r="K41" s="128"/>
      <c r="L41" s="549" t="s">
        <v>148</v>
      </c>
      <c r="M41" s="550"/>
      <c r="N41" s="551"/>
      <c r="O41" s="128"/>
      <c r="S41" s="418"/>
    </row>
    <row r="42" spans="1:21">
      <c r="B42" s="42" t="s">
        <v>70</v>
      </c>
      <c r="C42" s="40" t="s">
        <v>71</v>
      </c>
      <c r="D42" s="41" t="s">
        <v>72</v>
      </c>
      <c r="E42" s="264" t="s">
        <v>73</v>
      </c>
      <c r="F42" s="129"/>
      <c r="G42" s="39" t="s">
        <v>70</v>
      </c>
      <c r="H42" s="40" t="s">
        <v>71</v>
      </c>
      <c r="I42" s="40" t="s">
        <v>72</v>
      </c>
      <c r="J42" s="40" t="s">
        <v>73</v>
      </c>
      <c r="K42" s="129"/>
      <c r="L42" s="39" t="s">
        <v>70</v>
      </c>
      <c r="M42" s="428" t="s">
        <v>71</v>
      </c>
      <c r="N42" s="431" t="s">
        <v>72</v>
      </c>
      <c r="O42" s="129"/>
      <c r="S42" s="418"/>
    </row>
    <row r="43" spans="1:21" ht="15">
      <c r="A43" s="10" t="s">
        <v>209</v>
      </c>
      <c r="B43" s="121">
        <v>0.14085732363176209</v>
      </c>
      <c r="C43" s="76">
        <v>0.15315634872249625</v>
      </c>
      <c r="D43" s="77">
        <v>0.16164683430624158</v>
      </c>
      <c r="E43" s="268">
        <v>0.13451660928631246</v>
      </c>
      <c r="F43" s="133"/>
      <c r="G43" s="75">
        <v>0.13908830032459896</v>
      </c>
      <c r="H43" s="76">
        <v>0.15159996037249851</v>
      </c>
      <c r="I43" s="75">
        <v>0.15233193794631864</v>
      </c>
      <c r="J43" s="176">
        <v>0.14510139262154897</v>
      </c>
      <c r="K43" s="133"/>
      <c r="L43" s="258">
        <v>0.14874376771922965</v>
      </c>
      <c r="M43" s="399">
        <v>0.15110725141120279</v>
      </c>
      <c r="N43" s="258">
        <v>0.15738404812730447</v>
      </c>
      <c r="O43" s="398"/>
      <c r="S43" s="418"/>
    </row>
    <row r="44" spans="1:21" s="377" customFormat="1" ht="15">
      <c r="A44" s="392" t="s">
        <v>178</v>
      </c>
      <c r="B44" s="397">
        <v>0.16641885479278709</v>
      </c>
      <c r="C44" s="394">
        <v>0.18003103696724493</v>
      </c>
      <c r="D44" s="395">
        <v>0.18909968567579705</v>
      </c>
      <c r="E44" s="396">
        <v>0.15155857448590304</v>
      </c>
      <c r="F44" s="398"/>
      <c r="G44" s="393">
        <v>0.15471138918944347</v>
      </c>
      <c r="H44" s="394">
        <v>0.1715078264315435</v>
      </c>
      <c r="I44" s="393">
        <v>0.17189362226052698</v>
      </c>
      <c r="J44" s="399">
        <v>0.16335206450036649</v>
      </c>
      <c r="K44" s="398"/>
      <c r="L44" s="393">
        <v>0.18687066184377749</v>
      </c>
      <c r="M44" s="399">
        <v>0.18888406426400348</v>
      </c>
      <c r="N44" s="258">
        <v>0.19478944304288764</v>
      </c>
      <c r="O44" s="398"/>
      <c r="P44" s="418"/>
      <c r="Q44" s="418"/>
      <c r="R44" s="418"/>
      <c r="S44" s="418"/>
    </row>
    <row r="45" spans="1:21" ht="15">
      <c r="A45" s="10" t="s">
        <v>114</v>
      </c>
      <c r="B45" s="121">
        <v>6.6165783862213084E-2</v>
      </c>
      <c r="C45" s="76">
        <v>7.0355297173722769E-2</v>
      </c>
      <c r="D45" s="77">
        <v>7.5359444719881014E-2</v>
      </c>
      <c r="E45" s="268">
        <v>6.2230288661046393E-2</v>
      </c>
      <c r="F45" s="133"/>
      <c r="G45" s="75">
        <v>6.4784489476661572E-2</v>
      </c>
      <c r="H45" s="76">
        <v>7.4660767141269319E-2</v>
      </c>
      <c r="I45" s="75">
        <v>7.3978204598351208E-2</v>
      </c>
      <c r="J45" s="176">
        <v>7.1420077960275469E-2</v>
      </c>
      <c r="K45" s="133"/>
      <c r="L45" s="258">
        <v>6.9588173178458293E-2</v>
      </c>
      <c r="M45" s="399">
        <v>7.3751026477572854E-2</v>
      </c>
      <c r="N45" s="258">
        <v>7.1806870147825164E-2</v>
      </c>
      <c r="O45" s="398"/>
      <c r="S45" s="418"/>
    </row>
    <row r="46" spans="1:21" ht="15">
      <c r="A46" s="10" t="s">
        <v>213</v>
      </c>
      <c r="B46" s="205">
        <v>1.8496539178459199</v>
      </c>
      <c r="C46" s="202">
        <v>1.4602311055002488</v>
      </c>
      <c r="D46" s="203">
        <v>1.2663008392511297</v>
      </c>
      <c r="E46" s="272">
        <v>1.5048999999999999</v>
      </c>
      <c r="F46" s="204"/>
      <c r="G46" s="201">
        <v>1.6220000000000001</v>
      </c>
      <c r="H46" s="202">
        <v>1.8424700000000001</v>
      </c>
      <c r="I46" s="201">
        <v>1.5595878136200716</v>
      </c>
      <c r="J46" s="206">
        <v>1.79</v>
      </c>
      <c r="K46" s="204"/>
      <c r="L46" s="263">
        <v>2.0851999999999999</v>
      </c>
      <c r="M46" s="206">
        <v>1.4797</v>
      </c>
      <c r="N46" s="263">
        <v>1.43</v>
      </c>
      <c r="O46" s="398"/>
      <c r="S46" s="418"/>
    </row>
    <row r="47" spans="1:21" ht="15">
      <c r="A47" s="10" t="s">
        <v>22</v>
      </c>
      <c r="B47" s="121">
        <v>1.8139612798238686E-2</v>
      </c>
      <c r="C47" s="76">
        <v>1.9280582571721813E-2</v>
      </c>
      <c r="D47" s="77">
        <v>2.0346550980541389E-2</v>
      </c>
      <c r="E47" s="268">
        <v>1.8190474301243775E-2</v>
      </c>
      <c r="F47" s="133"/>
      <c r="G47" s="75">
        <v>1.7557651991614256E-2</v>
      </c>
      <c r="H47" s="76">
        <v>1.7592592592592594E-2</v>
      </c>
      <c r="I47" s="75">
        <v>1.7232344405030634E-2</v>
      </c>
      <c r="J47" s="176">
        <v>1.6921673928462864E-2</v>
      </c>
      <c r="K47" s="133"/>
      <c r="L47" s="258">
        <v>1.7560242798270367E-2</v>
      </c>
      <c r="M47" s="399">
        <v>1.7734826066262442E-2</v>
      </c>
      <c r="N47" s="258">
        <v>1.8982929307013525E-2</v>
      </c>
      <c r="O47" s="398"/>
      <c r="S47" s="418"/>
    </row>
    <row r="49" spans="1:18">
      <c r="A49" s="217"/>
      <c r="B49" s="232"/>
      <c r="C49" s="232"/>
      <c r="D49" s="232"/>
      <c r="E49" s="232"/>
      <c r="G49" s="232"/>
      <c r="H49" s="232"/>
      <c r="I49" s="232"/>
      <c r="J49" s="232"/>
      <c r="K49" s="232"/>
      <c r="L49" s="232"/>
      <c r="M49" s="232"/>
      <c r="N49" s="232"/>
      <c r="P49" s="232"/>
      <c r="Q49" s="232"/>
      <c r="R49" s="232"/>
    </row>
    <row r="50" spans="1:18">
      <c r="A50" s="4"/>
      <c r="B50" s="232"/>
      <c r="C50" s="232"/>
      <c r="D50" s="232"/>
      <c r="E50" s="232"/>
      <c r="G50" s="232"/>
      <c r="H50" s="232"/>
      <c r="I50" s="232"/>
      <c r="J50" s="232"/>
      <c r="K50" s="232"/>
      <c r="L50" s="232"/>
      <c r="M50" s="232"/>
      <c r="N50" s="232"/>
      <c r="P50" s="232"/>
      <c r="Q50" s="232"/>
      <c r="R50" s="232"/>
    </row>
  </sheetData>
  <mergeCells count="12">
    <mergeCell ref="L4:N4"/>
    <mergeCell ref="L18:N18"/>
    <mergeCell ref="L27:N27"/>
    <mergeCell ref="L41:N41"/>
    <mergeCell ref="B27:E27"/>
    <mergeCell ref="B41:E41"/>
    <mergeCell ref="B4:E4"/>
    <mergeCell ref="B18:E18"/>
    <mergeCell ref="G4:J4"/>
    <mergeCell ref="G18:J18"/>
    <mergeCell ref="G27:J27"/>
    <mergeCell ref="G41:J41"/>
  </mergeCells>
  <conditionalFormatting sqref="C21:C24 H21:H24 E21:F24 S21:S24 K21:K24">
    <cfRule type="containsErrors" dxfId="1128" priority="201">
      <formula>ISERROR(C21)</formula>
    </cfRule>
  </conditionalFormatting>
  <conditionalFormatting sqref="C5">
    <cfRule type="containsErrors" dxfId="1127" priority="199">
      <formula>ISERROR(C5)</formula>
    </cfRule>
  </conditionalFormatting>
  <conditionalFormatting sqref="E5">
    <cfRule type="containsErrors" dxfId="1126" priority="198">
      <formula>ISERROR(E5)</formula>
    </cfRule>
  </conditionalFormatting>
  <conditionalFormatting sqref="C19">
    <cfRule type="containsErrors" dxfId="1125" priority="191">
      <formula>ISERROR(C19)</formula>
    </cfRule>
  </conditionalFormatting>
  <conditionalFormatting sqref="E19">
    <cfRule type="containsErrors" dxfId="1124" priority="190">
      <formula>ISERROR(E19)</formula>
    </cfRule>
  </conditionalFormatting>
  <conditionalFormatting sqref="C28">
    <cfRule type="containsErrors" dxfId="1123" priority="183">
      <formula>ISERROR(C28)</formula>
    </cfRule>
  </conditionalFormatting>
  <conditionalFormatting sqref="E28">
    <cfRule type="containsErrors" dxfId="1122" priority="182">
      <formula>ISERROR(E28)</formula>
    </cfRule>
  </conditionalFormatting>
  <conditionalFormatting sqref="E42">
    <cfRule type="containsErrors" dxfId="1121" priority="162">
      <formula>ISERROR(E42)</formula>
    </cfRule>
  </conditionalFormatting>
  <conditionalFormatting sqref="C42">
    <cfRule type="containsErrors" dxfId="1120" priority="163">
      <formula>ISERROR(C42)</formula>
    </cfRule>
  </conditionalFormatting>
  <conditionalFormatting sqref="E43:E44 C43:C44">
    <cfRule type="containsErrors" dxfId="1119" priority="134">
      <formula>ISERROR(C43)</formula>
    </cfRule>
  </conditionalFormatting>
  <conditionalFormatting sqref="E46 C46">
    <cfRule type="containsErrors" dxfId="1118" priority="130">
      <formula>ISERROR(C46)</formula>
    </cfRule>
  </conditionalFormatting>
  <conditionalFormatting sqref="E20 C20">
    <cfRule type="containsErrors" dxfId="1117" priority="140">
      <formula>ISERROR(C20)</formula>
    </cfRule>
  </conditionalFormatting>
  <conditionalFormatting sqref="E25 C25">
    <cfRule type="containsErrors" dxfId="1116" priority="136">
      <formula>ISERROR(C25)</formula>
    </cfRule>
  </conditionalFormatting>
  <conditionalFormatting sqref="E45 C45">
    <cfRule type="containsErrors" dxfId="1115" priority="132">
      <formula>ISERROR(C45)</formula>
    </cfRule>
  </conditionalFormatting>
  <conditionalFormatting sqref="E47 C47">
    <cfRule type="containsErrors" dxfId="1114" priority="128">
      <formula>ISERROR(C47)</formula>
    </cfRule>
  </conditionalFormatting>
  <conditionalFormatting sqref="E6:E16 C6:C16">
    <cfRule type="containsErrors" dxfId="1113" priority="127">
      <formula>ISERROR(C6)</formula>
    </cfRule>
  </conditionalFormatting>
  <conditionalFormatting sqref="H5">
    <cfRule type="containsErrors" dxfId="1112" priority="126">
      <formula>ISERROR(H5)</formula>
    </cfRule>
  </conditionalFormatting>
  <conditionalFormatting sqref="H6:H16">
    <cfRule type="containsErrors" dxfId="1111" priority="125">
      <formula>ISERROR(H6)</formula>
    </cfRule>
  </conditionalFormatting>
  <conditionalFormatting sqref="H20">
    <cfRule type="containsErrors" dxfId="1110" priority="123">
      <formula>ISERROR(H20)</formula>
    </cfRule>
  </conditionalFormatting>
  <conditionalFormatting sqref="H25">
    <cfRule type="containsErrors" dxfId="1109" priority="121">
      <formula>ISERROR(H25)</formula>
    </cfRule>
  </conditionalFormatting>
  <conditionalFormatting sqref="H47">
    <cfRule type="containsErrors" dxfId="1108" priority="112">
      <formula>ISERROR(H47)</formula>
    </cfRule>
  </conditionalFormatting>
  <conditionalFormatting sqref="H28">
    <cfRule type="containsErrors" dxfId="1107" priority="109">
      <formula>ISERROR(H28)</formula>
    </cfRule>
  </conditionalFormatting>
  <conditionalFormatting sqref="H45">
    <cfRule type="containsErrors" dxfId="1106" priority="114">
      <formula>ISERROR(H45)</formula>
    </cfRule>
  </conditionalFormatting>
  <conditionalFormatting sqref="H43:H44">
    <cfRule type="containsErrors" dxfId="1105" priority="115">
      <formula>ISERROR(H43)</formula>
    </cfRule>
  </conditionalFormatting>
  <conditionalFormatting sqref="H46">
    <cfRule type="containsErrors" dxfId="1104" priority="113">
      <formula>ISERROR(H46)</formula>
    </cfRule>
  </conditionalFormatting>
  <conditionalFormatting sqref="F5">
    <cfRule type="containsErrors" dxfId="1103" priority="96">
      <formula>ISERROR(F5)</formula>
    </cfRule>
  </conditionalFormatting>
  <conditionalFormatting sqref="F19">
    <cfRule type="containsErrors" dxfId="1102" priority="95">
      <formula>ISERROR(F19)</formula>
    </cfRule>
  </conditionalFormatting>
  <conditionalFormatting sqref="F28">
    <cfRule type="containsErrors" dxfId="1101" priority="94">
      <formula>ISERROR(F28)</formula>
    </cfRule>
  </conditionalFormatting>
  <conditionalFormatting sqref="F42">
    <cfRule type="containsErrors" dxfId="1100" priority="93">
      <formula>ISERROR(F42)</formula>
    </cfRule>
  </conditionalFormatting>
  <conditionalFormatting sqref="F20">
    <cfRule type="containsErrors" dxfId="1099" priority="92">
      <formula>ISERROR(F20)</formula>
    </cfRule>
  </conditionalFormatting>
  <conditionalFormatting sqref="F25">
    <cfRule type="containsErrors" dxfId="1098" priority="90">
      <formula>ISERROR(F25)</formula>
    </cfRule>
  </conditionalFormatting>
  <conditionalFormatting sqref="F45">
    <cfRule type="containsErrors" dxfId="1097" priority="88">
      <formula>ISERROR(F45)</formula>
    </cfRule>
  </conditionalFormatting>
  <conditionalFormatting sqref="F47">
    <cfRule type="containsErrors" dxfId="1096" priority="86">
      <formula>ISERROR(F47)</formula>
    </cfRule>
  </conditionalFormatting>
  <conditionalFormatting sqref="F43:F44">
    <cfRule type="containsErrors" dxfId="1095" priority="89">
      <formula>ISERROR(F43)</formula>
    </cfRule>
  </conditionalFormatting>
  <conditionalFormatting sqref="F46">
    <cfRule type="containsErrors" dxfId="1094" priority="87">
      <formula>ISERROR(F46)</formula>
    </cfRule>
  </conditionalFormatting>
  <conditionalFormatting sqref="F6:F16">
    <cfRule type="containsErrors" dxfId="1093" priority="85">
      <formula>ISERROR(F6)</formula>
    </cfRule>
  </conditionalFormatting>
  <conditionalFormatting sqref="S5">
    <cfRule type="containsErrors" dxfId="1092" priority="84">
      <formula>ISERROR(S5)</formula>
    </cfRule>
  </conditionalFormatting>
  <conditionalFormatting sqref="S19">
    <cfRule type="containsErrors" dxfId="1091" priority="83">
      <formula>ISERROR(S19)</formula>
    </cfRule>
  </conditionalFormatting>
  <conditionalFormatting sqref="S25">
    <cfRule type="containsErrors" dxfId="1090" priority="78">
      <formula>ISERROR(S25)</formula>
    </cfRule>
  </conditionalFormatting>
  <conditionalFormatting sqref="S20">
    <cfRule type="containsErrors" dxfId="1089" priority="80">
      <formula>ISERROR(S20)</formula>
    </cfRule>
  </conditionalFormatting>
  <conditionalFormatting sqref="S6:S16">
    <cfRule type="containsErrors" dxfId="1088" priority="73">
      <formula>ISERROR(S6)</formula>
    </cfRule>
  </conditionalFormatting>
  <conditionalFormatting sqref="I5">
    <cfRule type="containsErrors" dxfId="1087" priority="60">
      <formula>ISERROR(I5)</formula>
    </cfRule>
  </conditionalFormatting>
  <conditionalFormatting sqref="H42">
    <cfRule type="containsErrors" dxfId="1086" priority="46">
      <formula>ISERROR(H42)</formula>
    </cfRule>
  </conditionalFormatting>
  <conditionalFormatting sqref="I28">
    <cfRule type="containsErrors" dxfId="1085" priority="49">
      <formula>ISERROR(I28)</formula>
    </cfRule>
  </conditionalFormatting>
  <conditionalFormatting sqref="H19">
    <cfRule type="containsErrors" dxfId="1084" priority="48">
      <formula>ISERROR(H19)</formula>
    </cfRule>
  </conditionalFormatting>
  <conditionalFormatting sqref="I19">
    <cfRule type="containsErrors" dxfId="1083" priority="47">
      <formula>ISERROR(I19)</formula>
    </cfRule>
  </conditionalFormatting>
  <conditionalFormatting sqref="I42">
    <cfRule type="containsErrors" dxfId="1082" priority="45">
      <formula>ISERROR(I42)</formula>
    </cfRule>
  </conditionalFormatting>
  <conditionalFormatting sqref="J5">
    <cfRule type="containsErrors" dxfId="1081" priority="44">
      <formula>ISERROR(J5)</formula>
    </cfRule>
  </conditionalFormatting>
  <conditionalFormatting sqref="J28">
    <cfRule type="containsErrors" dxfId="1080" priority="43">
      <formula>ISERROR(J28)</formula>
    </cfRule>
  </conditionalFormatting>
  <conditionalFormatting sqref="J19">
    <cfRule type="containsErrors" dxfId="1079" priority="42">
      <formula>ISERROR(J19)</formula>
    </cfRule>
  </conditionalFormatting>
  <conditionalFormatting sqref="J42">
    <cfRule type="containsErrors" dxfId="1078" priority="41">
      <formula>ISERROR(J42)</formula>
    </cfRule>
  </conditionalFormatting>
  <conditionalFormatting sqref="K5">
    <cfRule type="containsErrors" dxfId="1077" priority="40">
      <formula>ISERROR(K5)</formula>
    </cfRule>
  </conditionalFormatting>
  <conditionalFormatting sqref="K19">
    <cfRule type="containsErrors" dxfId="1076" priority="39">
      <formula>ISERROR(K19)</formula>
    </cfRule>
  </conditionalFormatting>
  <conditionalFormatting sqref="K28">
    <cfRule type="containsErrors" dxfId="1075" priority="38">
      <formula>ISERROR(K28)</formula>
    </cfRule>
  </conditionalFormatting>
  <conditionalFormatting sqref="K42">
    <cfRule type="containsErrors" dxfId="1074" priority="37">
      <formula>ISERROR(K42)</formula>
    </cfRule>
  </conditionalFormatting>
  <conditionalFormatting sqref="K20">
    <cfRule type="containsErrors" dxfId="1073" priority="36">
      <formula>ISERROR(K20)</formula>
    </cfRule>
  </conditionalFormatting>
  <conditionalFormatting sqref="K25">
    <cfRule type="containsErrors" dxfId="1072" priority="34">
      <formula>ISERROR(K25)</formula>
    </cfRule>
  </conditionalFormatting>
  <conditionalFormatting sqref="K45">
    <cfRule type="containsErrors" dxfId="1071" priority="32">
      <formula>ISERROR(K45)</formula>
    </cfRule>
  </conditionalFormatting>
  <conditionalFormatting sqref="K47">
    <cfRule type="containsErrors" dxfId="1070" priority="30">
      <formula>ISERROR(K47)</formula>
    </cfRule>
  </conditionalFormatting>
  <conditionalFormatting sqref="K43:K44">
    <cfRule type="containsErrors" dxfId="1069" priority="33">
      <formula>ISERROR(K43)</formula>
    </cfRule>
  </conditionalFormatting>
  <conditionalFormatting sqref="K46">
    <cfRule type="containsErrors" dxfId="1068" priority="31">
      <formula>ISERROR(K46)</formula>
    </cfRule>
  </conditionalFormatting>
  <conditionalFormatting sqref="K6:K16">
    <cfRule type="containsErrors" dxfId="1067" priority="29">
      <formula>ISERROR(K6)</formula>
    </cfRule>
  </conditionalFormatting>
  <conditionalFormatting sqref="O21:O24">
    <cfRule type="containsErrors" dxfId="1066" priority="28">
      <formula>ISERROR(O21)</formula>
    </cfRule>
  </conditionalFormatting>
  <conditionalFormatting sqref="O5">
    <cfRule type="containsErrors" dxfId="1065" priority="27">
      <formula>ISERROR(O5)</formula>
    </cfRule>
  </conditionalFormatting>
  <conditionalFormatting sqref="O19">
    <cfRule type="containsErrors" dxfId="1064" priority="26">
      <formula>ISERROR(O19)</formula>
    </cfRule>
  </conditionalFormatting>
  <conditionalFormatting sqref="O28">
    <cfRule type="containsErrors" dxfId="1063" priority="25">
      <formula>ISERROR(O28)</formula>
    </cfRule>
  </conditionalFormatting>
  <conditionalFormatting sqref="O42">
    <cfRule type="containsErrors" dxfId="1062" priority="24">
      <formula>ISERROR(O42)</formula>
    </cfRule>
  </conditionalFormatting>
  <conditionalFormatting sqref="O20">
    <cfRule type="containsErrors" dxfId="1061" priority="23">
      <formula>ISERROR(O20)</formula>
    </cfRule>
  </conditionalFormatting>
  <conditionalFormatting sqref="O25">
    <cfRule type="containsErrors" dxfId="1060" priority="22">
      <formula>ISERROR(O25)</formula>
    </cfRule>
  </conditionalFormatting>
  <conditionalFormatting sqref="O45">
    <cfRule type="containsErrors" dxfId="1059" priority="20">
      <formula>ISERROR(O45)</formula>
    </cfRule>
  </conditionalFormatting>
  <conditionalFormatting sqref="O47">
    <cfRule type="containsErrors" dxfId="1058" priority="18">
      <formula>ISERROR(O47)</formula>
    </cfRule>
  </conditionalFormatting>
  <conditionalFormatting sqref="O43:O44">
    <cfRule type="containsErrors" dxfId="1057" priority="21">
      <formula>ISERROR(O43)</formula>
    </cfRule>
  </conditionalFormatting>
  <conditionalFormatting sqref="O46">
    <cfRule type="containsErrors" dxfId="1056" priority="19">
      <formula>ISERROR(O46)</formula>
    </cfRule>
  </conditionalFormatting>
  <conditionalFormatting sqref="O6:O16">
    <cfRule type="containsErrors" dxfId="1055" priority="17">
      <formula>ISERROR(O6)</formula>
    </cfRule>
  </conditionalFormatting>
  <conditionalFormatting sqref="M5">
    <cfRule type="containsErrors" dxfId="1054" priority="16">
      <formula>ISERROR(M5)</formula>
    </cfRule>
  </conditionalFormatting>
  <conditionalFormatting sqref="Q5">
    <cfRule type="containsErrors" dxfId="1053" priority="15">
      <formula>ISERROR(Q5)</formula>
    </cfRule>
  </conditionalFormatting>
  <conditionalFormatting sqref="Q19">
    <cfRule type="containsErrors" dxfId="1052" priority="13">
      <formula>ISERROR(Q19)</formula>
    </cfRule>
  </conditionalFormatting>
  <conditionalFormatting sqref="M28">
    <cfRule type="containsErrors" dxfId="1051" priority="10">
      <formula>ISERROR(M28)</formula>
    </cfRule>
  </conditionalFormatting>
  <conditionalFormatting sqref="N5">
    <cfRule type="containsErrors" dxfId="1050" priority="8">
      <formula>ISERROR(N5)</formula>
    </cfRule>
  </conditionalFormatting>
  <conditionalFormatting sqref="N19">
    <cfRule type="containsErrors" dxfId="1049" priority="3">
      <formula>ISERROR(N19)</formula>
    </cfRule>
  </conditionalFormatting>
  <conditionalFormatting sqref="N28">
    <cfRule type="containsErrors" dxfId="1048" priority="6">
      <formula>ISERROR(N28)</formula>
    </cfRule>
  </conditionalFormatting>
  <conditionalFormatting sqref="M19">
    <cfRule type="containsErrors" dxfId="1047" priority="4">
      <formula>ISERROR(M19)</formula>
    </cfRule>
  </conditionalFormatting>
  <conditionalFormatting sqref="M42">
    <cfRule type="containsErrors" dxfId="1046" priority="2">
      <formula>ISERROR(M42)</formula>
    </cfRule>
  </conditionalFormatting>
  <conditionalFormatting sqref="N42">
    <cfRule type="containsErrors" dxfId="1045" priority="1">
      <formula>ISERROR(N42)</formula>
    </cfRule>
  </conditionalFormatting>
  <pageMargins left="0.19685039370078741" right="0.15748031496062992" top="0.19685039370078741" bottom="0.19685039370078741" header="0.11811023622047245" footer="0.11811023622047245"/>
  <pageSetup paperSize="9" scale="66" orientation="portrait" r:id="rId1"/>
  <headerFooter>
    <oddFooter>&amp;L&amp;"Segoe UI,Standard"&amp;8&amp;K00-049BAWAG Group AG&amp;R&amp;"Segoe UI,Standard"&amp;8&amp;K00-049&amp;D</oddFooter>
  </headerFooter>
  <ignoredErrors>
    <ignoredError sqref="S50:Z50 B50:L50 B40:K40 B5:K15 B42:K43 B41:K41 B4:K4 B22:K26 B18:K18 B28:K28 B27:K27 B33:K34 B29:G31 I29:K31 Y4:Z17 L5:L17 T4:X17 S4:S17 O4:R4 O17:R17 C32:F32 I32:K32 M5:M17 L4 B19:K19 B45:K49 M29 L44:M44 L39:M39 L35:M38 M30:M31 M33:M34 M40 M43 M28 O32:T32 O28:S28 O42:S43 O40:S40 O33:T34 O30:S31 O35:W38 O27:P27 O41:S41 O39:U39 O44:W44 O29:S29 V39:W39 T40:W43 T27:W27 T30:W31 T28:W29 U32:W34 L40 L43 L28 L32:L34 L29:L31 X27:Y27 O18:R18 S18 T18:X18 Y18:Z18 T45:Z47 L22:L26 L45:L49 X32:Z34 Y28 X30:Y31 Y25:Z25 T25:W25 T26:Z26 S48:Z49 X40:Z43 T19:Z22 X39:Z39 S19:S26 L18:N18 L27:N27 L19:O19 X25 L42:N42 M48:R49 N28 M45:M47 M26:R26 N40 X28 X29 X44:Z44 L41:N41 X35:Z38 O5 O6:O15 M24:M25 Y29 O16 O20 O21 M22 O22 M23 O23 O24:O25 O45:S47 B17:K17 B16:G16 J16:K16 T24:Z24 T23:U23 W23:Z23 S2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6"/>
  <sheetViews>
    <sheetView showGridLines="0" zoomScaleNormal="100" workbookViewId="0">
      <pane xSplit="1" ySplit="5" topLeftCell="B6" activePane="bottomRight" state="frozen"/>
      <selection activeCell="F43" sqref="F43"/>
      <selection pane="topRight" activeCell="F43" sqref="F43"/>
      <selection pane="bottomLeft" activeCell="F43" sqref="F43"/>
      <selection pane="bottomRight" activeCell="H28" sqref="H28"/>
    </sheetView>
  </sheetViews>
  <sheetFormatPr baseColWidth="10" defaultColWidth="11.42578125" defaultRowHeight="15"/>
  <cols>
    <col min="1" max="1" width="38.42578125" customWidth="1"/>
    <col min="2" max="5" width="6.7109375" customWidth="1"/>
    <col min="6" max="6" width="1.85546875" style="143" customWidth="1"/>
    <col min="7" max="10" width="6.7109375" customWidth="1"/>
    <col min="11" max="11" width="1.85546875" style="143" customWidth="1"/>
    <col min="12" max="12" width="6.7109375" customWidth="1"/>
    <col min="13" max="14" width="6.7109375" style="418" customWidth="1"/>
    <col min="15" max="15" width="1.85546875" style="143" customWidth="1"/>
    <col min="16" max="18" width="6.7109375" style="418" customWidth="1"/>
    <col min="19" max="19" width="1.85546875" style="143" customWidth="1"/>
    <col min="20" max="21" width="6.7109375" customWidth="1"/>
  </cols>
  <sheetData>
    <row r="1" spans="1:24" ht="16.5">
      <c r="A1" s="2" t="s">
        <v>39</v>
      </c>
    </row>
    <row r="2" spans="1:24">
      <c r="A2" s="6" t="s">
        <v>14</v>
      </c>
    </row>
    <row r="3" spans="1:24" ht="15.75" thickBot="1">
      <c r="A3" s="6"/>
      <c r="B3" s="115"/>
      <c r="C3" s="115"/>
      <c r="D3" s="115"/>
      <c r="E3" s="115"/>
      <c r="F3" s="132"/>
      <c r="G3" s="115"/>
      <c r="H3" s="115"/>
      <c r="I3" s="115"/>
      <c r="J3" s="115"/>
      <c r="K3" s="132"/>
      <c r="L3" s="115"/>
      <c r="M3" s="115"/>
      <c r="N3" s="115"/>
      <c r="O3" s="132"/>
      <c r="P3" s="115"/>
      <c r="Q3" s="115"/>
      <c r="R3" s="115"/>
      <c r="S3" s="132"/>
      <c r="T3" s="115"/>
      <c r="U3" s="115"/>
    </row>
    <row r="4" spans="1:24" ht="15.75" thickTop="1">
      <c r="B4" s="552" t="s">
        <v>74</v>
      </c>
      <c r="C4" s="553"/>
      <c r="D4" s="553"/>
      <c r="E4" s="554"/>
      <c r="F4" s="128"/>
      <c r="G4" s="549" t="s">
        <v>75</v>
      </c>
      <c r="H4" s="550"/>
      <c r="I4" s="550"/>
      <c r="J4" s="551"/>
      <c r="K4" s="128"/>
      <c r="L4" s="549" t="s">
        <v>148</v>
      </c>
      <c r="M4" s="550"/>
      <c r="N4" s="551"/>
      <c r="O4" s="128"/>
      <c r="P4" s="503" t="s">
        <v>74</v>
      </c>
      <c r="Q4" s="124" t="s">
        <v>75</v>
      </c>
      <c r="R4" s="357" t="s">
        <v>148</v>
      </c>
      <c r="S4" s="483"/>
      <c r="T4" s="124" t="s">
        <v>74</v>
      </c>
      <c r="U4" s="357" t="s">
        <v>75</v>
      </c>
    </row>
    <row r="5" spans="1:24">
      <c r="B5" s="39" t="s">
        <v>70</v>
      </c>
      <c r="C5" s="40" t="s">
        <v>71</v>
      </c>
      <c r="D5" s="41" t="s">
        <v>72</v>
      </c>
      <c r="E5" s="264" t="s">
        <v>73</v>
      </c>
      <c r="F5" s="129"/>
      <c r="G5" s="39" t="s">
        <v>70</v>
      </c>
      <c r="H5" s="40" t="s">
        <v>71</v>
      </c>
      <c r="I5" s="40" t="s">
        <v>72</v>
      </c>
      <c r="J5" s="44" t="s">
        <v>73</v>
      </c>
      <c r="K5" s="129"/>
      <c r="L5" s="39" t="s">
        <v>70</v>
      </c>
      <c r="M5" s="428" t="s">
        <v>71</v>
      </c>
      <c r="N5" s="431" t="s">
        <v>72</v>
      </c>
      <c r="O5" s="129"/>
      <c r="P5" s="310" t="s">
        <v>199</v>
      </c>
      <c r="Q5" s="430" t="s">
        <v>199</v>
      </c>
      <c r="R5" s="356" t="s">
        <v>199</v>
      </c>
      <c r="S5" s="484"/>
      <c r="T5" s="43" t="s">
        <v>111</v>
      </c>
      <c r="U5" s="356" t="s">
        <v>111</v>
      </c>
    </row>
    <row r="6" spans="1:24">
      <c r="A6" s="10" t="s">
        <v>30</v>
      </c>
      <c r="B6" s="119">
        <v>280.5</v>
      </c>
      <c r="C6" s="19">
        <v>265.29999999999995</v>
      </c>
      <c r="D6" s="20">
        <v>268.8</v>
      </c>
      <c r="E6" s="265">
        <v>270.5</v>
      </c>
      <c r="F6" s="130"/>
      <c r="G6" s="18">
        <v>293</v>
      </c>
      <c r="H6" s="19">
        <v>283.89999999999998</v>
      </c>
      <c r="I6" s="18">
        <v>286.3</v>
      </c>
      <c r="J6" s="282">
        <v>278.2</v>
      </c>
      <c r="K6" s="130"/>
      <c r="L6" s="255">
        <v>289</v>
      </c>
      <c r="M6" s="282">
        <v>286.3</v>
      </c>
      <c r="N6" s="255">
        <v>297.8</v>
      </c>
      <c r="O6" s="130"/>
      <c r="P6" s="326">
        <v>814.5</v>
      </c>
      <c r="Q6" s="282">
        <v>863.3</v>
      </c>
      <c r="R6" s="255">
        <v>873</v>
      </c>
      <c r="S6" s="130"/>
      <c r="T6" s="159">
        <v>1084.9000000000001</v>
      </c>
      <c r="U6" s="255">
        <v>1141.4000000000001</v>
      </c>
      <c r="W6" s="481"/>
      <c r="X6" s="481"/>
    </row>
    <row r="7" spans="1:24">
      <c r="A7" s="11" t="s">
        <v>31</v>
      </c>
      <c r="B7" s="139">
        <v>-84.3</v>
      </c>
      <c r="C7" s="22">
        <v>-74.2</v>
      </c>
      <c r="D7" s="23">
        <v>-72.8</v>
      </c>
      <c r="E7" s="273">
        <v>-68.5</v>
      </c>
      <c r="F7" s="130"/>
      <c r="G7" s="21">
        <v>-86.2</v>
      </c>
      <c r="H7" s="22">
        <v>-85.5</v>
      </c>
      <c r="I7" s="21">
        <v>-75.7</v>
      </c>
      <c r="J7" s="283">
        <v>-62.2</v>
      </c>
      <c r="K7" s="130"/>
      <c r="L7" s="290">
        <v>-74.8</v>
      </c>
      <c r="M7" s="283">
        <v>-67.8</v>
      </c>
      <c r="N7" s="290">
        <v>-77.8</v>
      </c>
      <c r="O7" s="130"/>
      <c r="P7" s="516">
        <v>-231.3</v>
      </c>
      <c r="Q7" s="283">
        <v>-247.4</v>
      </c>
      <c r="R7" s="290">
        <v>-220.4</v>
      </c>
      <c r="S7" s="130"/>
      <c r="T7" s="160">
        <v>-299.8</v>
      </c>
      <c r="U7" s="290">
        <v>-309.5</v>
      </c>
      <c r="W7" s="481"/>
      <c r="X7" s="481"/>
    </row>
    <row r="8" spans="1:24">
      <c r="A8" s="10" t="s">
        <v>32</v>
      </c>
      <c r="B8" s="140">
        <v>0</v>
      </c>
      <c r="C8" s="25">
        <v>6.8</v>
      </c>
      <c r="D8" s="26">
        <v>0</v>
      </c>
      <c r="E8" s="274">
        <v>1.3</v>
      </c>
      <c r="F8" s="130"/>
      <c r="G8" s="24">
        <v>1.3</v>
      </c>
      <c r="H8" s="25">
        <v>4.7</v>
      </c>
      <c r="I8" s="24">
        <v>2.2999999999999998</v>
      </c>
      <c r="J8" s="284">
        <v>0.3</v>
      </c>
      <c r="K8" s="130"/>
      <c r="L8" s="291">
        <v>0.3</v>
      </c>
      <c r="M8" s="284">
        <v>2.1</v>
      </c>
      <c r="N8" s="291">
        <v>0</v>
      </c>
      <c r="O8" s="130"/>
      <c r="P8" s="517">
        <v>6.8</v>
      </c>
      <c r="Q8" s="284">
        <v>8.3000000000000007</v>
      </c>
      <c r="R8" s="291">
        <v>2.4</v>
      </c>
      <c r="S8" s="130"/>
      <c r="T8" s="161">
        <v>8</v>
      </c>
      <c r="U8" s="291">
        <v>8.6</v>
      </c>
    </row>
    <row r="9" spans="1:24">
      <c r="A9" s="12" t="s">
        <v>0</v>
      </c>
      <c r="B9" s="141">
        <v>196.2</v>
      </c>
      <c r="C9" s="28">
        <v>197.9</v>
      </c>
      <c r="D9" s="29">
        <v>196</v>
      </c>
      <c r="E9" s="275">
        <v>203.2</v>
      </c>
      <c r="F9" s="131"/>
      <c r="G9" s="27">
        <v>208</v>
      </c>
      <c r="H9" s="28">
        <v>203.1</v>
      </c>
      <c r="I9" s="27">
        <v>213</v>
      </c>
      <c r="J9" s="285">
        <v>216.3</v>
      </c>
      <c r="K9" s="131"/>
      <c r="L9" s="292">
        <v>214.5</v>
      </c>
      <c r="M9" s="285">
        <v>220.6</v>
      </c>
      <c r="N9" s="292">
        <v>220</v>
      </c>
      <c r="O9" s="131"/>
      <c r="P9" s="518">
        <v>590</v>
      </c>
      <c r="Q9" s="285">
        <v>624.20000000000005</v>
      </c>
      <c r="R9" s="292">
        <v>655</v>
      </c>
      <c r="S9" s="131"/>
      <c r="T9" s="162">
        <v>793.1</v>
      </c>
      <c r="U9" s="292">
        <v>840.5</v>
      </c>
    </row>
    <row r="10" spans="1:24">
      <c r="A10" s="10" t="s">
        <v>33</v>
      </c>
      <c r="B10" s="140">
        <v>71.8</v>
      </c>
      <c r="C10" s="25">
        <v>71</v>
      </c>
      <c r="D10" s="26">
        <v>67.400000000000006</v>
      </c>
      <c r="E10" s="274">
        <v>93.4</v>
      </c>
      <c r="F10" s="130"/>
      <c r="G10" s="24">
        <v>95.7</v>
      </c>
      <c r="H10" s="25">
        <v>93.300000000000011</v>
      </c>
      <c r="I10" s="24">
        <v>90.5</v>
      </c>
      <c r="J10" s="284">
        <v>93.5</v>
      </c>
      <c r="K10" s="130"/>
      <c r="L10" s="291">
        <v>93.5</v>
      </c>
      <c r="M10" s="284">
        <v>93</v>
      </c>
      <c r="N10" s="291">
        <v>95.1</v>
      </c>
      <c r="O10" s="130"/>
      <c r="P10" s="517">
        <v>210.2</v>
      </c>
      <c r="Q10" s="284">
        <v>279.5</v>
      </c>
      <c r="R10" s="291">
        <v>281.7</v>
      </c>
      <c r="S10" s="130"/>
      <c r="T10" s="161">
        <v>303.60000000000002</v>
      </c>
      <c r="U10" s="291">
        <v>372.90000000000003</v>
      </c>
    </row>
    <row r="11" spans="1:24">
      <c r="A11" s="11" t="s">
        <v>34</v>
      </c>
      <c r="B11" s="139">
        <v>-22</v>
      </c>
      <c r="C11" s="22">
        <v>-14.700000000000001</v>
      </c>
      <c r="D11" s="23">
        <v>-22.6</v>
      </c>
      <c r="E11" s="273">
        <v>-27.3</v>
      </c>
      <c r="F11" s="130"/>
      <c r="G11" s="21">
        <v>-21.200000000000003</v>
      </c>
      <c r="H11" s="22">
        <v>-21.799999999999997</v>
      </c>
      <c r="I11" s="21">
        <v>-23.900000000000002</v>
      </c>
      <c r="J11" s="283">
        <v>-23.3</v>
      </c>
      <c r="K11" s="130"/>
      <c r="L11" s="290">
        <v>-21</v>
      </c>
      <c r="M11" s="283">
        <v>-23</v>
      </c>
      <c r="N11" s="290">
        <v>-24.3</v>
      </c>
      <c r="O11" s="130"/>
      <c r="P11" s="516">
        <v>-59.3</v>
      </c>
      <c r="Q11" s="283">
        <v>-66.899999999999991</v>
      </c>
      <c r="R11" s="290">
        <v>-68.2</v>
      </c>
      <c r="S11" s="130"/>
      <c r="T11" s="160">
        <v>-86.699999999999989</v>
      </c>
      <c r="U11" s="290">
        <v>-90.1</v>
      </c>
    </row>
    <row r="12" spans="1:24">
      <c r="A12" s="13" t="s">
        <v>1</v>
      </c>
      <c r="B12" s="142">
        <v>49.8</v>
      </c>
      <c r="C12" s="31">
        <v>56.3</v>
      </c>
      <c r="D12" s="32">
        <v>44.8</v>
      </c>
      <c r="E12" s="276">
        <v>66.099999999999994</v>
      </c>
      <c r="F12" s="131"/>
      <c r="G12" s="30">
        <v>74.5</v>
      </c>
      <c r="H12" s="31">
        <v>71.5</v>
      </c>
      <c r="I12" s="30">
        <v>66.599999999999994</v>
      </c>
      <c r="J12" s="286">
        <v>70.2</v>
      </c>
      <c r="K12" s="131"/>
      <c r="L12" s="293">
        <v>72.5</v>
      </c>
      <c r="M12" s="286">
        <v>70</v>
      </c>
      <c r="N12" s="293">
        <v>70.8</v>
      </c>
      <c r="O12" s="131"/>
      <c r="P12" s="519">
        <v>150.9</v>
      </c>
      <c r="Q12" s="286">
        <v>212.6</v>
      </c>
      <c r="R12" s="293">
        <v>213.5</v>
      </c>
      <c r="S12" s="131"/>
      <c r="T12" s="163">
        <v>216.9</v>
      </c>
      <c r="U12" s="293">
        <v>282.8</v>
      </c>
    </row>
    <row r="13" spans="1:24">
      <c r="A13" s="12" t="s">
        <v>2</v>
      </c>
      <c r="B13" s="238">
        <v>246</v>
      </c>
      <c r="C13" s="239">
        <v>254.2</v>
      </c>
      <c r="D13" s="240">
        <v>240.79999999999998</v>
      </c>
      <c r="E13" s="277">
        <v>269.3</v>
      </c>
      <c r="F13" s="131"/>
      <c r="G13" s="247">
        <v>282.5</v>
      </c>
      <c r="H13" s="239">
        <v>274.59999999999997</v>
      </c>
      <c r="I13" s="247">
        <v>279.60000000000002</v>
      </c>
      <c r="J13" s="287">
        <v>286.5</v>
      </c>
      <c r="K13" s="131"/>
      <c r="L13" s="294">
        <v>287.10000000000002</v>
      </c>
      <c r="M13" s="287">
        <v>290.59999999999997</v>
      </c>
      <c r="N13" s="294">
        <v>290.8</v>
      </c>
      <c r="O13" s="131"/>
      <c r="P13" s="520">
        <v>740.9</v>
      </c>
      <c r="Q13" s="287">
        <v>836.80000000000007</v>
      </c>
      <c r="R13" s="294">
        <v>868.5</v>
      </c>
      <c r="S13" s="131"/>
      <c r="T13" s="248">
        <v>1010</v>
      </c>
      <c r="U13" s="294">
        <v>1123.3</v>
      </c>
    </row>
    <row r="14" spans="1:24" ht="21">
      <c r="A14" s="14" t="s">
        <v>9</v>
      </c>
      <c r="B14" s="244">
        <v>18.399999999999999</v>
      </c>
      <c r="C14" s="245">
        <v>1.3</v>
      </c>
      <c r="D14" s="246">
        <v>9.3000000000000007</v>
      </c>
      <c r="E14" s="278">
        <v>81.2</v>
      </c>
      <c r="F14" s="130"/>
      <c r="G14" s="251">
        <v>15.3</v>
      </c>
      <c r="H14" s="245">
        <v>9.8000000000000007</v>
      </c>
      <c r="I14" s="251">
        <v>18.899999999999999</v>
      </c>
      <c r="J14" s="288">
        <v>3.4</v>
      </c>
      <c r="K14" s="130"/>
      <c r="L14" s="295">
        <v>11.2</v>
      </c>
      <c r="M14" s="288">
        <v>22.4</v>
      </c>
      <c r="N14" s="295">
        <v>24.1</v>
      </c>
      <c r="O14" s="130"/>
      <c r="P14" s="521">
        <v>29</v>
      </c>
      <c r="Q14" s="288">
        <v>44</v>
      </c>
      <c r="R14" s="295">
        <v>57.7</v>
      </c>
      <c r="S14" s="130"/>
      <c r="T14" s="252">
        <v>110.39999999999999</v>
      </c>
      <c r="U14" s="295">
        <v>47.4</v>
      </c>
    </row>
    <row r="15" spans="1:24">
      <c r="A15" s="12" t="s">
        <v>3</v>
      </c>
      <c r="B15" s="241">
        <v>264.3</v>
      </c>
      <c r="C15" s="242">
        <v>255.5</v>
      </c>
      <c r="D15" s="243">
        <v>250.1</v>
      </c>
      <c r="E15" s="279">
        <v>350.6</v>
      </c>
      <c r="F15" s="131"/>
      <c r="G15" s="249">
        <v>297.89999999999998</v>
      </c>
      <c r="H15" s="242">
        <v>284.39999999999998</v>
      </c>
      <c r="I15" s="249">
        <v>298.5</v>
      </c>
      <c r="J15" s="289">
        <v>289.89999999999998</v>
      </c>
      <c r="K15" s="131"/>
      <c r="L15" s="296">
        <v>298.3</v>
      </c>
      <c r="M15" s="289">
        <v>313</v>
      </c>
      <c r="N15" s="296">
        <v>314.89999999999998</v>
      </c>
      <c r="O15" s="131"/>
      <c r="P15" s="522">
        <v>769.9</v>
      </c>
      <c r="Q15" s="289">
        <v>880.80000000000007</v>
      </c>
      <c r="R15" s="296">
        <v>926.2</v>
      </c>
      <c r="S15" s="131"/>
      <c r="T15" s="250">
        <v>1120.4000000000001</v>
      </c>
      <c r="U15" s="296">
        <v>1170.7</v>
      </c>
    </row>
    <row r="16" spans="1:24">
      <c r="A16" s="13" t="s">
        <v>4</v>
      </c>
      <c r="B16" s="142">
        <v>-107.4</v>
      </c>
      <c r="C16" s="31">
        <v>-110.5</v>
      </c>
      <c r="D16" s="32">
        <v>-103.1</v>
      </c>
      <c r="E16" s="276">
        <v>-207.5</v>
      </c>
      <c r="F16" s="131"/>
      <c r="G16" s="30">
        <v>-130</v>
      </c>
      <c r="H16" s="31">
        <v>-124.8</v>
      </c>
      <c r="I16" s="30">
        <v>-126.5</v>
      </c>
      <c r="J16" s="286">
        <v>-136.4</v>
      </c>
      <c r="K16" s="131"/>
      <c r="L16" s="293">
        <v>-126.4</v>
      </c>
      <c r="M16" s="286">
        <v>-136</v>
      </c>
      <c r="N16" s="293">
        <v>-133.4</v>
      </c>
      <c r="O16" s="131"/>
      <c r="P16" s="519">
        <v>-320.89999999999998</v>
      </c>
      <c r="Q16" s="286">
        <v>-381.09999999999997</v>
      </c>
      <c r="R16" s="293">
        <v>-395.8</v>
      </c>
      <c r="S16" s="131"/>
      <c r="T16" s="163">
        <v>-528.5</v>
      </c>
      <c r="U16" s="293">
        <v>-517.9</v>
      </c>
    </row>
    <row r="17" spans="1:21">
      <c r="A17" s="10" t="s">
        <v>5</v>
      </c>
      <c r="B17" s="140">
        <v>-25.2</v>
      </c>
      <c r="C17" s="25">
        <v>-2.9</v>
      </c>
      <c r="D17" s="26">
        <v>-1.7</v>
      </c>
      <c r="E17" s="274">
        <v>-4</v>
      </c>
      <c r="F17" s="130"/>
      <c r="G17" s="24">
        <v>-36.700000000000003</v>
      </c>
      <c r="H17" s="25">
        <v>-2.8</v>
      </c>
      <c r="I17" s="24">
        <v>-2.2000000000000002</v>
      </c>
      <c r="J17" s="284">
        <v>1.5</v>
      </c>
      <c r="K17" s="130"/>
      <c r="L17" s="291">
        <v>-34.200000000000003</v>
      </c>
      <c r="M17" s="284">
        <v>-2.9</v>
      </c>
      <c r="N17" s="291">
        <v>-2.1</v>
      </c>
      <c r="O17" s="130"/>
      <c r="P17" s="517">
        <v>-29.8</v>
      </c>
      <c r="Q17" s="284">
        <v>-41.6</v>
      </c>
      <c r="R17" s="291">
        <v>-39.200000000000003</v>
      </c>
      <c r="S17" s="130"/>
      <c r="T17" s="161">
        <v>-33.799999999999997</v>
      </c>
      <c r="U17" s="291">
        <v>-40.1</v>
      </c>
    </row>
    <row r="18" spans="1:21">
      <c r="A18" s="12" t="s">
        <v>35</v>
      </c>
      <c r="B18" s="141">
        <v>131.9</v>
      </c>
      <c r="C18" s="28">
        <v>142.1</v>
      </c>
      <c r="D18" s="29">
        <v>145.4</v>
      </c>
      <c r="E18" s="275">
        <v>139</v>
      </c>
      <c r="F18" s="131"/>
      <c r="G18" s="27">
        <v>131.19999999999999</v>
      </c>
      <c r="H18" s="28">
        <v>156.80000000000001</v>
      </c>
      <c r="I18" s="27">
        <v>169.9</v>
      </c>
      <c r="J18" s="285">
        <v>155</v>
      </c>
      <c r="K18" s="131"/>
      <c r="L18" s="292">
        <v>137.69999999999999</v>
      </c>
      <c r="M18" s="285">
        <v>174.1</v>
      </c>
      <c r="N18" s="292">
        <v>179.4</v>
      </c>
      <c r="O18" s="131"/>
      <c r="P18" s="518">
        <v>419.2</v>
      </c>
      <c r="Q18" s="285">
        <v>458.09999999999997</v>
      </c>
      <c r="R18" s="292">
        <v>491.2</v>
      </c>
      <c r="S18" s="131"/>
      <c r="T18" s="162">
        <v>558.1</v>
      </c>
      <c r="U18" s="292">
        <v>612.70000000000005</v>
      </c>
    </row>
    <row r="19" spans="1:21">
      <c r="A19" s="14" t="s">
        <v>10</v>
      </c>
      <c r="B19" s="140">
        <v>-11.1</v>
      </c>
      <c r="C19" s="25">
        <v>-15.600000000000001</v>
      </c>
      <c r="D19" s="26">
        <v>-17</v>
      </c>
      <c r="E19" s="274">
        <v>-18.2</v>
      </c>
      <c r="F19" s="130"/>
      <c r="G19" s="24">
        <v>-15.799999999999999</v>
      </c>
      <c r="H19" s="25">
        <v>-4.9000000000000004</v>
      </c>
      <c r="I19" s="24">
        <v>-11.2</v>
      </c>
      <c r="J19" s="284">
        <v>-13.200000000000001</v>
      </c>
      <c r="K19" s="130"/>
      <c r="L19" s="291">
        <v>-11.9</v>
      </c>
      <c r="M19" s="284">
        <v>-15.3</v>
      </c>
      <c r="N19" s="291">
        <v>-17.099999999999998</v>
      </c>
      <c r="O19" s="130"/>
      <c r="P19" s="517">
        <v>-43.699999999999996</v>
      </c>
      <c r="Q19" s="284">
        <v>-31.9</v>
      </c>
      <c r="R19" s="291">
        <v>-44.300000000000004</v>
      </c>
      <c r="S19" s="130"/>
      <c r="T19" s="161">
        <v>-61.800000000000004</v>
      </c>
      <c r="U19" s="291">
        <v>-45.1</v>
      </c>
    </row>
    <row r="20" spans="1:21" ht="21">
      <c r="A20" s="15" t="s">
        <v>36</v>
      </c>
      <c r="B20" s="139">
        <v>1.0999999999999999</v>
      </c>
      <c r="C20" s="22">
        <v>0.7</v>
      </c>
      <c r="D20" s="23">
        <v>1.2</v>
      </c>
      <c r="E20" s="273">
        <v>1.1000000000000001</v>
      </c>
      <c r="F20" s="130"/>
      <c r="G20" s="21">
        <v>1.0999999999999999</v>
      </c>
      <c r="H20" s="22">
        <v>1</v>
      </c>
      <c r="I20" s="21">
        <v>1.8</v>
      </c>
      <c r="J20" s="283">
        <v>1.2</v>
      </c>
      <c r="K20" s="130"/>
      <c r="L20" s="290">
        <v>1.2</v>
      </c>
      <c r="M20" s="283">
        <v>1.2</v>
      </c>
      <c r="N20" s="290">
        <v>1.2</v>
      </c>
      <c r="O20" s="130"/>
      <c r="P20" s="516">
        <v>3</v>
      </c>
      <c r="Q20" s="283">
        <v>3.9</v>
      </c>
      <c r="R20" s="290">
        <v>3.6</v>
      </c>
      <c r="S20" s="130"/>
      <c r="T20" s="160">
        <v>4.0999999999999996</v>
      </c>
      <c r="U20" s="290">
        <v>5.0999999999999996</v>
      </c>
    </row>
    <row r="21" spans="1:21">
      <c r="A21" s="16" t="s">
        <v>6</v>
      </c>
      <c r="B21" s="34">
        <v>121.8</v>
      </c>
      <c r="C21" s="34">
        <v>127.1</v>
      </c>
      <c r="D21" s="35">
        <v>129.6</v>
      </c>
      <c r="E21" s="280">
        <v>121.8</v>
      </c>
      <c r="F21" s="131"/>
      <c r="G21" s="34">
        <v>116.5</v>
      </c>
      <c r="H21" s="34">
        <v>153</v>
      </c>
      <c r="I21" s="35">
        <v>160.4</v>
      </c>
      <c r="J21" s="280">
        <v>143</v>
      </c>
      <c r="K21" s="131"/>
      <c r="L21" s="280">
        <v>127</v>
      </c>
      <c r="M21" s="280">
        <v>160</v>
      </c>
      <c r="N21" s="280">
        <v>163.5</v>
      </c>
      <c r="O21" s="131"/>
      <c r="P21" s="523">
        <v>378.5</v>
      </c>
      <c r="Q21" s="280">
        <v>430.1</v>
      </c>
      <c r="R21" s="280">
        <v>450.5</v>
      </c>
      <c r="S21" s="131"/>
      <c r="T21" s="33">
        <v>500.4</v>
      </c>
      <c r="U21" s="355">
        <v>572.70000000000005</v>
      </c>
    </row>
    <row r="22" spans="1:21">
      <c r="A22" s="10" t="s">
        <v>7</v>
      </c>
      <c r="B22" s="140">
        <v>-26.3</v>
      </c>
      <c r="C22" s="25">
        <v>-20.399999999999999</v>
      </c>
      <c r="D22" s="26">
        <v>-30.8</v>
      </c>
      <c r="E22" s="274">
        <v>26.1</v>
      </c>
      <c r="F22" s="130"/>
      <c r="G22" s="140">
        <v>-29.9</v>
      </c>
      <c r="H22" s="25">
        <v>-36.5</v>
      </c>
      <c r="I22" s="26">
        <v>-35.5</v>
      </c>
      <c r="J22" s="274">
        <v>-34.4</v>
      </c>
      <c r="K22" s="130"/>
      <c r="L22" s="297">
        <v>-30.2</v>
      </c>
      <c r="M22" s="274">
        <v>-38.299999999999997</v>
      </c>
      <c r="N22" s="297">
        <v>-39.1</v>
      </c>
      <c r="O22" s="130"/>
      <c r="P22" s="517">
        <v>-77.400000000000006</v>
      </c>
      <c r="Q22" s="274">
        <v>-101.89999999999999</v>
      </c>
      <c r="R22" s="297">
        <v>-107.6</v>
      </c>
      <c r="S22" s="130"/>
      <c r="T22" s="161">
        <v>-51.199999999999996</v>
      </c>
      <c r="U22" s="291">
        <v>-136.19999999999999</v>
      </c>
    </row>
    <row r="23" spans="1:21">
      <c r="A23" s="17" t="s">
        <v>37</v>
      </c>
      <c r="B23" s="37">
        <v>95.5</v>
      </c>
      <c r="C23" s="37">
        <v>106.89999999999999</v>
      </c>
      <c r="D23" s="38">
        <v>98.800000000000011</v>
      </c>
      <c r="E23" s="281">
        <v>147.9</v>
      </c>
      <c r="F23" s="131"/>
      <c r="G23" s="37">
        <v>86.6</v>
      </c>
      <c r="H23" s="37">
        <v>116.4</v>
      </c>
      <c r="I23" s="38">
        <v>124.8</v>
      </c>
      <c r="J23" s="281">
        <v>108.60000000000001</v>
      </c>
      <c r="K23" s="131"/>
      <c r="L23" s="281">
        <v>96.8</v>
      </c>
      <c r="M23" s="281">
        <v>121.7</v>
      </c>
      <c r="N23" s="281">
        <v>124.4</v>
      </c>
      <c r="O23" s="131"/>
      <c r="P23" s="524">
        <v>301.09999999999997</v>
      </c>
      <c r="Q23" s="281">
        <v>328.2</v>
      </c>
      <c r="R23" s="281">
        <v>342.9</v>
      </c>
      <c r="S23" s="131"/>
      <c r="T23" s="36">
        <v>449.20000000000005</v>
      </c>
      <c r="U23" s="354">
        <v>436.5</v>
      </c>
    </row>
    <row r="24" spans="1:21">
      <c r="A24" s="10" t="s">
        <v>38</v>
      </c>
      <c r="B24" s="140">
        <v>0</v>
      </c>
      <c r="C24" s="25">
        <v>0</v>
      </c>
      <c r="D24" s="26">
        <v>-0.1</v>
      </c>
      <c r="E24" s="274">
        <v>0</v>
      </c>
      <c r="F24" s="130"/>
      <c r="G24" s="140">
        <v>0</v>
      </c>
      <c r="H24" s="25">
        <v>0</v>
      </c>
      <c r="I24" s="26">
        <v>-0.1</v>
      </c>
      <c r="J24" s="274">
        <v>0</v>
      </c>
      <c r="K24" s="130"/>
      <c r="L24" s="297">
        <v>0</v>
      </c>
      <c r="M24" s="274">
        <v>0</v>
      </c>
      <c r="N24" s="297">
        <v>0</v>
      </c>
      <c r="O24" s="130"/>
      <c r="P24" s="517">
        <v>-0.1</v>
      </c>
      <c r="Q24" s="274">
        <v>-0.1</v>
      </c>
      <c r="R24" s="297">
        <v>0</v>
      </c>
      <c r="S24" s="130"/>
      <c r="T24" s="161">
        <v>-0.1</v>
      </c>
      <c r="U24" s="291">
        <v>0</v>
      </c>
    </row>
    <row r="25" spans="1:21">
      <c r="A25" s="16" t="s">
        <v>8</v>
      </c>
      <c r="B25" s="34">
        <v>95.5</v>
      </c>
      <c r="C25" s="34">
        <v>106.89999999999999</v>
      </c>
      <c r="D25" s="35">
        <v>98.7</v>
      </c>
      <c r="E25" s="280">
        <v>147.9</v>
      </c>
      <c r="F25" s="131"/>
      <c r="G25" s="34">
        <v>86.6</v>
      </c>
      <c r="H25" s="34">
        <v>116.4</v>
      </c>
      <c r="I25" s="35">
        <v>124.7</v>
      </c>
      <c r="J25" s="280">
        <v>108.60000000000001</v>
      </c>
      <c r="K25" s="131"/>
      <c r="L25" s="280">
        <v>96.8</v>
      </c>
      <c r="M25" s="280">
        <v>121.7</v>
      </c>
      <c r="N25" s="280">
        <v>124.4</v>
      </c>
      <c r="O25" s="131"/>
      <c r="P25" s="523">
        <v>301</v>
      </c>
      <c r="Q25" s="280">
        <v>328.1</v>
      </c>
      <c r="R25" s="280">
        <v>342.9</v>
      </c>
      <c r="S25" s="131"/>
      <c r="T25" s="33">
        <v>449.1</v>
      </c>
      <c r="U25" s="355">
        <v>436.5</v>
      </c>
    </row>
    <row r="26" spans="1:21">
      <c r="A26" s="233"/>
    </row>
  </sheetData>
  <mergeCells count="3">
    <mergeCell ref="B4:E4"/>
    <mergeCell ref="G4:J4"/>
    <mergeCell ref="L4:N4"/>
  </mergeCells>
  <conditionalFormatting sqref="C5">
    <cfRule type="containsErrors" dxfId="1044" priority="352">
      <formula>ISERROR(C5)</formula>
    </cfRule>
  </conditionalFormatting>
  <conditionalFormatting sqref="E5">
    <cfRule type="containsErrors" dxfId="1043" priority="351">
      <formula>ISERROR(E5)</formula>
    </cfRule>
  </conditionalFormatting>
  <conditionalFormatting sqref="E6:E7 C6:C7">
    <cfRule type="containsErrors" dxfId="1042" priority="331">
      <formula>ISERROR(C6)</formula>
    </cfRule>
  </conditionalFormatting>
  <conditionalFormatting sqref="E8 C8">
    <cfRule type="containsErrors" dxfId="1041" priority="330">
      <formula>ISERROR(C8)</formula>
    </cfRule>
  </conditionalFormatting>
  <conditionalFormatting sqref="E9 E11 C9 C11 C13 E13 E15 C15">
    <cfRule type="containsErrors" dxfId="1040" priority="329">
      <formula>ISERROR(C9)</formula>
    </cfRule>
  </conditionalFormatting>
  <conditionalFormatting sqref="E10 E12 E16 C10 C12 C16">
    <cfRule type="containsErrors" dxfId="1039" priority="328">
      <formula>ISERROR(C10)</formula>
    </cfRule>
  </conditionalFormatting>
  <conditionalFormatting sqref="E18 C18">
    <cfRule type="containsErrors" dxfId="1038" priority="327">
      <formula>ISERROR(C18)</formula>
    </cfRule>
  </conditionalFormatting>
  <conditionalFormatting sqref="E17 E19 C17 C19">
    <cfRule type="containsErrors" dxfId="1037" priority="326">
      <formula>ISERROR(C17)</formula>
    </cfRule>
  </conditionalFormatting>
  <conditionalFormatting sqref="E20 C20">
    <cfRule type="containsErrors" dxfId="1036" priority="320">
      <formula>ISERROR(C20)</formula>
    </cfRule>
  </conditionalFormatting>
  <conditionalFormatting sqref="E21 C21">
    <cfRule type="containsErrors" dxfId="1035" priority="319">
      <formula>ISERROR(C21)</formula>
    </cfRule>
  </conditionalFormatting>
  <conditionalFormatting sqref="E23 C23">
    <cfRule type="containsErrors" dxfId="1034" priority="318">
      <formula>ISERROR(C23)</formula>
    </cfRule>
  </conditionalFormatting>
  <conditionalFormatting sqref="E22 E24 C22 C24">
    <cfRule type="containsErrors" dxfId="1033" priority="317">
      <formula>ISERROR(C22)</formula>
    </cfRule>
  </conditionalFormatting>
  <conditionalFormatting sqref="E25 C25">
    <cfRule type="containsErrors" dxfId="1032" priority="316">
      <formula>ISERROR(C25)</formula>
    </cfRule>
  </conditionalFormatting>
  <conditionalFormatting sqref="H5">
    <cfRule type="containsErrors" dxfId="1031" priority="315">
      <formula>ISERROR(H5)</formula>
    </cfRule>
  </conditionalFormatting>
  <conditionalFormatting sqref="H6:H7">
    <cfRule type="containsErrors" dxfId="1030" priority="314">
      <formula>ISERROR(H6)</formula>
    </cfRule>
  </conditionalFormatting>
  <conditionalFormatting sqref="H8">
    <cfRule type="containsErrors" dxfId="1029" priority="313">
      <formula>ISERROR(H8)</formula>
    </cfRule>
  </conditionalFormatting>
  <conditionalFormatting sqref="H9 H11 H13 H15">
    <cfRule type="containsErrors" dxfId="1028" priority="312">
      <formula>ISERROR(H9)</formula>
    </cfRule>
  </conditionalFormatting>
  <conditionalFormatting sqref="H10 H12 H16">
    <cfRule type="containsErrors" dxfId="1027" priority="311">
      <formula>ISERROR(H10)</formula>
    </cfRule>
  </conditionalFormatting>
  <conditionalFormatting sqref="H18">
    <cfRule type="containsErrors" dxfId="1026" priority="310">
      <formula>ISERROR(H18)</formula>
    </cfRule>
  </conditionalFormatting>
  <conditionalFormatting sqref="H17 H19">
    <cfRule type="containsErrors" dxfId="1025" priority="309">
      <formula>ISERROR(H17)</formula>
    </cfRule>
  </conditionalFormatting>
  <conditionalFormatting sqref="H20">
    <cfRule type="containsErrors" dxfId="1024" priority="308">
      <formula>ISERROR(H20)</formula>
    </cfRule>
  </conditionalFormatting>
  <conditionalFormatting sqref="F5">
    <cfRule type="containsErrors" dxfId="1023" priority="270">
      <formula>ISERROR(F5)</formula>
    </cfRule>
  </conditionalFormatting>
  <conditionalFormatting sqref="F6:F7">
    <cfRule type="containsErrors" dxfId="1022" priority="269">
      <formula>ISERROR(F6)</formula>
    </cfRule>
  </conditionalFormatting>
  <conditionalFormatting sqref="F8">
    <cfRule type="containsErrors" dxfId="1021" priority="268">
      <formula>ISERROR(F8)</formula>
    </cfRule>
  </conditionalFormatting>
  <conditionalFormatting sqref="F9 F11 F13 F15">
    <cfRule type="containsErrors" dxfId="1020" priority="267">
      <formula>ISERROR(F9)</formula>
    </cfRule>
  </conditionalFormatting>
  <conditionalFormatting sqref="F10 F12 F16">
    <cfRule type="containsErrors" dxfId="1019" priority="266">
      <formula>ISERROR(F10)</formula>
    </cfRule>
  </conditionalFormatting>
  <conditionalFormatting sqref="F18">
    <cfRule type="containsErrors" dxfId="1018" priority="265">
      <formula>ISERROR(F18)</formula>
    </cfRule>
  </conditionalFormatting>
  <conditionalFormatting sqref="F17 F19">
    <cfRule type="containsErrors" dxfId="1017" priority="264">
      <formula>ISERROR(F17)</formula>
    </cfRule>
  </conditionalFormatting>
  <conditionalFormatting sqref="F20">
    <cfRule type="containsErrors" dxfId="1016" priority="263">
      <formula>ISERROR(F20)</formula>
    </cfRule>
  </conditionalFormatting>
  <conditionalFormatting sqref="F21">
    <cfRule type="containsErrors" dxfId="1015" priority="262">
      <formula>ISERROR(F21)</formula>
    </cfRule>
  </conditionalFormatting>
  <conditionalFormatting sqref="F23">
    <cfRule type="containsErrors" dxfId="1014" priority="261">
      <formula>ISERROR(F23)</formula>
    </cfRule>
  </conditionalFormatting>
  <conditionalFormatting sqref="F22 F24">
    <cfRule type="containsErrors" dxfId="1013" priority="260">
      <formula>ISERROR(F22)</formula>
    </cfRule>
  </conditionalFormatting>
  <conditionalFormatting sqref="F25">
    <cfRule type="containsErrors" dxfId="1012" priority="259">
      <formula>ISERROR(F25)</formula>
    </cfRule>
  </conditionalFormatting>
  <conditionalFormatting sqref="S6:S7">
    <cfRule type="containsErrors" dxfId="1011" priority="257">
      <formula>ISERROR(S6)</formula>
    </cfRule>
  </conditionalFormatting>
  <conditionalFormatting sqref="S8">
    <cfRule type="containsErrors" dxfId="1010" priority="256">
      <formula>ISERROR(S8)</formula>
    </cfRule>
  </conditionalFormatting>
  <conditionalFormatting sqref="S9 S11 S13 S15">
    <cfRule type="containsErrors" dxfId="1009" priority="255">
      <formula>ISERROR(S9)</formula>
    </cfRule>
  </conditionalFormatting>
  <conditionalFormatting sqref="S10 S12 S16">
    <cfRule type="containsErrors" dxfId="1008" priority="254">
      <formula>ISERROR(S10)</formula>
    </cfRule>
  </conditionalFormatting>
  <conditionalFormatting sqref="S18">
    <cfRule type="containsErrors" dxfId="1007" priority="253">
      <formula>ISERROR(S18)</formula>
    </cfRule>
  </conditionalFormatting>
  <conditionalFormatting sqref="S17 S19">
    <cfRule type="containsErrors" dxfId="1006" priority="252">
      <formula>ISERROR(S17)</formula>
    </cfRule>
  </conditionalFormatting>
  <conditionalFormatting sqref="S20">
    <cfRule type="containsErrors" dxfId="1005" priority="251">
      <formula>ISERROR(S20)</formula>
    </cfRule>
  </conditionalFormatting>
  <conditionalFormatting sqref="S21">
    <cfRule type="containsErrors" dxfId="1004" priority="250">
      <formula>ISERROR(S21)</formula>
    </cfRule>
  </conditionalFormatting>
  <conditionalFormatting sqref="S23">
    <cfRule type="containsErrors" dxfId="1003" priority="249">
      <formula>ISERROR(S23)</formula>
    </cfRule>
  </conditionalFormatting>
  <conditionalFormatting sqref="S22 S24">
    <cfRule type="containsErrors" dxfId="1002" priority="248">
      <formula>ISERROR(S22)</formula>
    </cfRule>
  </conditionalFormatting>
  <conditionalFormatting sqref="S25">
    <cfRule type="containsErrors" dxfId="1001" priority="247">
      <formula>ISERROR(S25)</formula>
    </cfRule>
  </conditionalFormatting>
  <conditionalFormatting sqref="I5">
    <cfRule type="containsErrors" dxfId="1000" priority="234">
      <formula>ISERROR(I5)</formula>
    </cfRule>
  </conditionalFormatting>
  <conditionalFormatting sqref="J5">
    <cfRule type="containsErrors" dxfId="999" priority="222">
      <formula>ISERROR(J5)</formula>
    </cfRule>
  </conditionalFormatting>
  <conditionalFormatting sqref="J21 H21">
    <cfRule type="containsErrors" dxfId="998" priority="221">
      <formula>ISERROR(H21)</formula>
    </cfRule>
  </conditionalFormatting>
  <conditionalFormatting sqref="J23 H23">
    <cfRule type="containsErrors" dxfId="997" priority="220">
      <formula>ISERROR(H23)</formula>
    </cfRule>
  </conditionalFormatting>
  <conditionalFormatting sqref="J22 J24 H22 H24">
    <cfRule type="containsErrors" dxfId="996" priority="219">
      <formula>ISERROR(H22)</formula>
    </cfRule>
  </conditionalFormatting>
  <conditionalFormatting sqref="J25 H25">
    <cfRule type="containsErrors" dxfId="995" priority="218">
      <formula>ISERROR(H25)</formula>
    </cfRule>
  </conditionalFormatting>
  <conditionalFormatting sqref="K5">
    <cfRule type="containsErrors" dxfId="994" priority="217">
      <formula>ISERROR(K5)</formula>
    </cfRule>
  </conditionalFormatting>
  <conditionalFormatting sqref="K6:K7">
    <cfRule type="containsErrors" dxfId="993" priority="216">
      <formula>ISERROR(K6)</formula>
    </cfRule>
  </conditionalFormatting>
  <conditionalFormatting sqref="K8">
    <cfRule type="containsErrors" dxfId="992" priority="215">
      <formula>ISERROR(K8)</formula>
    </cfRule>
  </conditionalFormatting>
  <conditionalFormatting sqref="K9 K11 K13 K15">
    <cfRule type="containsErrors" dxfId="991" priority="214">
      <formula>ISERROR(K9)</formula>
    </cfRule>
  </conditionalFormatting>
  <conditionalFormatting sqref="K10 K12 K16">
    <cfRule type="containsErrors" dxfId="990" priority="213">
      <formula>ISERROR(K10)</formula>
    </cfRule>
  </conditionalFormatting>
  <conditionalFormatting sqref="K18">
    <cfRule type="containsErrors" dxfId="989" priority="212">
      <formula>ISERROR(K18)</formula>
    </cfRule>
  </conditionalFormatting>
  <conditionalFormatting sqref="K17 K19">
    <cfRule type="containsErrors" dxfId="988" priority="211">
      <formula>ISERROR(K17)</formula>
    </cfRule>
  </conditionalFormatting>
  <conditionalFormatting sqref="K20">
    <cfRule type="containsErrors" dxfId="987" priority="210">
      <formula>ISERROR(K20)</formula>
    </cfRule>
  </conditionalFormatting>
  <conditionalFormatting sqref="K21">
    <cfRule type="containsErrors" dxfId="986" priority="209">
      <formula>ISERROR(K21)</formula>
    </cfRule>
  </conditionalFormatting>
  <conditionalFormatting sqref="K23">
    <cfRule type="containsErrors" dxfId="985" priority="208">
      <formula>ISERROR(K23)</formula>
    </cfRule>
  </conditionalFormatting>
  <conditionalFormatting sqref="K22 K24">
    <cfRule type="containsErrors" dxfId="984" priority="207">
      <formula>ISERROR(K22)</formula>
    </cfRule>
  </conditionalFormatting>
  <conditionalFormatting sqref="K25">
    <cfRule type="containsErrors" dxfId="983" priority="206">
      <formula>ISERROR(K25)</formula>
    </cfRule>
  </conditionalFormatting>
  <conditionalFormatting sqref="E14 C14">
    <cfRule type="containsErrors" dxfId="982" priority="34">
      <formula>ISERROR(C14)</formula>
    </cfRule>
  </conditionalFormatting>
  <conditionalFormatting sqref="H14">
    <cfRule type="containsErrors" dxfId="981" priority="33">
      <formula>ISERROR(H14)</formula>
    </cfRule>
  </conditionalFormatting>
  <conditionalFormatting sqref="F14">
    <cfRule type="containsErrors" dxfId="980" priority="32">
      <formula>ISERROR(F14)</formula>
    </cfRule>
  </conditionalFormatting>
  <conditionalFormatting sqref="S14">
    <cfRule type="containsErrors" dxfId="979" priority="31">
      <formula>ISERROR(S14)</formula>
    </cfRule>
  </conditionalFormatting>
  <conditionalFormatting sqref="K14">
    <cfRule type="containsErrors" dxfId="978" priority="30">
      <formula>ISERROR(K14)</formula>
    </cfRule>
  </conditionalFormatting>
  <conditionalFormatting sqref="O5">
    <cfRule type="containsErrors" dxfId="977" priority="29">
      <formula>ISERROR(O5)</formula>
    </cfRule>
  </conditionalFormatting>
  <conditionalFormatting sqref="O6:O7">
    <cfRule type="containsErrors" dxfId="976" priority="28">
      <formula>ISERROR(O6)</formula>
    </cfRule>
  </conditionalFormatting>
  <conditionalFormatting sqref="O8">
    <cfRule type="containsErrors" dxfId="975" priority="27">
      <formula>ISERROR(O8)</formula>
    </cfRule>
  </conditionalFormatting>
  <conditionalFormatting sqref="O9 O11 O13 O15">
    <cfRule type="containsErrors" dxfId="974" priority="26">
      <formula>ISERROR(O9)</formula>
    </cfRule>
  </conditionalFormatting>
  <conditionalFormatting sqref="O10 O12 O16">
    <cfRule type="containsErrors" dxfId="973" priority="25">
      <formula>ISERROR(O10)</formula>
    </cfRule>
  </conditionalFormatting>
  <conditionalFormatting sqref="O18">
    <cfRule type="containsErrors" dxfId="972" priority="24">
      <formula>ISERROR(O18)</formula>
    </cfRule>
  </conditionalFormatting>
  <conditionalFormatting sqref="O17 O19">
    <cfRule type="containsErrors" dxfId="971" priority="23">
      <formula>ISERROR(O17)</formula>
    </cfRule>
  </conditionalFormatting>
  <conditionalFormatting sqref="O20">
    <cfRule type="containsErrors" dxfId="970" priority="22">
      <formula>ISERROR(O20)</formula>
    </cfRule>
  </conditionalFormatting>
  <conditionalFormatting sqref="O21">
    <cfRule type="containsErrors" dxfId="969" priority="21">
      <formula>ISERROR(O21)</formula>
    </cfRule>
  </conditionalFormatting>
  <conditionalFormatting sqref="O23">
    <cfRule type="containsErrors" dxfId="968" priority="20">
      <formula>ISERROR(O23)</formula>
    </cfRule>
  </conditionalFormatting>
  <conditionalFormatting sqref="O22 O24">
    <cfRule type="containsErrors" dxfId="967" priority="19">
      <formula>ISERROR(O22)</formula>
    </cfRule>
  </conditionalFormatting>
  <conditionalFormatting sqref="O25">
    <cfRule type="containsErrors" dxfId="966" priority="18">
      <formula>ISERROR(O25)</formula>
    </cfRule>
  </conditionalFormatting>
  <conditionalFormatting sqref="O14">
    <cfRule type="containsErrors" dxfId="965" priority="17">
      <formula>ISERROR(O14)</formula>
    </cfRule>
  </conditionalFormatting>
  <conditionalFormatting sqref="M21">
    <cfRule type="containsErrors" dxfId="964" priority="15">
      <formula>ISERROR(M21)</formula>
    </cfRule>
  </conditionalFormatting>
  <conditionalFormatting sqref="M23">
    <cfRule type="containsErrors" dxfId="963" priority="14">
      <formula>ISERROR(M23)</formula>
    </cfRule>
  </conditionalFormatting>
  <conditionalFormatting sqref="M22 M24">
    <cfRule type="containsErrors" dxfId="962" priority="13">
      <formula>ISERROR(M22)</formula>
    </cfRule>
  </conditionalFormatting>
  <conditionalFormatting sqref="M25">
    <cfRule type="containsErrors" dxfId="961" priority="12">
      <formula>ISERROR(M25)</formula>
    </cfRule>
  </conditionalFormatting>
  <conditionalFormatting sqref="Q21">
    <cfRule type="containsErrors" dxfId="960" priority="10">
      <formula>ISERROR(Q21)</formula>
    </cfRule>
  </conditionalFormatting>
  <conditionalFormatting sqref="Q23">
    <cfRule type="containsErrors" dxfId="959" priority="9">
      <formula>ISERROR(Q23)</formula>
    </cfRule>
  </conditionalFormatting>
  <conditionalFormatting sqref="Q22 Q24">
    <cfRule type="containsErrors" dxfId="958" priority="8">
      <formula>ISERROR(Q22)</formula>
    </cfRule>
  </conditionalFormatting>
  <conditionalFormatting sqref="Q25">
    <cfRule type="containsErrors" dxfId="957" priority="7">
      <formula>ISERROR(Q25)</formula>
    </cfRule>
  </conditionalFormatting>
  <conditionalFormatting sqref="M5">
    <cfRule type="containsErrors" dxfId="956" priority="6">
      <formula>ISERROR(M5)</formula>
    </cfRule>
  </conditionalFormatting>
  <conditionalFormatting sqref="N21">
    <cfRule type="containsErrors" dxfId="955" priority="5">
      <formula>ISERROR(N21)</formula>
    </cfRule>
  </conditionalFormatting>
  <conditionalFormatting sqref="N23">
    <cfRule type="containsErrors" dxfId="954" priority="4">
      <formula>ISERROR(N23)</formula>
    </cfRule>
  </conditionalFormatting>
  <conditionalFormatting sqref="N22 N24">
    <cfRule type="containsErrors" dxfId="953" priority="3">
      <formula>ISERROR(N22)</formula>
    </cfRule>
  </conditionalFormatting>
  <conditionalFormatting sqref="N25">
    <cfRule type="containsErrors" dxfId="952" priority="2">
      <formula>ISERROR(N25)</formula>
    </cfRule>
  </conditionalFormatting>
  <conditionalFormatting sqref="N5">
    <cfRule type="containsErrors" dxfId="951" priority="1">
      <formula>ISERROR(N5)</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ignoredErrors>
    <ignoredError sqref="S23:S26 W23:W26 T23:U26 B16:L24 B15:L15 B13:L13 B4:L12 T8:V8 T5:V5 T7:V7 T6:V6 T9:W12 T16:U22 W16:W22 S16:S22 T15:U15 W15 S15 T13:U13 T4:W4 W13 S13 S4:S12 S14:Z14 P4:R4 W5:Z5 V13 X13:Z13 X4:Z4 V15 X15:Z15 V16:V22 X16:Z22 X9:Z12 W8:Z8 W6:Z6 W7:Z7 B26:L26 B25:G25 J25:L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2"/>
  <sheetViews>
    <sheetView showGridLines="0" zoomScaleNormal="100" workbookViewId="0">
      <pane xSplit="1" ySplit="3" topLeftCell="B4" activePane="bottomRight" state="frozen"/>
      <selection activeCell="F43" sqref="F43"/>
      <selection pane="topRight" activeCell="F43" sqref="F43"/>
      <selection pane="bottomLeft" activeCell="F43" sqref="F43"/>
      <selection pane="bottomRight" activeCell="Q38" sqref="Q38"/>
    </sheetView>
  </sheetViews>
  <sheetFormatPr baseColWidth="10" defaultColWidth="11.42578125" defaultRowHeight="15"/>
  <cols>
    <col min="1" max="1" width="38.42578125" customWidth="1"/>
    <col min="2" max="5" width="6.7109375" customWidth="1"/>
    <col min="6" max="6" width="1.85546875" style="143" customWidth="1"/>
    <col min="7" max="10" width="6.7109375" customWidth="1"/>
    <col min="11" max="11" width="1.85546875" style="143" customWidth="1"/>
    <col min="12" max="12" width="6.7109375" customWidth="1"/>
    <col min="13" max="14" width="6.7109375" style="418" customWidth="1"/>
  </cols>
  <sheetData>
    <row r="1" spans="1:14" ht="16.5">
      <c r="A1" s="2" t="s">
        <v>40</v>
      </c>
    </row>
    <row r="2" spans="1:14">
      <c r="A2" s="6" t="s">
        <v>14</v>
      </c>
    </row>
    <row r="3" spans="1:14" ht="15.75" thickBot="1">
      <c r="A3" s="6"/>
      <c r="B3" s="116"/>
      <c r="C3" s="116"/>
      <c r="D3" s="116"/>
      <c r="E3" s="116"/>
      <c r="F3" s="136"/>
      <c r="G3" s="116"/>
      <c r="H3" s="116"/>
      <c r="I3" s="116"/>
      <c r="J3" s="116"/>
      <c r="K3" s="136"/>
      <c r="L3" s="116"/>
      <c r="M3" s="116"/>
      <c r="N3" s="116"/>
    </row>
    <row r="4" spans="1:14" ht="15.75" thickTop="1">
      <c r="A4" s="7" t="s">
        <v>16</v>
      </c>
      <c r="B4" s="559" t="s">
        <v>74</v>
      </c>
      <c r="C4" s="553"/>
      <c r="D4" s="553"/>
      <c r="E4" s="554"/>
      <c r="F4" s="128"/>
      <c r="G4" s="560" t="s">
        <v>75</v>
      </c>
      <c r="H4" s="550"/>
      <c r="I4" s="550"/>
      <c r="J4" s="551"/>
      <c r="K4" s="128"/>
      <c r="L4" s="555" t="s">
        <v>148</v>
      </c>
      <c r="M4" s="556"/>
      <c r="N4" s="556"/>
    </row>
    <row r="5" spans="1:14">
      <c r="B5" s="310" t="s">
        <v>76</v>
      </c>
      <c r="C5" s="428" t="s">
        <v>77</v>
      </c>
      <c r="D5" s="430" t="s">
        <v>78</v>
      </c>
      <c r="E5" s="431" t="s">
        <v>79</v>
      </c>
      <c r="F5" s="129"/>
      <c r="G5" s="310" t="s">
        <v>76</v>
      </c>
      <c r="H5" s="40" t="s">
        <v>77</v>
      </c>
      <c r="I5" s="40" t="s">
        <v>78</v>
      </c>
      <c r="J5" s="44" t="s">
        <v>79</v>
      </c>
      <c r="K5" s="129"/>
      <c r="L5" s="310" t="s">
        <v>76</v>
      </c>
      <c r="M5" s="428" t="s">
        <v>77</v>
      </c>
      <c r="N5" s="508" t="s">
        <v>78</v>
      </c>
    </row>
    <row r="6" spans="1:14">
      <c r="A6" s="10" t="s">
        <v>42</v>
      </c>
      <c r="B6" s="311">
        <v>760</v>
      </c>
      <c r="C6" s="381">
        <v>887</v>
      </c>
      <c r="D6" s="432">
        <v>717</v>
      </c>
      <c r="E6" s="382">
        <v>1180</v>
      </c>
      <c r="F6" s="137"/>
      <c r="G6" s="311">
        <v>1108</v>
      </c>
      <c r="H6" s="49">
        <v>937</v>
      </c>
      <c r="I6" s="126">
        <v>751</v>
      </c>
      <c r="J6" s="50">
        <v>1069</v>
      </c>
      <c r="K6" s="137"/>
      <c r="L6" s="348">
        <v>2342</v>
      </c>
      <c r="M6" s="382">
        <v>803</v>
      </c>
      <c r="N6" s="262">
        <v>750</v>
      </c>
    </row>
    <row r="7" spans="1:14" s="180" customFormat="1">
      <c r="A7" s="11" t="s">
        <v>17</v>
      </c>
      <c r="B7" s="312"/>
      <c r="C7" s="53"/>
      <c r="D7" s="52"/>
      <c r="E7" s="298"/>
      <c r="F7" s="137"/>
      <c r="G7" s="312"/>
      <c r="H7" s="53"/>
      <c r="I7" s="150"/>
      <c r="J7" s="298"/>
      <c r="K7" s="137"/>
      <c r="L7" s="492"/>
      <c r="M7" s="298"/>
      <c r="N7" s="535"/>
    </row>
    <row r="8" spans="1:14">
      <c r="A8" s="45" t="s">
        <v>43</v>
      </c>
      <c r="B8" s="313">
        <v>546</v>
      </c>
      <c r="C8" s="51">
        <v>510</v>
      </c>
      <c r="D8" s="433">
        <v>434</v>
      </c>
      <c r="E8" s="299">
        <v>458</v>
      </c>
      <c r="F8" s="137"/>
      <c r="G8" s="313">
        <v>409</v>
      </c>
      <c r="H8" s="51">
        <v>393</v>
      </c>
      <c r="I8" s="144">
        <v>360</v>
      </c>
      <c r="J8" s="299">
        <v>351</v>
      </c>
      <c r="K8" s="137"/>
      <c r="L8" s="332">
        <v>368</v>
      </c>
      <c r="M8" s="299">
        <v>409</v>
      </c>
      <c r="N8" s="536">
        <v>451</v>
      </c>
    </row>
    <row r="9" spans="1:14">
      <c r="A9" s="45" t="s">
        <v>44</v>
      </c>
      <c r="B9" s="313">
        <v>194</v>
      </c>
      <c r="C9" s="51">
        <v>191</v>
      </c>
      <c r="D9" s="433">
        <v>183</v>
      </c>
      <c r="E9" s="299">
        <v>448</v>
      </c>
      <c r="F9" s="137"/>
      <c r="G9" s="313">
        <v>544</v>
      </c>
      <c r="H9" s="51">
        <v>510</v>
      </c>
      <c r="I9" s="144">
        <v>508</v>
      </c>
      <c r="J9" s="299">
        <v>504</v>
      </c>
      <c r="K9" s="137"/>
      <c r="L9" s="332">
        <v>499</v>
      </c>
      <c r="M9" s="299">
        <v>537</v>
      </c>
      <c r="N9" s="536">
        <v>867</v>
      </c>
    </row>
    <row r="10" spans="1:14">
      <c r="A10" s="69" t="s">
        <v>81</v>
      </c>
      <c r="B10" s="314">
        <v>3104</v>
      </c>
      <c r="C10" s="82">
        <v>3043</v>
      </c>
      <c r="D10" s="70">
        <v>2751</v>
      </c>
      <c r="E10" s="300">
        <v>4408</v>
      </c>
      <c r="F10" s="137"/>
      <c r="G10" s="314">
        <v>2697</v>
      </c>
      <c r="H10" s="82">
        <v>2379</v>
      </c>
      <c r="I10" s="148">
        <v>3137</v>
      </c>
      <c r="J10" s="300">
        <v>3039</v>
      </c>
      <c r="K10" s="137"/>
      <c r="L10" s="493">
        <v>2959</v>
      </c>
      <c r="M10" s="300">
        <v>3069</v>
      </c>
      <c r="N10" s="537">
        <v>3362</v>
      </c>
    </row>
    <row r="11" spans="1:14">
      <c r="A11" s="501" t="s">
        <v>82</v>
      </c>
      <c r="B11" s="315">
        <v>34541</v>
      </c>
      <c r="C11" s="55">
        <v>33752</v>
      </c>
      <c r="D11" s="54">
        <v>33003</v>
      </c>
      <c r="E11" s="301">
        <v>38016</v>
      </c>
      <c r="F11" s="153"/>
      <c r="G11" s="315">
        <v>38710</v>
      </c>
      <c r="H11" s="55">
        <v>38640</v>
      </c>
      <c r="I11" s="149">
        <v>38767</v>
      </c>
      <c r="J11" s="301">
        <v>38334</v>
      </c>
      <c r="K11" s="153"/>
      <c r="L11" s="494">
        <v>38737</v>
      </c>
      <c r="M11" s="301">
        <v>37631</v>
      </c>
      <c r="N11" s="538">
        <v>38672</v>
      </c>
    </row>
    <row r="12" spans="1:14">
      <c r="A12" s="64" t="s">
        <v>45</v>
      </c>
      <c r="B12" s="312">
        <v>28183</v>
      </c>
      <c r="C12" s="53">
        <v>27991</v>
      </c>
      <c r="D12" s="52">
        <v>27513</v>
      </c>
      <c r="E12" s="298">
        <v>30793</v>
      </c>
      <c r="F12" s="137"/>
      <c r="G12" s="312">
        <v>30473</v>
      </c>
      <c r="H12" s="53">
        <v>30191</v>
      </c>
      <c r="I12" s="150">
        <v>30305</v>
      </c>
      <c r="J12" s="298">
        <v>30482</v>
      </c>
      <c r="K12" s="137"/>
      <c r="L12" s="492">
        <v>30197</v>
      </c>
      <c r="M12" s="298">
        <v>31062</v>
      </c>
      <c r="N12" s="535">
        <v>30737</v>
      </c>
    </row>
    <row r="13" spans="1:14">
      <c r="A13" s="502" t="s">
        <v>46</v>
      </c>
      <c r="B13" s="313">
        <v>3366</v>
      </c>
      <c r="C13" s="51">
        <v>3644</v>
      </c>
      <c r="D13" s="433">
        <v>3573</v>
      </c>
      <c r="E13" s="299">
        <v>3563</v>
      </c>
      <c r="F13" s="137"/>
      <c r="G13" s="313">
        <v>3476</v>
      </c>
      <c r="H13" s="51">
        <v>3205</v>
      </c>
      <c r="I13" s="144">
        <v>3542</v>
      </c>
      <c r="J13" s="299">
        <v>3512</v>
      </c>
      <c r="K13" s="137"/>
      <c r="L13" s="332">
        <v>3354</v>
      </c>
      <c r="M13" s="299">
        <v>2955</v>
      </c>
      <c r="N13" s="536">
        <v>2264</v>
      </c>
    </row>
    <row r="14" spans="1:14">
      <c r="A14" s="64" t="s">
        <v>47</v>
      </c>
      <c r="B14" s="312">
        <v>2992</v>
      </c>
      <c r="C14" s="53">
        <v>2117</v>
      </c>
      <c r="D14" s="52">
        <v>1917</v>
      </c>
      <c r="E14" s="298">
        <v>3660</v>
      </c>
      <c r="F14" s="137"/>
      <c r="G14" s="312">
        <v>4761</v>
      </c>
      <c r="H14" s="53">
        <v>5244</v>
      </c>
      <c r="I14" s="150">
        <v>4920</v>
      </c>
      <c r="J14" s="298">
        <v>4340</v>
      </c>
      <c r="K14" s="137"/>
      <c r="L14" s="492">
        <v>5186</v>
      </c>
      <c r="M14" s="298">
        <v>3614</v>
      </c>
      <c r="N14" s="535">
        <v>5671</v>
      </c>
    </row>
    <row r="15" spans="1:14" ht="21">
      <c r="A15" s="47" t="s">
        <v>134</v>
      </c>
      <c r="B15" s="313">
        <v>0</v>
      </c>
      <c r="C15" s="51">
        <v>0</v>
      </c>
      <c r="D15" s="433">
        <v>0</v>
      </c>
      <c r="E15" s="299">
        <v>0</v>
      </c>
      <c r="F15" s="137"/>
      <c r="G15" s="313">
        <v>0</v>
      </c>
      <c r="H15" s="51">
        <v>0</v>
      </c>
      <c r="I15" s="144">
        <v>0</v>
      </c>
      <c r="J15" s="299">
        <v>1</v>
      </c>
      <c r="K15" s="137"/>
      <c r="L15" s="332">
        <v>3</v>
      </c>
      <c r="M15" s="299">
        <v>4</v>
      </c>
      <c r="N15" s="536">
        <v>7</v>
      </c>
    </row>
    <row r="16" spans="1:14">
      <c r="A16" s="45" t="s">
        <v>48</v>
      </c>
      <c r="B16" s="313">
        <v>583</v>
      </c>
      <c r="C16" s="51">
        <v>590</v>
      </c>
      <c r="D16" s="433">
        <v>543</v>
      </c>
      <c r="E16" s="299">
        <v>517</v>
      </c>
      <c r="F16" s="137"/>
      <c r="G16" s="313">
        <v>415</v>
      </c>
      <c r="H16" s="51">
        <v>440</v>
      </c>
      <c r="I16" s="144">
        <v>379</v>
      </c>
      <c r="J16" s="299">
        <v>401</v>
      </c>
      <c r="K16" s="137"/>
      <c r="L16" s="332">
        <v>410</v>
      </c>
      <c r="M16" s="299">
        <v>494</v>
      </c>
      <c r="N16" s="536">
        <v>473</v>
      </c>
    </row>
    <row r="17" spans="1:14">
      <c r="A17" s="10" t="s">
        <v>49</v>
      </c>
      <c r="B17" s="313">
        <v>54</v>
      </c>
      <c r="C17" s="51">
        <v>53</v>
      </c>
      <c r="D17" s="433">
        <v>52</v>
      </c>
      <c r="E17" s="299">
        <v>223</v>
      </c>
      <c r="F17" s="137"/>
      <c r="G17" s="313">
        <v>223</v>
      </c>
      <c r="H17" s="51">
        <v>224</v>
      </c>
      <c r="I17" s="144">
        <v>228</v>
      </c>
      <c r="J17" s="299">
        <v>234</v>
      </c>
      <c r="K17" s="137"/>
      <c r="L17" s="332">
        <v>496</v>
      </c>
      <c r="M17" s="299">
        <v>637</v>
      </c>
      <c r="N17" s="536">
        <v>644</v>
      </c>
    </row>
    <row r="18" spans="1:14">
      <c r="A18" s="11" t="s">
        <v>50</v>
      </c>
      <c r="B18" s="312">
        <v>375</v>
      </c>
      <c r="C18" s="53">
        <v>379</v>
      </c>
      <c r="D18" s="52">
        <v>388</v>
      </c>
      <c r="E18" s="298">
        <v>488</v>
      </c>
      <c r="F18" s="137"/>
      <c r="G18" s="312">
        <v>490</v>
      </c>
      <c r="H18" s="53">
        <v>496</v>
      </c>
      <c r="I18" s="150">
        <v>497</v>
      </c>
      <c r="J18" s="298">
        <v>505</v>
      </c>
      <c r="K18" s="137"/>
      <c r="L18" s="492">
        <v>540</v>
      </c>
      <c r="M18" s="298">
        <v>569</v>
      </c>
      <c r="N18" s="535">
        <v>556</v>
      </c>
    </row>
    <row r="19" spans="1:14">
      <c r="A19" s="14" t="s">
        <v>51</v>
      </c>
      <c r="B19" s="313">
        <v>11</v>
      </c>
      <c r="C19" s="51">
        <v>6</v>
      </c>
      <c r="D19" s="433">
        <v>5</v>
      </c>
      <c r="E19" s="299">
        <v>12</v>
      </c>
      <c r="F19" s="137"/>
      <c r="G19" s="313">
        <v>16</v>
      </c>
      <c r="H19" s="51">
        <v>20</v>
      </c>
      <c r="I19" s="144">
        <v>14</v>
      </c>
      <c r="J19" s="299">
        <v>15</v>
      </c>
      <c r="K19" s="137"/>
      <c r="L19" s="332">
        <v>10</v>
      </c>
      <c r="M19" s="299">
        <v>12</v>
      </c>
      <c r="N19" s="536">
        <v>11</v>
      </c>
    </row>
    <row r="20" spans="1:14">
      <c r="A20" s="525" t="s">
        <v>52</v>
      </c>
      <c r="B20" s="316">
        <v>184</v>
      </c>
      <c r="C20" s="57">
        <v>166</v>
      </c>
      <c r="D20" s="56">
        <v>100</v>
      </c>
      <c r="E20" s="302">
        <v>116</v>
      </c>
      <c r="F20" s="137"/>
      <c r="G20" s="316">
        <v>140</v>
      </c>
      <c r="H20" s="57">
        <v>108</v>
      </c>
      <c r="I20" s="151">
        <v>89</v>
      </c>
      <c r="J20" s="302">
        <v>75</v>
      </c>
      <c r="K20" s="137"/>
      <c r="L20" s="495">
        <v>53</v>
      </c>
      <c r="M20" s="302">
        <v>26</v>
      </c>
      <c r="N20" s="539">
        <v>9</v>
      </c>
    </row>
    <row r="21" spans="1:14">
      <c r="A21" s="525" t="s">
        <v>53</v>
      </c>
      <c r="B21" s="316">
        <v>192</v>
      </c>
      <c r="C21" s="57">
        <v>139</v>
      </c>
      <c r="D21" s="56">
        <v>177</v>
      </c>
      <c r="E21" s="302">
        <v>190</v>
      </c>
      <c r="F21" s="137"/>
      <c r="G21" s="316">
        <v>185</v>
      </c>
      <c r="H21" s="57">
        <v>123</v>
      </c>
      <c r="I21" s="151">
        <v>134</v>
      </c>
      <c r="J21" s="302">
        <v>170</v>
      </c>
      <c r="K21" s="137"/>
      <c r="L21" s="495">
        <v>171</v>
      </c>
      <c r="M21" s="302">
        <v>272</v>
      </c>
      <c r="N21" s="539">
        <v>168</v>
      </c>
    </row>
    <row r="22" spans="1:14">
      <c r="A22" s="16" t="s">
        <v>16</v>
      </c>
      <c r="B22" s="317">
        <v>40544</v>
      </c>
      <c r="C22" s="58">
        <v>39717</v>
      </c>
      <c r="D22" s="58">
        <v>38354</v>
      </c>
      <c r="E22" s="303">
        <v>46056</v>
      </c>
      <c r="F22" s="153"/>
      <c r="G22" s="317">
        <v>44937</v>
      </c>
      <c r="H22" s="58">
        <v>44270</v>
      </c>
      <c r="I22" s="71">
        <v>44864</v>
      </c>
      <c r="J22" s="303">
        <v>44698</v>
      </c>
      <c r="K22" s="153"/>
      <c r="L22" s="496">
        <v>46588</v>
      </c>
      <c r="M22" s="303">
        <v>44463</v>
      </c>
      <c r="N22" s="303">
        <v>45970</v>
      </c>
    </row>
    <row r="23" spans="1:14" ht="15.75" thickBot="1">
      <c r="B23" s="318"/>
      <c r="C23" s="112"/>
      <c r="D23" s="112"/>
      <c r="E23" s="304"/>
      <c r="G23" s="318"/>
      <c r="H23" s="112"/>
      <c r="I23" s="112"/>
      <c r="J23" s="304"/>
      <c r="L23" s="304"/>
      <c r="M23" s="304"/>
      <c r="N23" s="304"/>
    </row>
    <row r="24" spans="1:14" ht="15.75" thickTop="1">
      <c r="A24" s="7" t="s">
        <v>41</v>
      </c>
      <c r="B24" s="559" t="s">
        <v>74</v>
      </c>
      <c r="C24" s="553"/>
      <c r="D24" s="553"/>
      <c r="E24" s="554"/>
      <c r="F24" s="128"/>
      <c r="G24" s="560" t="s">
        <v>75</v>
      </c>
      <c r="H24" s="550"/>
      <c r="I24" s="550"/>
      <c r="J24" s="551"/>
      <c r="K24" s="128"/>
      <c r="L24" s="555" t="s">
        <v>148</v>
      </c>
      <c r="M24" s="556"/>
      <c r="N24" s="556"/>
    </row>
    <row r="25" spans="1:14">
      <c r="B25" s="310" t="s">
        <v>76</v>
      </c>
      <c r="C25" s="428" t="s">
        <v>77</v>
      </c>
      <c r="D25" s="430" t="s">
        <v>78</v>
      </c>
      <c r="E25" s="431" t="s">
        <v>79</v>
      </c>
      <c r="F25" s="129"/>
      <c r="G25" s="310" t="s">
        <v>76</v>
      </c>
      <c r="H25" s="40" t="s">
        <v>77</v>
      </c>
      <c r="I25" s="40" t="s">
        <v>78</v>
      </c>
      <c r="J25" s="44" t="s">
        <v>79</v>
      </c>
      <c r="K25" s="129"/>
      <c r="L25" s="310" t="s">
        <v>76</v>
      </c>
      <c r="M25" s="428" t="s">
        <v>77</v>
      </c>
      <c r="N25" s="508" t="s">
        <v>78</v>
      </c>
    </row>
    <row r="26" spans="1:14">
      <c r="A26" s="13" t="s">
        <v>54</v>
      </c>
      <c r="B26" s="319">
        <v>37342</v>
      </c>
      <c r="C26" s="435">
        <v>36394</v>
      </c>
      <c r="D26" s="436">
        <v>34984</v>
      </c>
      <c r="E26" s="305">
        <v>42479</v>
      </c>
      <c r="F26" s="153"/>
      <c r="G26" s="319">
        <v>41412</v>
      </c>
      <c r="H26" s="59">
        <v>40400</v>
      </c>
      <c r="I26" s="152">
        <v>40917</v>
      </c>
      <c r="J26" s="305">
        <v>40693</v>
      </c>
      <c r="K26" s="153"/>
      <c r="L26" s="347">
        <v>42483</v>
      </c>
      <c r="M26" s="305">
        <v>40477</v>
      </c>
      <c r="N26" s="534">
        <v>41869</v>
      </c>
    </row>
    <row r="27" spans="1:14" s="180" customFormat="1">
      <c r="A27" s="11" t="s">
        <v>55</v>
      </c>
      <c r="B27" s="312"/>
      <c r="C27" s="63"/>
      <c r="D27" s="52"/>
      <c r="E27" s="306"/>
      <c r="F27" s="137"/>
      <c r="G27" s="312"/>
      <c r="H27" s="63"/>
      <c r="I27" s="150"/>
      <c r="J27" s="306"/>
      <c r="K27" s="137"/>
      <c r="L27" s="492"/>
      <c r="M27" s="306"/>
      <c r="N27" s="540"/>
    </row>
    <row r="28" spans="1:14">
      <c r="A28" s="45" t="s">
        <v>44</v>
      </c>
      <c r="B28" s="313">
        <v>964</v>
      </c>
      <c r="C28" s="438">
        <v>847</v>
      </c>
      <c r="D28" s="433">
        <v>756</v>
      </c>
      <c r="E28" s="307">
        <v>726</v>
      </c>
      <c r="F28" s="137"/>
      <c r="G28" s="313">
        <v>966</v>
      </c>
      <c r="H28" s="61">
        <v>948</v>
      </c>
      <c r="I28" s="144">
        <v>588</v>
      </c>
      <c r="J28" s="307">
        <v>576</v>
      </c>
      <c r="K28" s="137"/>
      <c r="L28" s="332">
        <v>527</v>
      </c>
      <c r="M28" s="307">
        <v>515</v>
      </c>
      <c r="N28" s="541">
        <v>483</v>
      </c>
    </row>
    <row r="29" spans="1:14">
      <c r="A29" s="46" t="s">
        <v>43</v>
      </c>
      <c r="B29" s="313">
        <v>505</v>
      </c>
      <c r="C29" s="438">
        <v>405</v>
      </c>
      <c r="D29" s="433">
        <v>338</v>
      </c>
      <c r="E29" s="307">
        <v>345</v>
      </c>
      <c r="F29" s="137"/>
      <c r="G29" s="313">
        <v>292</v>
      </c>
      <c r="H29" s="61">
        <v>295</v>
      </c>
      <c r="I29" s="144">
        <v>282</v>
      </c>
      <c r="J29" s="307">
        <v>301</v>
      </c>
      <c r="K29" s="137"/>
      <c r="L29" s="332">
        <v>353</v>
      </c>
      <c r="M29" s="307">
        <v>348</v>
      </c>
      <c r="N29" s="541">
        <v>424</v>
      </c>
    </row>
    <row r="30" spans="1:14">
      <c r="A30" s="45" t="s">
        <v>57</v>
      </c>
      <c r="B30" s="312">
        <v>34345</v>
      </c>
      <c r="C30" s="63">
        <v>33846</v>
      </c>
      <c r="D30" s="52">
        <v>32700</v>
      </c>
      <c r="E30" s="306">
        <v>39894</v>
      </c>
      <c r="F30" s="137"/>
      <c r="G30" s="312">
        <v>38862</v>
      </c>
      <c r="H30" s="63">
        <v>37831</v>
      </c>
      <c r="I30" s="150">
        <v>38796</v>
      </c>
      <c r="J30" s="306">
        <v>38325</v>
      </c>
      <c r="K30" s="137"/>
      <c r="L30" s="492">
        <v>39555</v>
      </c>
      <c r="M30" s="306">
        <v>37696</v>
      </c>
      <c r="N30" s="540">
        <v>38322</v>
      </c>
    </row>
    <row r="31" spans="1:14">
      <c r="A31" s="64" t="s">
        <v>45</v>
      </c>
      <c r="B31" s="313">
        <v>25480</v>
      </c>
      <c r="C31" s="438">
        <v>25389</v>
      </c>
      <c r="D31" s="433">
        <v>24701</v>
      </c>
      <c r="E31" s="307">
        <v>30947</v>
      </c>
      <c r="F31" s="137"/>
      <c r="G31" s="313">
        <v>30475</v>
      </c>
      <c r="H31" s="61">
        <v>29817</v>
      </c>
      <c r="I31" s="144">
        <v>30853</v>
      </c>
      <c r="J31" s="307">
        <v>30195</v>
      </c>
      <c r="K31" s="137"/>
      <c r="L31" s="332">
        <v>30535</v>
      </c>
      <c r="M31" s="307">
        <v>30089</v>
      </c>
      <c r="N31" s="541">
        <v>30245</v>
      </c>
    </row>
    <row r="32" spans="1:14">
      <c r="A32" s="62" t="s">
        <v>56</v>
      </c>
      <c r="B32" s="312">
        <v>5210</v>
      </c>
      <c r="C32" s="63">
        <v>5120</v>
      </c>
      <c r="D32" s="52">
        <v>4942</v>
      </c>
      <c r="E32" s="306">
        <v>4938</v>
      </c>
      <c r="F32" s="137"/>
      <c r="G32" s="312">
        <v>4122</v>
      </c>
      <c r="H32" s="63">
        <v>4051</v>
      </c>
      <c r="I32" s="150">
        <v>3956</v>
      </c>
      <c r="J32" s="306">
        <v>3849</v>
      </c>
      <c r="K32" s="137"/>
      <c r="L32" s="492">
        <v>4220</v>
      </c>
      <c r="M32" s="306">
        <v>4682</v>
      </c>
      <c r="N32" s="540">
        <v>4680</v>
      </c>
    </row>
    <row r="33" spans="1:14">
      <c r="A33" s="64" t="s">
        <v>47</v>
      </c>
      <c r="B33" s="313">
        <v>3655</v>
      </c>
      <c r="C33" s="438">
        <v>3337</v>
      </c>
      <c r="D33" s="433">
        <v>3057</v>
      </c>
      <c r="E33" s="307">
        <v>4009</v>
      </c>
      <c r="F33" s="137"/>
      <c r="G33" s="313">
        <v>4265</v>
      </c>
      <c r="H33" s="61">
        <v>3963</v>
      </c>
      <c r="I33" s="144">
        <v>3987</v>
      </c>
      <c r="J33" s="307">
        <v>4281</v>
      </c>
      <c r="K33" s="137"/>
      <c r="L33" s="332">
        <v>4800</v>
      </c>
      <c r="M33" s="307">
        <v>2925</v>
      </c>
      <c r="N33" s="541">
        <v>3397</v>
      </c>
    </row>
    <row r="34" spans="1:14" ht="21">
      <c r="A34" s="65" t="s">
        <v>80</v>
      </c>
      <c r="B34" s="312">
        <v>90</v>
      </c>
      <c r="C34" s="63">
        <v>0</v>
      </c>
      <c r="D34" s="52">
        <v>0</v>
      </c>
      <c r="E34" s="306">
        <v>0</v>
      </c>
      <c r="F34" s="137"/>
      <c r="G34" s="312">
        <v>0</v>
      </c>
      <c r="H34" s="63">
        <v>0</v>
      </c>
      <c r="I34" s="150">
        <v>0</v>
      </c>
      <c r="J34" s="306">
        <v>150</v>
      </c>
      <c r="K34" s="137"/>
      <c r="L34" s="492">
        <v>155</v>
      </c>
      <c r="M34" s="306">
        <v>99</v>
      </c>
      <c r="N34" s="540">
        <v>602</v>
      </c>
    </row>
    <row r="35" spans="1:14" ht="21">
      <c r="A35" s="66" t="s">
        <v>64</v>
      </c>
      <c r="B35" s="313">
        <v>175</v>
      </c>
      <c r="C35" s="438">
        <v>135</v>
      </c>
      <c r="D35" s="433">
        <v>135</v>
      </c>
      <c r="E35" s="307">
        <v>116</v>
      </c>
      <c r="F35" s="137"/>
      <c r="G35" s="313">
        <v>95</v>
      </c>
      <c r="H35" s="61">
        <v>130</v>
      </c>
      <c r="I35" s="144">
        <v>75</v>
      </c>
      <c r="J35" s="307">
        <v>156</v>
      </c>
      <c r="K35" s="137"/>
      <c r="L35" s="332">
        <v>272</v>
      </c>
      <c r="M35" s="307">
        <v>390</v>
      </c>
      <c r="N35" s="541">
        <v>484</v>
      </c>
    </row>
    <row r="36" spans="1:14">
      <c r="A36" s="10" t="s">
        <v>48</v>
      </c>
      <c r="B36" s="312">
        <v>210</v>
      </c>
      <c r="C36" s="63">
        <v>140</v>
      </c>
      <c r="D36" s="52">
        <v>124</v>
      </c>
      <c r="E36" s="306">
        <v>94</v>
      </c>
      <c r="F36" s="137"/>
      <c r="G36" s="312">
        <v>120</v>
      </c>
      <c r="H36" s="63">
        <v>131</v>
      </c>
      <c r="I36" s="150">
        <v>103</v>
      </c>
      <c r="J36" s="306">
        <v>104</v>
      </c>
      <c r="K36" s="137"/>
      <c r="L36" s="492">
        <v>169</v>
      </c>
      <c r="M36" s="306">
        <v>39</v>
      </c>
      <c r="N36" s="540">
        <v>207</v>
      </c>
    </row>
    <row r="37" spans="1:14">
      <c r="A37" s="10" t="s">
        <v>58</v>
      </c>
      <c r="B37" s="313">
        <v>397</v>
      </c>
      <c r="C37" s="438">
        <v>366</v>
      </c>
      <c r="D37" s="433">
        <v>373</v>
      </c>
      <c r="E37" s="307">
        <v>450</v>
      </c>
      <c r="F37" s="137"/>
      <c r="G37" s="313">
        <v>418</v>
      </c>
      <c r="H37" s="61">
        <v>417</v>
      </c>
      <c r="I37" s="144">
        <v>480</v>
      </c>
      <c r="J37" s="307">
        <v>465</v>
      </c>
      <c r="K37" s="137"/>
      <c r="L37" s="332">
        <v>471</v>
      </c>
      <c r="M37" s="307">
        <v>476</v>
      </c>
      <c r="N37" s="541">
        <v>471</v>
      </c>
    </row>
    <row r="38" spans="1:14">
      <c r="A38" s="11" t="s">
        <v>59</v>
      </c>
      <c r="B38" s="313">
        <v>20</v>
      </c>
      <c r="C38" s="438">
        <v>21</v>
      </c>
      <c r="D38" s="433">
        <v>3</v>
      </c>
      <c r="E38" s="307">
        <v>14</v>
      </c>
      <c r="F38" s="137"/>
      <c r="G38" s="313">
        <v>5</v>
      </c>
      <c r="H38" s="61">
        <v>0</v>
      </c>
      <c r="I38" s="144">
        <v>0</v>
      </c>
      <c r="J38" s="307">
        <v>8</v>
      </c>
      <c r="K38" s="137"/>
      <c r="L38" s="332">
        <v>13</v>
      </c>
      <c r="M38" s="307">
        <v>18</v>
      </c>
      <c r="N38" s="541">
        <v>24</v>
      </c>
    </row>
    <row r="39" spans="1:14">
      <c r="A39" s="14" t="s">
        <v>60</v>
      </c>
      <c r="B39" s="312">
        <v>24</v>
      </c>
      <c r="C39" s="63">
        <v>27</v>
      </c>
      <c r="D39" s="52">
        <v>6</v>
      </c>
      <c r="E39" s="306">
        <v>5</v>
      </c>
      <c r="F39" s="137"/>
      <c r="G39" s="312">
        <v>10</v>
      </c>
      <c r="H39" s="63">
        <v>10</v>
      </c>
      <c r="I39" s="150">
        <v>12</v>
      </c>
      <c r="J39" s="306">
        <v>11</v>
      </c>
      <c r="K39" s="137"/>
      <c r="L39" s="492">
        <v>11</v>
      </c>
      <c r="M39" s="306">
        <v>16</v>
      </c>
      <c r="N39" s="540">
        <v>25</v>
      </c>
    </row>
    <row r="40" spans="1:14">
      <c r="A40" s="14" t="s">
        <v>61</v>
      </c>
      <c r="B40" s="313">
        <v>612</v>
      </c>
      <c r="C40" s="438">
        <v>607</v>
      </c>
      <c r="D40" s="433">
        <v>549</v>
      </c>
      <c r="E40" s="307">
        <v>835</v>
      </c>
      <c r="F40" s="137"/>
      <c r="G40" s="313">
        <v>645</v>
      </c>
      <c r="H40" s="61">
        <v>638</v>
      </c>
      <c r="I40" s="144">
        <v>581</v>
      </c>
      <c r="J40" s="307">
        <v>597</v>
      </c>
      <c r="K40" s="137"/>
      <c r="L40" s="332">
        <v>957</v>
      </c>
      <c r="M40" s="307">
        <v>880</v>
      </c>
      <c r="N40" s="541">
        <v>827</v>
      </c>
    </row>
    <row r="41" spans="1:14">
      <c r="A41" s="67" t="s">
        <v>62</v>
      </c>
      <c r="B41" s="315">
        <v>3202</v>
      </c>
      <c r="C41" s="68">
        <v>3322</v>
      </c>
      <c r="D41" s="54">
        <v>3370</v>
      </c>
      <c r="E41" s="308">
        <v>3577</v>
      </c>
      <c r="F41" s="153"/>
      <c r="G41" s="315">
        <v>3525</v>
      </c>
      <c r="H41" s="68">
        <v>3870</v>
      </c>
      <c r="I41" s="149">
        <v>3947</v>
      </c>
      <c r="J41" s="308">
        <v>4005</v>
      </c>
      <c r="K41" s="153"/>
      <c r="L41" s="494">
        <v>4105</v>
      </c>
      <c r="M41" s="308">
        <v>3986</v>
      </c>
      <c r="N41" s="542">
        <v>4101</v>
      </c>
    </row>
    <row r="42" spans="1:14">
      <c r="A42" s="46" t="s">
        <v>63</v>
      </c>
      <c r="B42" s="313">
        <v>3201</v>
      </c>
      <c r="C42" s="438">
        <v>3321</v>
      </c>
      <c r="D42" s="433">
        <v>3369</v>
      </c>
      <c r="E42" s="307">
        <v>3576</v>
      </c>
      <c r="F42" s="137"/>
      <c r="G42" s="313">
        <v>3523</v>
      </c>
      <c r="H42" s="61">
        <v>3571</v>
      </c>
      <c r="I42" s="144">
        <v>3648</v>
      </c>
      <c r="J42" s="307">
        <v>3706</v>
      </c>
      <c r="K42" s="137"/>
      <c r="L42" s="332">
        <v>3806</v>
      </c>
      <c r="M42" s="307">
        <v>3688</v>
      </c>
      <c r="N42" s="541">
        <v>3803</v>
      </c>
    </row>
    <row r="43" spans="1:14">
      <c r="A43" s="45" t="s">
        <v>127</v>
      </c>
      <c r="B43" s="313">
        <v>0</v>
      </c>
      <c r="C43" s="438">
        <v>0</v>
      </c>
      <c r="D43" s="433">
        <v>0</v>
      </c>
      <c r="E43" s="307">
        <v>0</v>
      </c>
      <c r="F43" s="137"/>
      <c r="G43" s="313">
        <v>0</v>
      </c>
      <c r="H43" s="61">
        <v>298</v>
      </c>
      <c r="I43" s="144">
        <v>298</v>
      </c>
      <c r="J43" s="307">
        <v>298</v>
      </c>
      <c r="K43" s="137"/>
      <c r="L43" s="332">
        <v>298</v>
      </c>
      <c r="M43" s="307">
        <v>297</v>
      </c>
      <c r="N43" s="541">
        <v>297</v>
      </c>
    </row>
    <row r="44" spans="1:14">
      <c r="A44" s="45" t="s">
        <v>38</v>
      </c>
      <c r="B44" s="313">
        <v>1</v>
      </c>
      <c r="C44" s="438">
        <v>1</v>
      </c>
      <c r="D44" s="433">
        <v>1</v>
      </c>
      <c r="E44" s="307">
        <v>1</v>
      </c>
      <c r="F44" s="137"/>
      <c r="G44" s="313">
        <v>1</v>
      </c>
      <c r="H44" s="61">
        <v>1</v>
      </c>
      <c r="I44" s="144">
        <v>1</v>
      </c>
      <c r="J44" s="307">
        <v>1</v>
      </c>
      <c r="K44" s="137"/>
      <c r="L44" s="332">
        <v>1</v>
      </c>
      <c r="M44" s="307">
        <v>1</v>
      </c>
      <c r="N44" s="541">
        <v>1</v>
      </c>
    </row>
    <row r="45" spans="1:14">
      <c r="A45" s="16" t="s">
        <v>41</v>
      </c>
      <c r="B45" s="317">
        <v>40544</v>
      </c>
      <c r="C45" s="71">
        <v>39717</v>
      </c>
      <c r="D45" s="58">
        <v>38354</v>
      </c>
      <c r="E45" s="309">
        <v>46056</v>
      </c>
      <c r="F45" s="153"/>
      <c r="G45" s="317">
        <v>44937</v>
      </c>
      <c r="H45" s="71">
        <v>44270</v>
      </c>
      <c r="I45" s="71">
        <v>44864</v>
      </c>
      <c r="J45" s="309">
        <v>44698</v>
      </c>
      <c r="K45" s="153"/>
      <c r="L45" s="496">
        <v>46588</v>
      </c>
      <c r="M45" s="309">
        <v>44463</v>
      </c>
      <c r="N45" s="309">
        <v>45970</v>
      </c>
    </row>
    <row r="48" spans="1:14" ht="39.75" customHeight="1">
      <c r="A48" s="557" t="s">
        <v>108</v>
      </c>
      <c r="B48" s="557"/>
      <c r="C48" s="557"/>
      <c r="D48" s="557"/>
      <c r="E48" s="557"/>
      <c r="F48" s="557"/>
      <c r="G48" s="558"/>
      <c r="H48" s="101"/>
      <c r="I48" s="101"/>
      <c r="J48" s="101"/>
      <c r="K48"/>
      <c r="M48" s="101"/>
      <c r="N48" s="101"/>
    </row>
    <row r="52" spans="2:14">
      <c r="B52" s="500"/>
      <c r="C52" s="500"/>
      <c r="D52" s="500"/>
      <c r="E52" s="500"/>
      <c r="F52" s="500"/>
      <c r="G52" s="500"/>
      <c r="H52" s="500"/>
      <c r="I52" s="500"/>
      <c r="J52" s="500"/>
      <c r="K52" s="500"/>
      <c r="L52" s="500"/>
      <c r="M52" s="500"/>
      <c r="N52" s="500"/>
    </row>
  </sheetData>
  <mergeCells count="7">
    <mergeCell ref="L4:N4"/>
    <mergeCell ref="L24:N24"/>
    <mergeCell ref="A48:G48"/>
    <mergeCell ref="B4:E4"/>
    <mergeCell ref="B24:E24"/>
    <mergeCell ref="G4:J4"/>
    <mergeCell ref="G24:J24"/>
  </mergeCells>
  <conditionalFormatting sqref="C5">
    <cfRule type="containsErrors" dxfId="950" priority="201">
      <formula>ISERROR(C5)</formula>
    </cfRule>
  </conditionalFormatting>
  <conditionalFormatting sqref="E5:F5">
    <cfRule type="containsErrors" dxfId="949" priority="200">
      <formula>ISERROR(E5)</formula>
    </cfRule>
  </conditionalFormatting>
  <conditionalFormatting sqref="C25">
    <cfRule type="containsErrors" dxfId="948" priority="193">
      <formula>ISERROR(C25)</formula>
    </cfRule>
  </conditionalFormatting>
  <conditionalFormatting sqref="E25:F25">
    <cfRule type="containsErrors" dxfId="947" priority="192">
      <formula>ISERROR(E25)</formula>
    </cfRule>
  </conditionalFormatting>
  <conditionalFormatting sqref="E39:F39 C39">
    <cfRule type="containsErrors" dxfId="946" priority="124">
      <formula>ISERROR(C39)</formula>
    </cfRule>
  </conditionalFormatting>
  <conditionalFormatting sqref="E26:F27 C26:C27">
    <cfRule type="containsErrors" dxfId="945" priority="128">
      <formula>ISERROR(C26)</formula>
    </cfRule>
  </conditionalFormatting>
  <conditionalFormatting sqref="E30:F30 E32:F32 E34:F34 E36:F36 C30 C32 C34 C36">
    <cfRule type="containsErrors" dxfId="944" priority="126">
      <formula>ISERROR(C30)</formula>
    </cfRule>
  </conditionalFormatting>
  <conditionalFormatting sqref="E31:F31 E33:F33 E35:F35 E37:F37 C31 C33 C35 C37">
    <cfRule type="containsErrors" dxfId="943" priority="125">
      <formula>ISERROR(C31)</formula>
    </cfRule>
  </conditionalFormatting>
  <conditionalFormatting sqref="E28:F28 C28">
    <cfRule type="containsErrors" dxfId="942" priority="127">
      <formula>ISERROR(C28)</formula>
    </cfRule>
  </conditionalFormatting>
  <conditionalFormatting sqref="E38:F38 E40:F40 C38 C40">
    <cfRule type="containsErrors" dxfId="941" priority="123">
      <formula>ISERROR(C38)</formula>
    </cfRule>
  </conditionalFormatting>
  <conditionalFormatting sqref="E29:F29 C29">
    <cfRule type="containsErrors" dxfId="940" priority="119">
      <formula>ISERROR(C29)</formula>
    </cfRule>
  </conditionalFormatting>
  <conditionalFormatting sqref="E41:F41 C41">
    <cfRule type="containsErrors" dxfId="939" priority="111">
      <formula>ISERROR(C41)</formula>
    </cfRule>
  </conditionalFormatting>
  <conditionalFormatting sqref="E45:F45 C45">
    <cfRule type="containsErrors" dxfId="938" priority="110">
      <formula>ISERROR(C45)</formula>
    </cfRule>
  </conditionalFormatting>
  <conditionalFormatting sqref="H26:H27">
    <cfRule type="containsErrors" dxfId="937" priority="105">
      <formula>ISERROR(H26)</formula>
    </cfRule>
  </conditionalFormatting>
  <conditionalFormatting sqref="H39">
    <cfRule type="containsErrors" dxfId="936" priority="101">
      <formula>ISERROR(H39)</formula>
    </cfRule>
  </conditionalFormatting>
  <conditionalFormatting sqref="H30 H32 H34 H36">
    <cfRule type="containsErrors" dxfId="935" priority="103">
      <formula>ISERROR(H30)</formula>
    </cfRule>
  </conditionalFormatting>
  <conditionalFormatting sqref="H31 H33 H35 H37">
    <cfRule type="containsErrors" dxfId="934" priority="102">
      <formula>ISERROR(H31)</formula>
    </cfRule>
  </conditionalFormatting>
  <conditionalFormatting sqref="H28">
    <cfRule type="containsErrors" dxfId="933" priority="104">
      <formula>ISERROR(H28)</formula>
    </cfRule>
  </conditionalFormatting>
  <conditionalFormatting sqref="H38 H40">
    <cfRule type="containsErrors" dxfId="932" priority="100">
      <formula>ISERROR(H38)</formula>
    </cfRule>
  </conditionalFormatting>
  <conditionalFormatting sqref="H29">
    <cfRule type="containsErrors" dxfId="931" priority="99">
      <formula>ISERROR(H29)</formula>
    </cfRule>
  </conditionalFormatting>
  <conditionalFormatting sqref="H41">
    <cfRule type="containsErrors" dxfId="930" priority="97">
      <formula>ISERROR(H41)</formula>
    </cfRule>
  </conditionalFormatting>
  <conditionalFormatting sqref="H45">
    <cfRule type="containsErrors" dxfId="929" priority="96">
      <formula>ISERROR(H45)</formula>
    </cfRule>
  </conditionalFormatting>
  <conditionalFormatting sqref="H5">
    <cfRule type="containsErrors" dxfId="928" priority="94">
      <formula>ISERROR(H5)</formula>
    </cfRule>
  </conditionalFormatting>
  <conditionalFormatting sqref="H25">
    <cfRule type="containsErrors" dxfId="927" priority="93">
      <formula>ISERROR(H25)</formula>
    </cfRule>
  </conditionalFormatting>
  <conditionalFormatting sqref="E42:F42 C42">
    <cfRule type="containsErrors" dxfId="926" priority="85">
      <formula>ISERROR(C42)</formula>
    </cfRule>
  </conditionalFormatting>
  <conditionalFormatting sqref="H42">
    <cfRule type="containsErrors" dxfId="925" priority="84">
      <formula>ISERROR(H42)</formula>
    </cfRule>
  </conditionalFormatting>
  <conditionalFormatting sqref="E43:F43 C43">
    <cfRule type="containsErrors" dxfId="924" priority="79">
      <formula>ISERROR(C43)</formula>
    </cfRule>
  </conditionalFormatting>
  <conditionalFormatting sqref="H43">
    <cfRule type="containsErrors" dxfId="923" priority="78">
      <formula>ISERROR(H43)</formula>
    </cfRule>
  </conditionalFormatting>
  <conditionalFormatting sqref="E44:F44 C44">
    <cfRule type="containsErrors" dxfId="922" priority="76">
      <formula>ISERROR(C44)</formula>
    </cfRule>
  </conditionalFormatting>
  <conditionalFormatting sqref="H44">
    <cfRule type="containsErrors" dxfId="921" priority="75">
      <formula>ISERROR(H44)</formula>
    </cfRule>
  </conditionalFormatting>
  <conditionalFormatting sqref="I5">
    <cfRule type="containsErrors" dxfId="920" priority="65">
      <formula>ISERROR(I5)</formula>
    </cfRule>
  </conditionalFormatting>
  <conditionalFormatting sqref="I25">
    <cfRule type="containsErrors" dxfId="919" priority="64">
      <formula>ISERROR(I25)</formula>
    </cfRule>
  </conditionalFormatting>
  <conditionalFormatting sqref="J5">
    <cfRule type="containsErrors" dxfId="918" priority="60">
      <formula>ISERROR(J5)</formula>
    </cfRule>
  </conditionalFormatting>
  <conditionalFormatting sqref="J25">
    <cfRule type="containsErrors" dxfId="917" priority="59">
      <formula>ISERROR(J25)</formula>
    </cfRule>
  </conditionalFormatting>
  <conditionalFormatting sqref="J26:J27">
    <cfRule type="containsErrors" dxfId="916" priority="58">
      <formula>ISERROR(J26)</formula>
    </cfRule>
  </conditionalFormatting>
  <conditionalFormatting sqref="J39">
    <cfRule type="containsErrors" dxfId="915" priority="54">
      <formula>ISERROR(J39)</formula>
    </cfRule>
  </conditionalFormatting>
  <conditionalFormatting sqref="J30 J32 J34 J36">
    <cfRule type="containsErrors" dxfId="914" priority="56">
      <formula>ISERROR(J30)</formula>
    </cfRule>
  </conditionalFormatting>
  <conditionalFormatting sqref="J31 J33 J35 J37">
    <cfRule type="containsErrors" dxfId="913" priority="55">
      <formula>ISERROR(J31)</formula>
    </cfRule>
  </conditionalFormatting>
  <conditionalFormatting sqref="J28">
    <cfRule type="containsErrors" dxfId="912" priority="57">
      <formula>ISERROR(J28)</formula>
    </cfRule>
  </conditionalFormatting>
  <conditionalFormatting sqref="J38 J40">
    <cfRule type="containsErrors" dxfId="911" priority="53">
      <formula>ISERROR(J38)</formula>
    </cfRule>
  </conditionalFormatting>
  <conditionalFormatting sqref="J29">
    <cfRule type="containsErrors" dxfId="910" priority="52">
      <formula>ISERROR(J29)</formula>
    </cfRule>
  </conditionalFormatting>
  <conditionalFormatting sqref="J41">
    <cfRule type="containsErrors" dxfId="909" priority="51">
      <formula>ISERROR(J41)</formula>
    </cfRule>
  </conditionalFormatting>
  <conditionalFormatting sqref="J45">
    <cfRule type="containsErrors" dxfId="908" priority="50">
      <formula>ISERROR(J45)</formula>
    </cfRule>
  </conditionalFormatting>
  <conditionalFormatting sqref="J42">
    <cfRule type="containsErrors" dxfId="907" priority="49">
      <formula>ISERROR(J42)</formula>
    </cfRule>
  </conditionalFormatting>
  <conditionalFormatting sqref="J43">
    <cfRule type="containsErrors" dxfId="906" priority="48">
      <formula>ISERROR(J43)</formula>
    </cfRule>
  </conditionalFormatting>
  <conditionalFormatting sqref="J44">
    <cfRule type="containsErrors" dxfId="905" priority="47">
      <formula>ISERROR(J44)</formula>
    </cfRule>
  </conditionalFormatting>
  <conditionalFormatting sqref="K5">
    <cfRule type="containsErrors" dxfId="904" priority="46">
      <formula>ISERROR(K5)</formula>
    </cfRule>
  </conditionalFormatting>
  <conditionalFormatting sqref="K25">
    <cfRule type="containsErrors" dxfId="903" priority="45">
      <formula>ISERROR(K25)</formula>
    </cfRule>
  </conditionalFormatting>
  <conditionalFormatting sqref="K39">
    <cfRule type="containsErrors" dxfId="902" priority="40">
      <formula>ISERROR(K39)</formula>
    </cfRule>
  </conditionalFormatting>
  <conditionalFormatting sqref="K26:K27">
    <cfRule type="containsErrors" dxfId="901" priority="44">
      <formula>ISERROR(K26)</formula>
    </cfRule>
  </conditionalFormatting>
  <conditionalFormatting sqref="K30 K32 K34 K36">
    <cfRule type="containsErrors" dxfId="900" priority="42">
      <formula>ISERROR(K30)</formula>
    </cfRule>
  </conditionalFormatting>
  <conditionalFormatting sqref="K31 K33 K35 K37">
    <cfRule type="containsErrors" dxfId="899" priority="41">
      <formula>ISERROR(K31)</formula>
    </cfRule>
  </conditionalFormatting>
  <conditionalFormatting sqref="K28">
    <cfRule type="containsErrors" dxfId="898" priority="43">
      <formula>ISERROR(K28)</formula>
    </cfRule>
  </conditionalFormatting>
  <conditionalFormatting sqref="K38 K40">
    <cfRule type="containsErrors" dxfId="897" priority="39">
      <formula>ISERROR(K38)</formula>
    </cfRule>
  </conditionalFormatting>
  <conditionalFormatting sqref="K29">
    <cfRule type="containsErrors" dxfId="896" priority="38">
      <formula>ISERROR(K29)</formula>
    </cfRule>
  </conditionalFormatting>
  <conditionalFormatting sqref="K41">
    <cfRule type="containsErrors" dxfId="895" priority="37">
      <formula>ISERROR(K41)</formula>
    </cfRule>
  </conditionalFormatting>
  <conditionalFormatting sqref="K45">
    <cfRule type="containsErrors" dxfId="894" priority="36">
      <formula>ISERROR(K45)</formula>
    </cfRule>
  </conditionalFormatting>
  <conditionalFormatting sqref="K42">
    <cfRule type="containsErrors" dxfId="893" priority="35">
      <formula>ISERROR(K42)</formula>
    </cfRule>
  </conditionalFormatting>
  <conditionalFormatting sqref="K43">
    <cfRule type="containsErrors" dxfId="892" priority="34">
      <formula>ISERROR(K43)</formula>
    </cfRule>
  </conditionalFormatting>
  <conditionalFormatting sqref="K44">
    <cfRule type="containsErrors" dxfId="891" priority="33">
      <formula>ISERROR(K44)</formula>
    </cfRule>
  </conditionalFormatting>
  <conditionalFormatting sqref="M26:M27">
    <cfRule type="containsErrors" dxfId="890" priority="30">
      <formula>ISERROR(M26)</formula>
    </cfRule>
  </conditionalFormatting>
  <conditionalFormatting sqref="M39">
    <cfRule type="containsErrors" dxfId="889" priority="26">
      <formula>ISERROR(M39)</formula>
    </cfRule>
  </conditionalFormatting>
  <conditionalFormatting sqref="M30 M32 M34 M36">
    <cfRule type="containsErrors" dxfId="888" priority="28">
      <formula>ISERROR(M30)</formula>
    </cfRule>
  </conditionalFormatting>
  <conditionalFormatting sqref="M31 M33 M35 M37">
    <cfRule type="containsErrors" dxfId="887" priority="27">
      <formula>ISERROR(M31)</formula>
    </cfRule>
  </conditionalFormatting>
  <conditionalFormatting sqref="M28">
    <cfRule type="containsErrors" dxfId="886" priority="29">
      <formula>ISERROR(M28)</formula>
    </cfRule>
  </conditionalFormatting>
  <conditionalFormatting sqref="M38 M40">
    <cfRule type="containsErrors" dxfId="885" priority="25">
      <formula>ISERROR(M38)</formula>
    </cfRule>
  </conditionalFormatting>
  <conditionalFormatting sqref="M29">
    <cfRule type="containsErrors" dxfId="884" priority="24">
      <formula>ISERROR(M29)</formula>
    </cfRule>
  </conditionalFormatting>
  <conditionalFormatting sqref="M41">
    <cfRule type="containsErrors" dxfId="883" priority="23">
      <formula>ISERROR(M41)</formula>
    </cfRule>
  </conditionalFormatting>
  <conditionalFormatting sqref="M45">
    <cfRule type="containsErrors" dxfId="882" priority="22">
      <formula>ISERROR(M45)</formula>
    </cfRule>
  </conditionalFormatting>
  <conditionalFormatting sqref="M42">
    <cfRule type="containsErrors" dxfId="881" priority="21">
      <formula>ISERROR(M42)</formula>
    </cfRule>
  </conditionalFormatting>
  <conditionalFormatting sqref="M43">
    <cfRule type="containsErrors" dxfId="880" priority="20">
      <formula>ISERROR(M43)</formula>
    </cfRule>
  </conditionalFormatting>
  <conditionalFormatting sqref="M44">
    <cfRule type="containsErrors" dxfId="879" priority="19">
      <formula>ISERROR(M44)</formula>
    </cfRule>
  </conditionalFormatting>
  <conditionalFormatting sqref="M5">
    <cfRule type="containsErrors" dxfId="878" priority="18">
      <formula>ISERROR(M5)</formula>
    </cfRule>
  </conditionalFormatting>
  <conditionalFormatting sqref="N28">
    <cfRule type="containsErrors" dxfId="877" priority="15">
      <formula>ISERROR(N28)</formula>
    </cfRule>
  </conditionalFormatting>
  <conditionalFormatting sqref="N26:N27">
    <cfRule type="containsErrors" dxfId="876" priority="16">
      <formula>ISERROR(N26)</formula>
    </cfRule>
  </conditionalFormatting>
  <conditionalFormatting sqref="N39">
    <cfRule type="containsErrors" dxfId="875" priority="12">
      <formula>ISERROR(N39)</formula>
    </cfRule>
  </conditionalFormatting>
  <conditionalFormatting sqref="N30 N32 N34 N36">
    <cfRule type="containsErrors" dxfId="874" priority="14">
      <formula>ISERROR(N30)</formula>
    </cfRule>
  </conditionalFormatting>
  <conditionalFormatting sqref="N31 N33 N35 N37">
    <cfRule type="containsErrors" dxfId="873" priority="13">
      <formula>ISERROR(N31)</formula>
    </cfRule>
  </conditionalFormatting>
  <conditionalFormatting sqref="N38 N40">
    <cfRule type="containsErrors" dxfId="872" priority="11">
      <formula>ISERROR(N38)</formula>
    </cfRule>
  </conditionalFormatting>
  <conditionalFormatting sqref="N29">
    <cfRule type="containsErrors" dxfId="871" priority="10">
      <formula>ISERROR(N29)</formula>
    </cfRule>
  </conditionalFormatting>
  <conditionalFormatting sqref="N41">
    <cfRule type="containsErrors" dxfId="870" priority="9">
      <formula>ISERROR(N41)</formula>
    </cfRule>
  </conditionalFormatting>
  <conditionalFormatting sqref="N45">
    <cfRule type="containsErrors" dxfId="869" priority="8">
      <formula>ISERROR(N45)</formula>
    </cfRule>
  </conditionalFormatting>
  <conditionalFormatting sqref="N42">
    <cfRule type="containsErrors" dxfId="868" priority="7">
      <formula>ISERROR(N42)</formula>
    </cfRule>
  </conditionalFormatting>
  <conditionalFormatting sqref="N43">
    <cfRule type="containsErrors" dxfId="867" priority="6">
      <formula>ISERROR(N43)</formula>
    </cfRule>
  </conditionalFormatting>
  <conditionalFormatting sqref="N44">
    <cfRule type="containsErrors" dxfId="866" priority="5">
      <formula>ISERROR(N44)</formula>
    </cfRule>
  </conditionalFormatting>
  <conditionalFormatting sqref="N5">
    <cfRule type="containsErrors" dxfId="865" priority="4">
      <formula>ISERROR(N5)</formula>
    </cfRule>
  </conditionalFormatting>
  <conditionalFormatting sqref="N25">
    <cfRule type="containsErrors" dxfId="864" priority="1">
      <formula>ISERROR(N25)</formula>
    </cfRule>
  </conditionalFormatting>
  <conditionalFormatting sqref="M25">
    <cfRule type="containsErrors" dxfId="863" priority="2">
      <formula>ISERROR(M25)</formula>
    </cfRule>
  </conditionalFormatting>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ignoredErrors>
    <ignoredError sqref="A4:A48 B4:L4 O4:P23 B47:L48 B24:K24 B23:L23 B5:G22 I5:L22 B26:G45 I39:K39 B25:G25 I25:K25 O47:P48 I26:K38 B46:K46 M26:M38 Q24:S38 O24:P38 L26:L38 O39:P46 L39:L45 L46 L24:N25 M46:N46 M39:M45 Q46:V46 Q39:V45 T24:V25 T26:V38 I41:K45 J40:K4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67"/>
  <sheetViews>
    <sheetView showGridLines="0" zoomScaleNormal="100" workbookViewId="0">
      <pane xSplit="1" ySplit="2" topLeftCell="B129" activePane="bottomRight" state="frozen"/>
      <selection activeCell="F43" sqref="F43"/>
      <selection pane="topRight" activeCell="F43" sqref="F43"/>
      <selection pane="bottomLeft" activeCell="F43" sqref="F43"/>
      <selection pane="bottomRight" activeCell="H161" sqref="H161"/>
    </sheetView>
  </sheetViews>
  <sheetFormatPr baseColWidth="10" defaultColWidth="11.42578125" defaultRowHeight="16.5"/>
  <cols>
    <col min="1" max="1" width="37.7109375" style="1" customWidth="1"/>
    <col min="2" max="4" width="6.7109375" style="1" customWidth="1"/>
    <col min="5" max="5" width="6.7109375" customWidth="1"/>
    <col min="6" max="6" width="1.85546875" style="127" customWidth="1"/>
    <col min="7" max="10" width="6.7109375" customWidth="1"/>
    <col min="11" max="11" width="1.85546875" style="127" customWidth="1"/>
    <col min="12" max="12" width="6.7109375" customWidth="1"/>
    <col min="13" max="14" width="6.7109375" style="418" customWidth="1"/>
    <col min="15" max="15" width="2" style="127" customWidth="1"/>
    <col min="16" max="18" width="6.7109375" style="418" customWidth="1"/>
    <col min="19" max="19" width="1.85546875" style="127" customWidth="1"/>
    <col min="20" max="21" width="6.7109375" customWidth="1"/>
  </cols>
  <sheetData>
    <row r="1" spans="1:21">
      <c r="A1" s="2" t="s">
        <v>65</v>
      </c>
    </row>
    <row r="2" spans="1:21">
      <c r="A2" s="6" t="s">
        <v>14</v>
      </c>
    </row>
    <row r="3" spans="1:21">
      <c r="B3" s="115"/>
      <c r="C3" s="115"/>
      <c r="D3" s="115"/>
      <c r="E3" s="115"/>
      <c r="F3" s="132"/>
      <c r="G3" s="115"/>
      <c r="H3" s="115"/>
      <c r="I3" s="115"/>
      <c r="J3" s="115"/>
      <c r="K3" s="132"/>
      <c r="L3" s="115"/>
      <c r="M3" s="115"/>
      <c r="N3" s="115"/>
      <c r="O3" s="132"/>
      <c r="P3" s="115"/>
      <c r="Q3" s="115"/>
      <c r="R3" s="115"/>
      <c r="S3" s="132"/>
      <c r="T3" s="115"/>
      <c r="U3" s="115"/>
    </row>
    <row r="4" spans="1:21" ht="17.25" customHeight="1">
      <c r="A4" s="78" t="s">
        <v>136</v>
      </c>
      <c r="B4" s="78"/>
      <c r="C4" s="78"/>
      <c r="D4" s="78"/>
      <c r="E4" s="78"/>
      <c r="F4" s="78"/>
      <c r="G4" s="78"/>
      <c r="H4" s="78"/>
      <c r="I4" s="78"/>
      <c r="J4" s="78"/>
      <c r="K4" s="78"/>
      <c r="L4" s="78"/>
      <c r="M4" s="78"/>
      <c r="N4" s="78"/>
      <c r="O4" s="78"/>
      <c r="P4" s="78"/>
      <c r="Q4" s="78"/>
      <c r="R4" s="78"/>
      <c r="S4" s="78"/>
      <c r="T4" s="78"/>
      <c r="U4" s="78"/>
    </row>
    <row r="5" spans="1:21" s="99" customFormat="1" ht="6" customHeight="1" thickBot="1">
      <c r="A5" s="98"/>
      <c r="B5" s="98"/>
      <c r="C5" s="98"/>
      <c r="D5" s="98"/>
      <c r="E5" s="98"/>
      <c r="F5" s="145"/>
      <c r="G5" s="98"/>
      <c r="H5" s="98"/>
      <c r="I5" s="98"/>
      <c r="J5" s="98"/>
      <c r="K5" s="145"/>
      <c r="L5" s="98"/>
      <c r="M5" s="98"/>
      <c r="N5" s="98"/>
      <c r="O5" s="145"/>
      <c r="P5" s="98"/>
      <c r="Q5" s="98"/>
      <c r="R5" s="98"/>
      <c r="S5" s="145"/>
    </row>
    <row r="6" spans="1:21" ht="15.75" thickTop="1">
      <c r="A6" s="7" t="s">
        <v>66</v>
      </c>
      <c r="B6" s="559" t="s">
        <v>74</v>
      </c>
      <c r="C6" s="553"/>
      <c r="D6" s="553"/>
      <c r="E6" s="554"/>
      <c r="F6" s="128"/>
      <c r="G6" s="549" t="s">
        <v>75</v>
      </c>
      <c r="H6" s="550"/>
      <c r="I6" s="550"/>
      <c r="J6" s="551"/>
      <c r="K6" s="128"/>
      <c r="L6" s="549" t="s">
        <v>148</v>
      </c>
      <c r="M6" s="550"/>
      <c r="N6" s="550"/>
      <c r="O6" s="128"/>
      <c r="P6" s="124" t="s">
        <v>74</v>
      </c>
      <c r="Q6" s="124" t="s">
        <v>75</v>
      </c>
      <c r="R6" s="357" t="s">
        <v>148</v>
      </c>
      <c r="S6" s="128"/>
      <c r="T6" s="124" t="s">
        <v>74</v>
      </c>
      <c r="U6" s="357" t="s">
        <v>75</v>
      </c>
    </row>
    <row r="7" spans="1:21" ht="15">
      <c r="A7" s="3"/>
      <c r="B7" s="310" t="s">
        <v>70</v>
      </c>
      <c r="C7" s="428" t="s">
        <v>71</v>
      </c>
      <c r="D7" s="429" t="s">
        <v>72</v>
      </c>
      <c r="E7" s="264" t="s">
        <v>73</v>
      </c>
      <c r="F7" s="129"/>
      <c r="G7" s="39" t="s">
        <v>70</v>
      </c>
      <c r="H7" s="40" t="s">
        <v>71</v>
      </c>
      <c r="I7" s="40" t="s">
        <v>72</v>
      </c>
      <c r="J7" s="44" t="s">
        <v>73</v>
      </c>
      <c r="K7" s="129"/>
      <c r="L7" s="39" t="s">
        <v>70</v>
      </c>
      <c r="M7" s="428" t="s">
        <v>71</v>
      </c>
      <c r="N7" s="428" t="s">
        <v>72</v>
      </c>
      <c r="O7" s="129"/>
      <c r="P7" s="430" t="s">
        <v>199</v>
      </c>
      <c r="Q7" s="430" t="s">
        <v>199</v>
      </c>
      <c r="R7" s="356" t="s">
        <v>199</v>
      </c>
      <c r="S7" s="129"/>
      <c r="T7" s="43" t="s">
        <v>111</v>
      </c>
      <c r="U7" s="356" t="s">
        <v>111</v>
      </c>
    </row>
    <row r="8" spans="1:21" ht="15">
      <c r="A8" s="10" t="s">
        <v>0</v>
      </c>
      <c r="B8" s="373">
        <v>132.9</v>
      </c>
      <c r="C8" s="426">
        <v>141.1</v>
      </c>
      <c r="D8" s="427">
        <v>137.19999999999999</v>
      </c>
      <c r="E8" s="265">
        <v>135.5</v>
      </c>
      <c r="F8" s="130"/>
      <c r="G8" s="18">
        <v>143.19999999999999</v>
      </c>
      <c r="H8" s="19">
        <v>141.9</v>
      </c>
      <c r="I8" s="18">
        <v>143.6</v>
      </c>
      <c r="J8" s="265">
        <v>146.5</v>
      </c>
      <c r="K8" s="130"/>
      <c r="L8" s="326">
        <v>147</v>
      </c>
      <c r="M8" s="426">
        <v>156.80000000000001</v>
      </c>
      <c r="N8" s="119">
        <v>158.69999999999999</v>
      </c>
      <c r="O8" s="130"/>
      <c r="P8" s="18">
        <v>411.1</v>
      </c>
      <c r="Q8" s="426">
        <v>428.7</v>
      </c>
      <c r="R8" s="18">
        <v>462.5</v>
      </c>
      <c r="S8" s="130"/>
      <c r="T8" s="19">
        <v>546.70000000000005</v>
      </c>
      <c r="U8" s="255">
        <v>575.4</v>
      </c>
    </row>
    <row r="9" spans="1:21" ht="15">
      <c r="A9" s="10" t="s">
        <v>1</v>
      </c>
      <c r="B9" s="373">
        <v>40.1</v>
      </c>
      <c r="C9" s="426">
        <v>47</v>
      </c>
      <c r="D9" s="427">
        <v>37.5</v>
      </c>
      <c r="E9" s="265">
        <v>55.1</v>
      </c>
      <c r="F9" s="130"/>
      <c r="G9" s="18">
        <v>62</v>
      </c>
      <c r="H9" s="19">
        <v>60.1</v>
      </c>
      <c r="I9" s="18">
        <v>55.8</v>
      </c>
      <c r="J9" s="265">
        <v>58.2</v>
      </c>
      <c r="K9" s="130"/>
      <c r="L9" s="326">
        <v>61.6</v>
      </c>
      <c r="M9" s="426">
        <v>60.5</v>
      </c>
      <c r="N9" s="119">
        <v>60.3</v>
      </c>
      <c r="O9" s="130"/>
      <c r="P9" s="18">
        <v>124.6</v>
      </c>
      <c r="Q9" s="426">
        <v>178</v>
      </c>
      <c r="R9" s="18">
        <v>182.4</v>
      </c>
      <c r="S9" s="130"/>
      <c r="T9" s="19">
        <v>179.6</v>
      </c>
      <c r="U9" s="255">
        <v>236.1</v>
      </c>
    </row>
    <row r="10" spans="1:21" ht="15">
      <c r="A10" s="13" t="s">
        <v>2</v>
      </c>
      <c r="B10" s="372">
        <v>173</v>
      </c>
      <c r="C10" s="440">
        <v>188.2</v>
      </c>
      <c r="D10" s="441">
        <v>174.6</v>
      </c>
      <c r="E10" s="266">
        <v>190.5</v>
      </c>
      <c r="F10" s="131"/>
      <c r="G10" s="72">
        <v>205.2</v>
      </c>
      <c r="H10" s="73">
        <v>202.1</v>
      </c>
      <c r="I10" s="72">
        <v>199.4</v>
      </c>
      <c r="J10" s="266">
        <v>204.7</v>
      </c>
      <c r="K10" s="131"/>
      <c r="L10" s="327">
        <v>208.5</v>
      </c>
      <c r="M10" s="440">
        <v>217.2</v>
      </c>
      <c r="N10" s="120">
        <v>219.1</v>
      </c>
      <c r="O10" s="131"/>
      <c r="P10" s="72">
        <v>535.70000000000005</v>
      </c>
      <c r="Q10" s="440">
        <v>606.70000000000005</v>
      </c>
      <c r="R10" s="72">
        <v>644.79999999999995</v>
      </c>
      <c r="S10" s="131"/>
      <c r="T10" s="73">
        <v>726.3</v>
      </c>
      <c r="U10" s="256">
        <v>811.5</v>
      </c>
    </row>
    <row r="11" spans="1:21" ht="21">
      <c r="A11" s="14" t="s">
        <v>9</v>
      </c>
      <c r="B11" s="373">
        <v>1.2000000000000002</v>
      </c>
      <c r="C11" s="426">
        <v>0.2</v>
      </c>
      <c r="D11" s="427">
        <v>0</v>
      </c>
      <c r="E11" s="265">
        <v>3.6</v>
      </c>
      <c r="F11" s="130"/>
      <c r="G11" s="18">
        <v>9.1</v>
      </c>
      <c r="H11" s="19">
        <v>0.4</v>
      </c>
      <c r="I11" s="18">
        <v>0.4</v>
      </c>
      <c r="J11" s="265">
        <v>8.6999999999999993</v>
      </c>
      <c r="K11" s="130"/>
      <c r="L11" s="326">
        <v>0.4</v>
      </c>
      <c r="M11" s="426">
        <v>0.3</v>
      </c>
      <c r="N11" s="119">
        <v>1.1000000000000001</v>
      </c>
      <c r="O11" s="130"/>
      <c r="P11" s="18">
        <v>1.5</v>
      </c>
      <c r="Q11" s="426">
        <v>9.9</v>
      </c>
      <c r="R11" s="18">
        <v>1.8</v>
      </c>
      <c r="S11" s="130"/>
      <c r="T11" s="19">
        <v>5</v>
      </c>
      <c r="U11" s="255">
        <v>18.599999999999998</v>
      </c>
    </row>
    <row r="12" spans="1:21" ht="15">
      <c r="A12" s="13" t="s">
        <v>3</v>
      </c>
      <c r="B12" s="372">
        <v>174.1</v>
      </c>
      <c r="C12" s="440">
        <v>188.4</v>
      </c>
      <c r="D12" s="441">
        <v>174.6</v>
      </c>
      <c r="E12" s="266">
        <v>194.29999999999998</v>
      </c>
      <c r="F12" s="131"/>
      <c r="G12" s="72">
        <v>214.29999999999998</v>
      </c>
      <c r="H12" s="73">
        <v>202.4</v>
      </c>
      <c r="I12" s="72">
        <v>200</v>
      </c>
      <c r="J12" s="266">
        <v>213.4</v>
      </c>
      <c r="K12" s="131"/>
      <c r="L12" s="327">
        <v>208.9</v>
      </c>
      <c r="M12" s="440">
        <v>217.5</v>
      </c>
      <c r="N12" s="120">
        <v>220.1</v>
      </c>
      <c r="O12" s="131"/>
      <c r="P12" s="72">
        <v>537</v>
      </c>
      <c r="Q12" s="440">
        <v>616.6</v>
      </c>
      <c r="R12" s="72">
        <v>646.6</v>
      </c>
      <c r="S12" s="131"/>
      <c r="T12" s="73">
        <v>731.4</v>
      </c>
      <c r="U12" s="256">
        <v>830</v>
      </c>
    </row>
    <row r="13" spans="1:21" ht="15">
      <c r="A13" s="13" t="s">
        <v>4</v>
      </c>
      <c r="B13" s="372">
        <v>-76.899999999999991</v>
      </c>
      <c r="C13" s="440">
        <v>-79.900000000000006</v>
      </c>
      <c r="D13" s="441">
        <v>-80.400000000000006</v>
      </c>
      <c r="E13" s="266">
        <v>-100.9</v>
      </c>
      <c r="F13" s="131"/>
      <c r="G13" s="72">
        <v>-87.399999999999991</v>
      </c>
      <c r="H13" s="73">
        <v>-86.699999999999989</v>
      </c>
      <c r="I13" s="72">
        <v>-86.5</v>
      </c>
      <c r="J13" s="266">
        <v>-90.5</v>
      </c>
      <c r="K13" s="131"/>
      <c r="L13" s="327">
        <v>-87.1</v>
      </c>
      <c r="M13" s="440">
        <v>-98.2</v>
      </c>
      <c r="N13" s="120">
        <v>-97.4</v>
      </c>
      <c r="O13" s="131"/>
      <c r="P13" s="72">
        <v>-236.9</v>
      </c>
      <c r="Q13" s="440">
        <v>-260.2</v>
      </c>
      <c r="R13" s="72">
        <v>-282.7</v>
      </c>
      <c r="S13" s="131"/>
      <c r="T13" s="73">
        <v>-337.9</v>
      </c>
      <c r="U13" s="256">
        <v>-350.90000000000003</v>
      </c>
    </row>
    <row r="14" spans="1:21" ht="15">
      <c r="A14" s="10" t="s">
        <v>5</v>
      </c>
      <c r="B14" s="373">
        <v>-19.700000000000003</v>
      </c>
      <c r="C14" s="426">
        <v>-2</v>
      </c>
      <c r="D14" s="427">
        <v>-0.4</v>
      </c>
      <c r="E14" s="265">
        <v>-2.2000000000000002</v>
      </c>
      <c r="F14" s="130"/>
      <c r="G14" s="18">
        <v>-27.200000000000003</v>
      </c>
      <c r="H14" s="19">
        <v>-1.2000000000000002</v>
      </c>
      <c r="I14" s="18">
        <v>-0.9</v>
      </c>
      <c r="J14" s="265">
        <v>3.1</v>
      </c>
      <c r="K14" s="130"/>
      <c r="L14" s="326">
        <v>-23.2</v>
      </c>
      <c r="M14" s="426">
        <v>-0.8</v>
      </c>
      <c r="N14" s="119">
        <v>-1.4</v>
      </c>
      <c r="O14" s="130"/>
      <c r="P14" s="18">
        <v>-22</v>
      </c>
      <c r="Q14" s="426">
        <v>-29.2</v>
      </c>
      <c r="R14" s="18">
        <v>-25.4</v>
      </c>
      <c r="S14" s="130"/>
      <c r="T14" s="19">
        <v>-24.2</v>
      </c>
      <c r="U14" s="255">
        <v>-26</v>
      </c>
    </row>
    <row r="15" spans="1:21" ht="15">
      <c r="A15" s="10" t="s">
        <v>10</v>
      </c>
      <c r="B15" s="373">
        <v>-8.8000000000000007</v>
      </c>
      <c r="C15" s="426">
        <v>-2.6</v>
      </c>
      <c r="D15" s="427">
        <v>-18.600000000000001</v>
      </c>
      <c r="E15" s="265">
        <v>-22.2</v>
      </c>
      <c r="F15" s="130"/>
      <c r="G15" s="18">
        <v>-15.9</v>
      </c>
      <c r="H15" s="19">
        <v>-15.1</v>
      </c>
      <c r="I15" s="18">
        <v>-12.4</v>
      </c>
      <c r="J15" s="265">
        <v>-19.200000000000003</v>
      </c>
      <c r="K15" s="130"/>
      <c r="L15" s="326">
        <v>-15.2</v>
      </c>
      <c r="M15" s="426">
        <v>-17</v>
      </c>
      <c r="N15" s="119">
        <v>-18.100000000000001</v>
      </c>
      <c r="O15" s="130"/>
      <c r="P15" s="18">
        <v>-30</v>
      </c>
      <c r="Q15" s="426">
        <v>-43.2</v>
      </c>
      <c r="R15" s="18">
        <v>-50.4</v>
      </c>
      <c r="S15" s="130"/>
      <c r="T15" s="19">
        <v>-52.3</v>
      </c>
      <c r="U15" s="255">
        <v>-62.3</v>
      </c>
    </row>
    <row r="16" spans="1:21" ht="15">
      <c r="A16" s="13" t="s">
        <v>6</v>
      </c>
      <c r="B16" s="372">
        <v>68.8</v>
      </c>
      <c r="C16" s="440">
        <v>103.8</v>
      </c>
      <c r="D16" s="441">
        <v>75.5</v>
      </c>
      <c r="E16" s="266">
        <v>68.7</v>
      </c>
      <c r="F16" s="131"/>
      <c r="G16" s="72">
        <v>84</v>
      </c>
      <c r="H16" s="73">
        <v>99.7</v>
      </c>
      <c r="I16" s="72">
        <v>100.10000000000001</v>
      </c>
      <c r="J16" s="266">
        <v>106.8</v>
      </c>
      <c r="K16" s="131"/>
      <c r="L16" s="327">
        <v>83.5</v>
      </c>
      <c r="M16" s="440">
        <v>101.4</v>
      </c>
      <c r="N16" s="120">
        <v>103.2</v>
      </c>
      <c r="O16" s="131"/>
      <c r="P16" s="72">
        <v>248.1</v>
      </c>
      <c r="Q16" s="440">
        <v>283.89999999999998</v>
      </c>
      <c r="R16" s="72">
        <v>288.2</v>
      </c>
      <c r="S16" s="131"/>
      <c r="T16" s="73">
        <v>317</v>
      </c>
      <c r="U16" s="256">
        <v>390.90000000000003</v>
      </c>
    </row>
    <row r="17" spans="1:21" ht="15">
      <c r="A17" s="10" t="s">
        <v>7</v>
      </c>
      <c r="B17" s="373">
        <v>-17.2</v>
      </c>
      <c r="C17" s="426">
        <v>-26</v>
      </c>
      <c r="D17" s="427">
        <v>-18.899999999999999</v>
      </c>
      <c r="E17" s="265">
        <v>-17.2</v>
      </c>
      <c r="F17" s="130"/>
      <c r="G17" s="18">
        <v>-21</v>
      </c>
      <c r="H17" s="19">
        <v>-24.9</v>
      </c>
      <c r="I17" s="18">
        <v>-25</v>
      </c>
      <c r="J17" s="265">
        <v>-26.7</v>
      </c>
      <c r="K17" s="130"/>
      <c r="L17" s="326">
        <v>-20.9</v>
      </c>
      <c r="M17" s="426">
        <v>-25.4</v>
      </c>
      <c r="N17" s="119">
        <v>-25.8</v>
      </c>
      <c r="O17" s="130"/>
      <c r="P17" s="18">
        <v>-62.1</v>
      </c>
      <c r="Q17" s="426">
        <v>-71.099999999999994</v>
      </c>
      <c r="R17" s="18">
        <v>-72</v>
      </c>
      <c r="S17" s="130"/>
      <c r="T17" s="19">
        <v>-79.3</v>
      </c>
      <c r="U17" s="255">
        <v>-97.7</v>
      </c>
    </row>
    <row r="18" spans="1:21" ht="15">
      <c r="A18" s="13" t="s">
        <v>8</v>
      </c>
      <c r="B18" s="372">
        <v>51.6</v>
      </c>
      <c r="C18" s="440">
        <v>77.8</v>
      </c>
      <c r="D18" s="441">
        <v>56.6</v>
      </c>
      <c r="E18" s="266">
        <v>51.5</v>
      </c>
      <c r="F18" s="131"/>
      <c r="G18" s="72">
        <v>63</v>
      </c>
      <c r="H18" s="73">
        <v>74.8</v>
      </c>
      <c r="I18" s="72">
        <v>75.099999999999994</v>
      </c>
      <c r="J18" s="266">
        <v>80.099999999999994</v>
      </c>
      <c r="K18" s="131"/>
      <c r="L18" s="327">
        <v>62.6</v>
      </c>
      <c r="M18" s="440">
        <v>76.099999999999994</v>
      </c>
      <c r="N18" s="120">
        <v>77.400000000000006</v>
      </c>
      <c r="O18" s="131"/>
      <c r="P18" s="72">
        <v>186</v>
      </c>
      <c r="Q18" s="440">
        <v>212.9</v>
      </c>
      <c r="R18" s="72">
        <v>216.1</v>
      </c>
      <c r="S18" s="131"/>
      <c r="T18" s="73">
        <v>237.70000000000002</v>
      </c>
      <c r="U18" s="256">
        <v>293.20000000000005</v>
      </c>
    </row>
    <row r="19" spans="1:21" ht="15.75" thickBot="1">
      <c r="A19" s="4"/>
      <c r="B19" s="371"/>
      <c r="C19" s="271"/>
      <c r="D19" s="271"/>
      <c r="E19" s="261"/>
      <c r="F19" s="136"/>
      <c r="G19" s="271"/>
      <c r="H19" s="271"/>
      <c r="I19" s="271"/>
      <c r="J19" s="261"/>
      <c r="K19" s="136"/>
      <c r="L19" s="328"/>
      <c r="M19" s="116"/>
      <c r="N19" s="116"/>
      <c r="O19" s="136"/>
      <c r="P19" s="271"/>
      <c r="Q19" s="116"/>
      <c r="R19" s="271"/>
      <c r="S19" s="136"/>
      <c r="U19" s="304"/>
    </row>
    <row r="20" spans="1:21" ht="15.75" thickTop="1">
      <c r="A20" s="7" t="s">
        <v>67</v>
      </c>
      <c r="B20" s="559" t="s">
        <v>74</v>
      </c>
      <c r="C20" s="553"/>
      <c r="D20" s="553"/>
      <c r="E20" s="554"/>
      <c r="F20" s="128"/>
      <c r="G20" s="549" t="s">
        <v>75</v>
      </c>
      <c r="H20" s="550"/>
      <c r="I20" s="550"/>
      <c r="J20" s="551"/>
      <c r="K20" s="128"/>
      <c r="L20" s="549" t="s">
        <v>148</v>
      </c>
      <c r="M20" s="550"/>
      <c r="N20" s="550"/>
      <c r="O20" s="128"/>
      <c r="P20" s="124" t="s">
        <v>74</v>
      </c>
      <c r="Q20" s="124" t="s">
        <v>75</v>
      </c>
      <c r="R20" s="357" t="s">
        <v>148</v>
      </c>
      <c r="S20" s="128"/>
      <c r="T20" s="124" t="s">
        <v>74</v>
      </c>
      <c r="U20" s="357" t="s">
        <v>75</v>
      </c>
    </row>
    <row r="21" spans="1:21" ht="15">
      <c r="A21" s="4"/>
      <c r="B21" s="310" t="s">
        <v>70</v>
      </c>
      <c r="C21" s="428" t="s">
        <v>71</v>
      </c>
      <c r="D21" s="429" t="s">
        <v>72</v>
      </c>
      <c r="E21" s="264" t="s">
        <v>73</v>
      </c>
      <c r="F21" s="129"/>
      <c r="G21" s="39" t="s">
        <v>70</v>
      </c>
      <c r="H21" s="40" t="s">
        <v>71</v>
      </c>
      <c r="I21" s="40" t="s">
        <v>72</v>
      </c>
      <c r="J21" s="44" t="s">
        <v>73</v>
      </c>
      <c r="K21" s="129"/>
      <c r="L21" s="39" t="s">
        <v>70</v>
      </c>
      <c r="M21" s="428" t="s">
        <v>71</v>
      </c>
      <c r="N21" s="428" t="s">
        <v>72</v>
      </c>
      <c r="O21" s="129"/>
      <c r="P21" s="430" t="s">
        <v>199</v>
      </c>
      <c r="Q21" s="430" t="s">
        <v>199</v>
      </c>
      <c r="R21" s="356" t="s">
        <v>199</v>
      </c>
      <c r="S21" s="129"/>
      <c r="T21" s="43" t="s">
        <v>111</v>
      </c>
      <c r="U21" s="356" t="s">
        <v>111</v>
      </c>
    </row>
    <row r="22" spans="1:21" ht="15">
      <c r="A22" s="10" t="s">
        <v>149</v>
      </c>
      <c r="B22" s="370">
        <v>0.15374301675977653</v>
      </c>
      <c r="C22" s="442">
        <v>0.22790186744782132</v>
      </c>
      <c r="D22" s="443">
        <v>0.16417693981145759</v>
      </c>
      <c r="E22" s="270">
        <v>0.15327380952380953</v>
      </c>
      <c r="F22" s="135"/>
      <c r="G22" s="95">
        <v>0.19090909090909092</v>
      </c>
      <c r="H22" s="96">
        <v>0.22154757497223249</v>
      </c>
      <c r="I22" s="95">
        <v>0.21943024105186265</v>
      </c>
      <c r="J22" s="323">
        <v>0.23498349834983498</v>
      </c>
      <c r="K22" s="135"/>
      <c r="L22" s="329">
        <v>0.18520710059171597</v>
      </c>
      <c r="M22" s="442">
        <v>0.22186588921282796</v>
      </c>
      <c r="N22" s="123">
        <v>0.22074866310160429</v>
      </c>
      <c r="O22" s="135"/>
      <c r="P22" s="95">
        <v>0.18289085545722711</v>
      </c>
      <c r="Q22" s="442">
        <v>0.21207819698667663</v>
      </c>
      <c r="R22" s="95">
        <v>0.20841470765521397</v>
      </c>
      <c r="S22" s="135"/>
      <c r="T22" s="96">
        <v>0.18089802130898022</v>
      </c>
      <c r="U22" s="260">
        <v>0.22094951017332332</v>
      </c>
    </row>
    <row r="23" spans="1:21" ht="15">
      <c r="A23" s="10" t="s">
        <v>20</v>
      </c>
      <c r="B23" s="369">
        <v>3.3541548362672723E-2</v>
      </c>
      <c r="C23" s="444">
        <v>3.6191086886822696E-2</v>
      </c>
      <c r="D23" s="445">
        <v>3.5975090134382166E-2</v>
      </c>
      <c r="E23" s="320">
        <v>3.4227976002526049E-2</v>
      </c>
      <c r="F23" s="146"/>
      <c r="G23" s="102">
        <v>3.4113513191590727E-2</v>
      </c>
      <c r="H23" s="103">
        <v>3.4022657795360546E-2</v>
      </c>
      <c r="I23" s="102">
        <v>3.4397269297562726E-2</v>
      </c>
      <c r="J23" s="324">
        <v>3.4678660196472956E-2</v>
      </c>
      <c r="K23" s="146"/>
      <c r="L23" s="330">
        <v>3.5296236268683598E-2</v>
      </c>
      <c r="M23" s="444">
        <v>3.6479962775548193E-2</v>
      </c>
      <c r="N23" s="526">
        <v>3.6119487908961592E-2</v>
      </c>
      <c r="O23" s="146"/>
      <c r="P23" s="102">
        <v>3.5212745454934802E-2</v>
      </c>
      <c r="Q23" s="444">
        <v>3.4177745002292065E-2</v>
      </c>
      <c r="R23" s="102">
        <v>3.5973321407042999E-2</v>
      </c>
      <c r="S23" s="146"/>
      <c r="T23" s="103">
        <v>3.4969776441615766E-2</v>
      </c>
      <c r="U23" s="353">
        <v>3.431587422283848E-2</v>
      </c>
    </row>
    <row r="24" spans="1:21" ht="15">
      <c r="A24" s="10" t="s">
        <v>110</v>
      </c>
      <c r="B24" s="370">
        <v>0.44170017231476161</v>
      </c>
      <c r="C24" s="442">
        <v>0.42409766454352443</v>
      </c>
      <c r="D24" s="443">
        <v>0.46048109965635742</v>
      </c>
      <c r="E24" s="270">
        <v>0.51930005146680402</v>
      </c>
      <c r="F24" s="135"/>
      <c r="G24" s="95">
        <v>0.40783947736817544</v>
      </c>
      <c r="H24" s="96">
        <v>0.42835968379446632</v>
      </c>
      <c r="I24" s="95">
        <v>0.4325</v>
      </c>
      <c r="J24" s="323">
        <v>0.4240862230552952</v>
      </c>
      <c r="K24" s="135"/>
      <c r="L24" s="329">
        <v>0.41694590713259927</v>
      </c>
      <c r="M24" s="442">
        <v>0.45149425287356321</v>
      </c>
      <c r="N24" s="123">
        <v>0.44252612448886874</v>
      </c>
      <c r="O24" s="135"/>
      <c r="P24" s="95">
        <v>0.44115456238361267</v>
      </c>
      <c r="Q24" s="442">
        <v>0.42199156665585463</v>
      </c>
      <c r="R24" s="95">
        <v>0.43721002165171663</v>
      </c>
      <c r="S24" s="135"/>
      <c r="T24" s="96">
        <v>0.46199070276182663</v>
      </c>
      <c r="U24" s="260">
        <v>0.42277108433734945</v>
      </c>
    </row>
    <row r="25" spans="1:21" ht="15">
      <c r="A25" s="10" t="s">
        <v>216</v>
      </c>
      <c r="B25" s="369">
        <v>2.2209603129534987E-3</v>
      </c>
      <c r="C25" s="444">
        <v>6.6688041038794488E-4</v>
      </c>
      <c r="D25" s="445">
        <v>4.8770894788593908E-3</v>
      </c>
      <c r="E25" s="320">
        <v>5.6078307546574046E-3</v>
      </c>
      <c r="F25" s="146"/>
      <c r="G25" s="102">
        <v>3.7877434339824907E-3</v>
      </c>
      <c r="H25" s="103">
        <v>3.6204519570820597E-3</v>
      </c>
      <c r="I25" s="102">
        <v>2.9702377387867537E-3</v>
      </c>
      <c r="J25" s="324">
        <v>4.5449165581725659E-3</v>
      </c>
      <c r="K25" s="146"/>
      <c r="L25" s="330">
        <v>3.649678852272045E-3</v>
      </c>
      <c r="M25" s="444">
        <v>3.9550980050020359E-3</v>
      </c>
      <c r="N25" s="526">
        <v>4.1194879089615933E-3</v>
      </c>
      <c r="O25" s="146"/>
      <c r="P25" s="102">
        <v>2.5696481723377377E-3</v>
      </c>
      <c r="Q25" s="444">
        <v>3.4440834711896842E-3</v>
      </c>
      <c r="R25" s="102">
        <v>3.9201197814377657E-3</v>
      </c>
      <c r="S25" s="146"/>
      <c r="T25" s="103">
        <v>3.3453801132184088E-3</v>
      </c>
      <c r="U25" s="353">
        <v>3.7154657005263078E-3</v>
      </c>
    </row>
    <row r="26" spans="1:21" ht="15">
      <c r="A26" s="10" t="s">
        <v>22</v>
      </c>
      <c r="B26" s="370">
        <v>2.2800367562600506E-2</v>
      </c>
      <c r="C26" s="442">
        <v>2.3549508876822646E-2</v>
      </c>
      <c r="D26" s="443">
        <v>2.4634655532359082E-2</v>
      </c>
      <c r="E26" s="270">
        <v>2.0435007281439377E-2</v>
      </c>
      <c r="F26" s="135"/>
      <c r="G26" s="95">
        <v>1.9130352226336276E-2</v>
      </c>
      <c r="H26" s="96">
        <v>1.9750719079578139E-2</v>
      </c>
      <c r="I26" s="95">
        <v>2.1036061820263307E-2</v>
      </c>
      <c r="J26" s="323">
        <v>1.8833477467089459E-2</v>
      </c>
      <c r="K26" s="135"/>
      <c r="L26" s="329">
        <v>1.9930508638162339E-2</v>
      </c>
      <c r="M26" s="442">
        <v>1.9201807228915662E-2</v>
      </c>
      <c r="N26" s="123">
        <v>2.0491803278688523E-2</v>
      </c>
      <c r="O26" s="135"/>
      <c r="S26" s="418"/>
    </row>
    <row r="27" spans="1:21" ht="15.75" thickBot="1">
      <c r="A27" s="4"/>
      <c r="B27" s="368"/>
      <c r="C27" s="321"/>
      <c r="D27" s="321"/>
      <c r="E27" s="322"/>
      <c r="F27" s="147"/>
      <c r="G27" s="112"/>
      <c r="H27" s="112"/>
      <c r="I27" s="112"/>
      <c r="J27" s="304"/>
      <c r="K27" s="147"/>
      <c r="L27" s="331"/>
      <c r="O27" s="147"/>
      <c r="P27" s="112"/>
      <c r="R27" s="112"/>
      <c r="S27" s="147"/>
    </row>
    <row r="28" spans="1:21" ht="15.75" thickTop="1">
      <c r="A28" s="7" t="s">
        <v>68</v>
      </c>
      <c r="B28" s="559" t="s">
        <v>74</v>
      </c>
      <c r="C28" s="553"/>
      <c r="D28" s="553"/>
      <c r="E28" s="554"/>
      <c r="F28" s="128"/>
      <c r="G28" s="549" t="s">
        <v>75</v>
      </c>
      <c r="H28" s="550"/>
      <c r="I28" s="550"/>
      <c r="J28" s="551"/>
      <c r="K28" s="128"/>
      <c r="L28" s="549" t="s">
        <v>148</v>
      </c>
      <c r="M28" s="550"/>
      <c r="N28" s="550"/>
      <c r="O28" s="418"/>
      <c r="S28" s="418"/>
    </row>
    <row r="29" spans="1:21" ht="15">
      <c r="A29" s="4"/>
      <c r="B29" s="310" t="s">
        <v>76</v>
      </c>
      <c r="C29" s="428" t="s">
        <v>77</v>
      </c>
      <c r="D29" s="430" t="s">
        <v>78</v>
      </c>
      <c r="E29" s="431" t="s">
        <v>79</v>
      </c>
      <c r="F29" s="129"/>
      <c r="G29" s="39" t="s">
        <v>76</v>
      </c>
      <c r="H29" s="40" t="s">
        <v>77</v>
      </c>
      <c r="I29" s="40" t="s">
        <v>78</v>
      </c>
      <c r="J29" s="44" t="s">
        <v>79</v>
      </c>
      <c r="K29" s="129"/>
      <c r="L29" s="39" t="s">
        <v>76</v>
      </c>
      <c r="M29" s="428" t="s">
        <v>77</v>
      </c>
      <c r="N29" s="508" t="s">
        <v>78</v>
      </c>
      <c r="O29" s="418"/>
      <c r="S29" s="418"/>
    </row>
    <row r="30" spans="1:21" ht="15">
      <c r="A30" s="10" t="s">
        <v>69</v>
      </c>
      <c r="B30" s="313">
        <v>15680</v>
      </c>
      <c r="C30" s="438">
        <v>15523</v>
      </c>
      <c r="D30" s="433">
        <v>15172</v>
      </c>
      <c r="E30" s="307">
        <v>16934</v>
      </c>
      <c r="F30" s="137"/>
      <c r="G30" s="60">
        <v>16779</v>
      </c>
      <c r="H30" s="61">
        <v>16699</v>
      </c>
      <c r="I30" s="60">
        <v>17011</v>
      </c>
      <c r="J30" s="325">
        <v>16905</v>
      </c>
      <c r="K30" s="137"/>
      <c r="L30" s="332">
        <v>16858</v>
      </c>
      <c r="M30" s="438">
        <v>17446</v>
      </c>
      <c r="N30" s="144">
        <v>17653</v>
      </c>
      <c r="O30" s="418"/>
      <c r="S30" s="418"/>
    </row>
    <row r="31" spans="1:21" ht="15">
      <c r="A31" s="10" t="s">
        <v>19</v>
      </c>
      <c r="B31" s="313">
        <v>8638</v>
      </c>
      <c r="C31" s="438">
        <v>7713</v>
      </c>
      <c r="D31" s="433">
        <v>7532</v>
      </c>
      <c r="E31" s="307">
        <v>8720</v>
      </c>
      <c r="F31" s="137"/>
      <c r="G31" s="60">
        <v>8626</v>
      </c>
      <c r="H31" s="61">
        <v>8138</v>
      </c>
      <c r="I31" s="60">
        <v>8045</v>
      </c>
      <c r="J31" s="325">
        <v>7617</v>
      </c>
      <c r="K31" s="137"/>
      <c r="L31" s="332">
        <v>7708</v>
      </c>
      <c r="M31" s="438">
        <v>8235</v>
      </c>
      <c r="N31" s="144">
        <v>8235</v>
      </c>
      <c r="O31" s="418"/>
      <c r="S31" s="418"/>
    </row>
    <row r="32" spans="1:21" ht="15">
      <c r="A32" s="10" t="s">
        <v>128</v>
      </c>
      <c r="B32" s="313">
        <v>21521</v>
      </c>
      <c r="C32" s="438">
        <v>21627</v>
      </c>
      <c r="D32" s="433">
        <v>21305</v>
      </c>
      <c r="E32" s="307">
        <v>23333</v>
      </c>
      <c r="F32" s="137"/>
      <c r="G32" s="60">
        <v>23198</v>
      </c>
      <c r="H32" s="61">
        <v>23811</v>
      </c>
      <c r="I32" s="60">
        <v>23546</v>
      </c>
      <c r="J32" s="325">
        <v>24251</v>
      </c>
      <c r="K32" s="137"/>
      <c r="L32" s="332">
        <v>23963</v>
      </c>
      <c r="M32" s="438">
        <v>24348</v>
      </c>
      <c r="N32" s="144">
        <v>24018</v>
      </c>
      <c r="O32" s="418"/>
      <c r="S32" s="418"/>
    </row>
    <row r="33" spans="1:21" ht="15">
      <c r="A33" s="10" t="s">
        <v>129</v>
      </c>
      <c r="B33" s="313">
        <v>3449</v>
      </c>
      <c r="C33" s="438">
        <v>3420</v>
      </c>
      <c r="D33" s="433">
        <v>3329</v>
      </c>
      <c r="E33" s="307">
        <v>3293</v>
      </c>
      <c r="F33" s="137"/>
      <c r="G33" s="60">
        <v>3069</v>
      </c>
      <c r="H33" s="61">
        <v>3035</v>
      </c>
      <c r="I33" s="60">
        <v>2991</v>
      </c>
      <c r="J33" s="325">
        <v>2807</v>
      </c>
      <c r="K33" s="137"/>
      <c r="L33" s="332">
        <v>2896</v>
      </c>
      <c r="M33" s="438">
        <v>3330</v>
      </c>
      <c r="N33" s="144">
        <v>2778</v>
      </c>
      <c r="O33" s="418"/>
      <c r="S33" s="418"/>
    </row>
    <row r="34" spans="1:21" s="391" customFormat="1" ht="15">
      <c r="A34" s="401" t="s">
        <v>179</v>
      </c>
      <c r="B34" s="313">
        <v>397</v>
      </c>
      <c r="C34" s="438">
        <v>386</v>
      </c>
      <c r="D34" s="433">
        <v>413</v>
      </c>
      <c r="E34" s="439">
        <v>435</v>
      </c>
      <c r="F34" s="404"/>
      <c r="G34" s="402">
        <v>403</v>
      </c>
      <c r="H34" s="403">
        <v>412</v>
      </c>
      <c r="I34" s="402">
        <v>441</v>
      </c>
      <c r="J34" s="405">
        <v>392</v>
      </c>
      <c r="K34" s="404"/>
      <c r="L34" s="402">
        <v>413</v>
      </c>
      <c r="M34" s="438">
        <v>408</v>
      </c>
      <c r="N34" s="144">
        <v>440</v>
      </c>
      <c r="O34" s="418"/>
      <c r="P34" s="418"/>
      <c r="Q34" s="418"/>
      <c r="R34" s="418"/>
      <c r="S34" s="418"/>
    </row>
    <row r="35" spans="1:21" s="391" customFormat="1" ht="15">
      <c r="A35" s="401" t="s">
        <v>180</v>
      </c>
      <c r="B35" s="313">
        <v>1875</v>
      </c>
      <c r="C35" s="438">
        <v>1843</v>
      </c>
      <c r="D35" s="433">
        <v>1764</v>
      </c>
      <c r="E35" s="439">
        <v>4708</v>
      </c>
      <c r="F35" s="404"/>
      <c r="G35" s="402">
        <v>4707</v>
      </c>
      <c r="H35" s="403">
        <v>4643</v>
      </c>
      <c r="I35" s="402">
        <v>4414</v>
      </c>
      <c r="J35" s="405">
        <v>4394</v>
      </c>
      <c r="K35" s="404"/>
      <c r="L35" s="402">
        <v>3908</v>
      </c>
      <c r="M35" s="438">
        <v>3882</v>
      </c>
      <c r="N35" s="144">
        <v>3905</v>
      </c>
      <c r="O35" s="418"/>
      <c r="P35" s="418"/>
      <c r="Q35" s="418"/>
      <c r="R35" s="418"/>
      <c r="S35" s="418"/>
    </row>
    <row r="36" spans="1:21">
      <c r="A36" s="4"/>
    </row>
    <row r="37" spans="1:21" ht="17.25" customHeight="1">
      <c r="A37" s="78" t="s">
        <v>137</v>
      </c>
      <c r="B37" s="78"/>
      <c r="C37" s="78"/>
      <c r="D37" s="78"/>
      <c r="E37" s="78"/>
      <c r="F37" s="78"/>
      <c r="G37" s="78"/>
      <c r="H37" s="78"/>
      <c r="I37" s="78"/>
      <c r="J37" s="78"/>
      <c r="K37" s="78"/>
      <c r="L37" s="78"/>
      <c r="M37" s="78"/>
      <c r="N37" s="78"/>
      <c r="O37" s="78"/>
      <c r="P37" s="78"/>
      <c r="Q37" s="78"/>
      <c r="R37" s="78"/>
      <c r="S37" s="78"/>
      <c r="T37" s="78"/>
      <c r="U37" s="78"/>
    </row>
    <row r="38" spans="1:21" s="99" customFormat="1" ht="6" customHeight="1" thickBot="1">
      <c r="A38" s="98"/>
      <c r="B38" s="98"/>
      <c r="C38" s="98"/>
      <c r="D38" s="98"/>
      <c r="E38" s="98"/>
      <c r="F38" s="145"/>
      <c r="G38" s="98"/>
      <c r="H38" s="98"/>
      <c r="I38" s="98"/>
      <c r="J38" s="98"/>
      <c r="K38" s="145"/>
      <c r="L38" s="98"/>
      <c r="M38" s="98"/>
      <c r="N38" s="98"/>
      <c r="O38" s="145"/>
      <c r="P38" s="98"/>
      <c r="Q38" s="98"/>
      <c r="R38" s="98"/>
      <c r="S38" s="145"/>
    </row>
    <row r="39" spans="1:21" ht="15.75" thickTop="1">
      <c r="A39" s="7" t="s">
        <v>66</v>
      </c>
      <c r="B39" s="559" t="s">
        <v>74</v>
      </c>
      <c r="C39" s="553"/>
      <c r="D39" s="553"/>
      <c r="E39" s="554"/>
      <c r="F39" s="128"/>
      <c r="G39" s="549" t="s">
        <v>75</v>
      </c>
      <c r="H39" s="550"/>
      <c r="I39" s="550"/>
      <c r="J39" s="551"/>
      <c r="K39" s="128"/>
      <c r="L39" s="549" t="s">
        <v>148</v>
      </c>
      <c r="M39" s="550"/>
      <c r="N39" s="550"/>
      <c r="O39" s="128"/>
      <c r="P39" s="124" t="s">
        <v>74</v>
      </c>
      <c r="Q39" s="124" t="s">
        <v>75</v>
      </c>
      <c r="R39" s="357" t="s">
        <v>148</v>
      </c>
      <c r="S39" s="128"/>
      <c r="T39" s="124" t="s">
        <v>74</v>
      </c>
      <c r="U39" s="357" t="s">
        <v>75</v>
      </c>
    </row>
    <row r="40" spans="1:21" ht="15">
      <c r="A40" s="3"/>
      <c r="B40" s="310" t="s">
        <v>70</v>
      </c>
      <c r="C40" s="428" t="s">
        <v>71</v>
      </c>
      <c r="D40" s="429" t="s">
        <v>72</v>
      </c>
      <c r="E40" s="264" t="s">
        <v>73</v>
      </c>
      <c r="F40" s="129"/>
      <c r="G40" s="39" t="s">
        <v>70</v>
      </c>
      <c r="H40" s="40" t="s">
        <v>71</v>
      </c>
      <c r="I40" s="40" t="s">
        <v>72</v>
      </c>
      <c r="J40" s="44" t="s">
        <v>73</v>
      </c>
      <c r="K40" s="129"/>
      <c r="L40" s="39" t="s">
        <v>70</v>
      </c>
      <c r="M40" s="428" t="s">
        <v>71</v>
      </c>
      <c r="N40" s="428" t="s">
        <v>72</v>
      </c>
      <c r="O40" s="129"/>
      <c r="P40" s="430" t="s">
        <v>199</v>
      </c>
      <c r="Q40" s="430" t="s">
        <v>199</v>
      </c>
      <c r="R40" s="356" t="s">
        <v>199</v>
      </c>
      <c r="S40" s="129"/>
      <c r="T40" s="43" t="s">
        <v>111</v>
      </c>
      <c r="U40" s="356" t="s">
        <v>111</v>
      </c>
    </row>
    <row r="41" spans="1:21" ht="15">
      <c r="A41" s="10" t="s">
        <v>0</v>
      </c>
      <c r="B41" s="373">
        <v>55</v>
      </c>
      <c r="C41" s="426">
        <v>44.1</v>
      </c>
      <c r="D41" s="427">
        <v>55.4</v>
      </c>
      <c r="E41" s="265">
        <v>52.8</v>
      </c>
      <c r="F41" s="130"/>
      <c r="G41" s="18">
        <v>64.599999999999994</v>
      </c>
      <c r="H41" s="19">
        <v>59.7</v>
      </c>
      <c r="I41" s="18">
        <v>62.4</v>
      </c>
      <c r="J41" s="282">
        <v>63.8</v>
      </c>
      <c r="K41" s="130"/>
      <c r="L41" s="326">
        <v>64.7</v>
      </c>
      <c r="M41" s="426">
        <v>61.3</v>
      </c>
      <c r="N41" s="119">
        <v>61.7</v>
      </c>
      <c r="O41" s="130"/>
      <c r="P41" s="18">
        <v>154.6</v>
      </c>
      <c r="Q41" s="426">
        <v>186.6</v>
      </c>
      <c r="R41" s="18">
        <v>187.7</v>
      </c>
      <c r="S41" s="130"/>
      <c r="T41" s="19">
        <v>207.3</v>
      </c>
      <c r="U41" s="255">
        <v>250.4</v>
      </c>
    </row>
    <row r="42" spans="1:21" ht="15">
      <c r="A42" s="10" t="s">
        <v>1</v>
      </c>
      <c r="B42" s="373">
        <v>10.3</v>
      </c>
      <c r="C42" s="426">
        <v>10.1</v>
      </c>
      <c r="D42" s="427">
        <v>9.6999999999999993</v>
      </c>
      <c r="E42" s="265">
        <v>11.8</v>
      </c>
      <c r="F42" s="130"/>
      <c r="G42" s="18">
        <v>13.1</v>
      </c>
      <c r="H42" s="19">
        <v>12</v>
      </c>
      <c r="I42" s="18">
        <v>11.1</v>
      </c>
      <c r="J42" s="282">
        <v>12.4</v>
      </c>
      <c r="K42" s="130"/>
      <c r="L42" s="326">
        <v>11.6</v>
      </c>
      <c r="M42" s="426">
        <v>10.1</v>
      </c>
      <c r="N42" s="119">
        <v>10.8</v>
      </c>
      <c r="O42" s="130"/>
      <c r="P42" s="18">
        <v>30.1</v>
      </c>
      <c r="Q42" s="426">
        <v>36.200000000000003</v>
      </c>
      <c r="R42" s="18">
        <v>32.5</v>
      </c>
      <c r="S42" s="130"/>
      <c r="T42" s="19">
        <v>41.9</v>
      </c>
      <c r="U42" s="255">
        <v>48.6</v>
      </c>
    </row>
    <row r="43" spans="1:21" ht="15">
      <c r="A43" s="13" t="s">
        <v>2</v>
      </c>
      <c r="B43" s="372">
        <v>65.400000000000006</v>
      </c>
      <c r="C43" s="440">
        <v>54.2</v>
      </c>
      <c r="D43" s="441">
        <v>65.099999999999994</v>
      </c>
      <c r="E43" s="266">
        <v>64.599999999999994</v>
      </c>
      <c r="F43" s="131"/>
      <c r="G43" s="72">
        <v>77.699999999999989</v>
      </c>
      <c r="H43" s="73">
        <v>71.7</v>
      </c>
      <c r="I43" s="72">
        <v>73.5</v>
      </c>
      <c r="J43" s="333">
        <v>76.2</v>
      </c>
      <c r="K43" s="131"/>
      <c r="L43" s="327">
        <v>76.3</v>
      </c>
      <c r="M43" s="440">
        <v>71.400000000000006</v>
      </c>
      <c r="N43" s="120">
        <v>72.5</v>
      </c>
      <c r="O43" s="131"/>
      <c r="P43" s="72">
        <v>184.5</v>
      </c>
      <c r="Q43" s="440">
        <v>222.8</v>
      </c>
      <c r="R43" s="72">
        <v>220.2</v>
      </c>
      <c r="S43" s="131"/>
      <c r="T43" s="73">
        <v>249.2</v>
      </c>
      <c r="U43" s="256">
        <v>299</v>
      </c>
    </row>
    <row r="44" spans="1:21" ht="21">
      <c r="A44" s="14" t="s">
        <v>9</v>
      </c>
      <c r="B44" s="373">
        <v>0.8</v>
      </c>
      <c r="C44" s="426">
        <v>0.4</v>
      </c>
      <c r="D44" s="427">
        <v>-1.1000000000000001</v>
      </c>
      <c r="E44" s="265">
        <v>-11.4</v>
      </c>
      <c r="F44" s="130"/>
      <c r="G44" s="18">
        <v>0.1</v>
      </c>
      <c r="H44" s="19">
        <v>2.8</v>
      </c>
      <c r="I44" s="18">
        <v>0.6</v>
      </c>
      <c r="J44" s="282">
        <v>7.2</v>
      </c>
      <c r="K44" s="130"/>
      <c r="L44" s="326">
        <v>0.3</v>
      </c>
      <c r="M44" s="426">
        <v>-0.3</v>
      </c>
      <c r="N44" s="119">
        <v>-1.1000000000000001</v>
      </c>
      <c r="O44" s="130"/>
      <c r="P44" s="18">
        <v>0.1</v>
      </c>
      <c r="Q44" s="426">
        <v>3.5</v>
      </c>
      <c r="R44" s="18">
        <v>-1.1000000000000001</v>
      </c>
      <c r="S44" s="130"/>
      <c r="T44" s="19">
        <v>-11.3</v>
      </c>
      <c r="U44" s="255">
        <v>10.7</v>
      </c>
    </row>
    <row r="45" spans="1:21" ht="15">
      <c r="A45" s="13" t="s">
        <v>3</v>
      </c>
      <c r="B45" s="372">
        <v>66.099999999999994</v>
      </c>
      <c r="C45" s="440">
        <v>54.6</v>
      </c>
      <c r="D45" s="441">
        <v>64</v>
      </c>
      <c r="E45" s="266">
        <v>53.2</v>
      </c>
      <c r="F45" s="131"/>
      <c r="G45" s="72">
        <v>77.899999999999991</v>
      </c>
      <c r="H45" s="73">
        <v>74.400000000000006</v>
      </c>
      <c r="I45" s="72">
        <v>74.099999999999994</v>
      </c>
      <c r="J45" s="333">
        <v>83.4</v>
      </c>
      <c r="K45" s="131"/>
      <c r="L45" s="327">
        <v>76.599999999999994</v>
      </c>
      <c r="M45" s="440">
        <v>71</v>
      </c>
      <c r="N45" s="120">
        <v>71.400000000000006</v>
      </c>
      <c r="O45" s="131"/>
      <c r="P45" s="72">
        <v>184.7</v>
      </c>
      <c r="Q45" s="440">
        <v>226.3</v>
      </c>
      <c r="R45" s="72">
        <v>219.1</v>
      </c>
      <c r="S45" s="131"/>
      <c r="T45" s="73">
        <v>237.9</v>
      </c>
      <c r="U45" s="256">
        <v>309.8</v>
      </c>
    </row>
    <row r="46" spans="1:21" ht="15">
      <c r="A46" s="13" t="s">
        <v>4</v>
      </c>
      <c r="B46" s="372">
        <v>-21.5</v>
      </c>
      <c r="C46" s="440">
        <v>-19.2</v>
      </c>
      <c r="D46" s="441">
        <v>-18.8</v>
      </c>
      <c r="E46" s="266">
        <v>-19.7</v>
      </c>
      <c r="F46" s="131"/>
      <c r="G46" s="72">
        <v>-31.5</v>
      </c>
      <c r="H46" s="73">
        <v>-30</v>
      </c>
      <c r="I46" s="72">
        <v>-29</v>
      </c>
      <c r="J46" s="333">
        <v>-29.2</v>
      </c>
      <c r="K46" s="131"/>
      <c r="L46" s="327">
        <v>-27.1</v>
      </c>
      <c r="M46" s="440">
        <v>-25.7</v>
      </c>
      <c r="N46" s="120">
        <v>-25</v>
      </c>
      <c r="O46" s="131"/>
      <c r="P46" s="72">
        <v>-59.3</v>
      </c>
      <c r="Q46" s="440">
        <v>-90.6</v>
      </c>
      <c r="R46" s="72">
        <v>-77.8</v>
      </c>
      <c r="S46" s="131"/>
      <c r="T46" s="73">
        <v>-79.099999999999994</v>
      </c>
      <c r="U46" s="256">
        <v>-120</v>
      </c>
    </row>
    <row r="47" spans="1:21" ht="15">
      <c r="A47" s="10" t="s">
        <v>5</v>
      </c>
      <c r="B47" s="373">
        <v>-3.4</v>
      </c>
      <c r="C47" s="426">
        <v>-0.6</v>
      </c>
      <c r="D47" s="427">
        <v>-0.8</v>
      </c>
      <c r="E47" s="265">
        <v>-1.1000000000000001</v>
      </c>
      <c r="F47" s="130"/>
      <c r="G47" s="18">
        <v>-6.1</v>
      </c>
      <c r="H47" s="19">
        <v>-1</v>
      </c>
      <c r="I47" s="18">
        <v>-0.8</v>
      </c>
      <c r="J47" s="282">
        <v>-1</v>
      </c>
      <c r="K47" s="130"/>
      <c r="L47" s="326">
        <v>-7.1</v>
      </c>
      <c r="M47" s="426">
        <v>-1.4</v>
      </c>
      <c r="N47" s="119">
        <v>-0.6</v>
      </c>
      <c r="O47" s="130"/>
      <c r="P47" s="18">
        <v>-4.8</v>
      </c>
      <c r="Q47" s="426">
        <v>-7.9</v>
      </c>
      <c r="R47" s="18">
        <v>-9.1</v>
      </c>
      <c r="S47" s="130"/>
      <c r="T47" s="19">
        <v>-6</v>
      </c>
      <c r="U47" s="255">
        <v>-8.9</v>
      </c>
    </row>
    <row r="48" spans="1:21" ht="15">
      <c r="A48" s="10" t="s">
        <v>10</v>
      </c>
      <c r="B48" s="373">
        <v>-1.3</v>
      </c>
      <c r="C48" s="426">
        <v>-8.1</v>
      </c>
      <c r="D48" s="427">
        <v>1.8</v>
      </c>
      <c r="E48" s="265">
        <v>-15.6</v>
      </c>
      <c r="F48" s="130"/>
      <c r="G48" s="18">
        <v>0.3</v>
      </c>
      <c r="H48" s="19">
        <v>8.6999999999999993</v>
      </c>
      <c r="I48" s="18">
        <v>1.7</v>
      </c>
      <c r="J48" s="282">
        <v>7.1</v>
      </c>
      <c r="K48" s="130"/>
      <c r="L48" s="326">
        <v>4.5999999999999996</v>
      </c>
      <c r="M48" s="426">
        <v>3.8</v>
      </c>
      <c r="N48" s="119">
        <v>-0.2</v>
      </c>
      <c r="O48" s="130"/>
      <c r="P48" s="18">
        <v>-7.6</v>
      </c>
      <c r="Q48" s="426">
        <v>10.7</v>
      </c>
      <c r="R48" s="18">
        <v>8.1999999999999993</v>
      </c>
      <c r="S48" s="130"/>
      <c r="T48" s="19">
        <v>-23.2</v>
      </c>
      <c r="U48" s="255">
        <v>17.8</v>
      </c>
    </row>
    <row r="49" spans="1:21" ht="15">
      <c r="A49" s="13" t="s">
        <v>6</v>
      </c>
      <c r="B49" s="372">
        <v>39.9</v>
      </c>
      <c r="C49" s="440">
        <v>26.7</v>
      </c>
      <c r="D49" s="441">
        <v>46.3</v>
      </c>
      <c r="E49" s="266">
        <v>16.7</v>
      </c>
      <c r="F49" s="131"/>
      <c r="G49" s="72">
        <v>40.5</v>
      </c>
      <c r="H49" s="73">
        <v>52.2</v>
      </c>
      <c r="I49" s="72">
        <v>46</v>
      </c>
      <c r="J49" s="333">
        <v>60.2</v>
      </c>
      <c r="K49" s="131"/>
      <c r="L49" s="327">
        <v>47</v>
      </c>
      <c r="M49" s="440">
        <v>47.7</v>
      </c>
      <c r="N49" s="120">
        <v>45.7</v>
      </c>
      <c r="O49" s="131"/>
      <c r="P49" s="72">
        <v>113</v>
      </c>
      <c r="Q49" s="440">
        <v>138.5</v>
      </c>
      <c r="R49" s="72">
        <v>140.4</v>
      </c>
      <c r="S49" s="131"/>
      <c r="T49" s="73">
        <v>129.6</v>
      </c>
      <c r="U49" s="256">
        <v>198.7</v>
      </c>
    </row>
    <row r="50" spans="1:21" ht="15">
      <c r="A50" s="10" t="s">
        <v>7</v>
      </c>
      <c r="B50" s="373">
        <v>-10</v>
      </c>
      <c r="C50" s="426">
        <v>-6.7</v>
      </c>
      <c r="D50" s="427">
        <v>-11.6</v>
      </c>
      <c r="E50" s="265">
        <v>-4.2</v>
      </c>
      <c r="F50" s="130"/>
      <c r="G50" s="18">
        <v>-10.1</v>
      </c>
      <c r="H50" s="19">
        <v>-13</v>
      </c>
      <c r="I50" s="18">
        <v>-11.5</v>
      </c>
      <c r="J50" s="282">
        <v>-15.1</v>
      </c>
      <c r="K50" s="130"/>
      <c r="L50" s="326">
        <v>-11.8</v>
      </c>
      <c r="M50" s="426">
        <v>-11.9</v>
      </c>
      <c r="N50" s="119">
        <v>-11.4</v>
      </c>
      <c r="O50" s="130"/>
      <c r="P50" s="18">
        <v>-28.2</v>
      </c>
      <c r="Q50" s="426">
        <v>-34.6</v>
      </c>
      <c r="R50" s="18">
        <v>-35.1</v>
      </c>
      <c r="S50" s="130"/>
      <c r="T50" s="19">
        <v>-32.5</v>
      </c>
      <c r="U50" s="255">
        <v>-49.7</v>
      </c>
    </row>
    <row r="51" spans="1:21" ht="15">
      <c r="A51" s="13" t="s">
        <v>8</v>
      </c>
      <c r="B51" s="372">
        <v>29.9</v>
      </c>
      <c r="C51" s="440">
        <v>20</v>
      </c>
      <c r="D51" s="441">
        <v>34.700000000000003</v>
      </c>
      <c r="E51" s="266">
        <v>12.5</v>
      </c>
      <c r="F51" s="131"/>
      <c r="G51" s="72">
        <v>30.400000000000002</v>
      </c>
      <c r="H51" s="73">
        <v>39.200000000000003</v>
      </c>
      <c r="I51" s="72">
        <v>34.5</v>
      </c>
      <c r="J51" s="333">
        <v>45.1</v>
      </c>
      <c r="K51" s="131"/>
      <c r="L51" s="327">
        <v>35.299999999999997</v>
      </c>
      <c r="M51" s="440">
        <v>35.799999999999997</v>
      </c>
      <c r="N51" s="120">
        <v>34.200000000000003</v>
      </c>
      <c r="O51" s="131"/>
      <c r="P51" s="72">
        <v>84.7</v>
      </c>
      <c r="Q51" s="440">
        <v>103.9</v>
      </c>
      <c r="R51" s="72">
        <v>105.3</v>
      </c>
      <c r="S51" s="131"/>
      <c r="T51" s="73">
        <v>97.100000000000009</v>
      </c>
      <c r="U51" s="256">
        <v>149</v>
      </c>
    </row>
    <row r="52" spans="1:21" ht="15.75" thickBot="1">
      <c r="A52" s="4"/>
      <c r="B52" s="368"/>
      <c r="C52" s="321"/>
      <c r="D52" s="321"/>
      <c r="E52" s="322"/>
      <c r="F52" s="147"/>
      <c r="G52" s="112"/>
      <c r="H52" s="112"/>
      <c r="I52" s="112"/>
      <c r="J52" s="304"/>
      <c r="K52" s="147"/>
      <c r="L52" s="331"/>
      <c r="O52" s="147"/>
      <c r="P52" s="112"/>
      <c r="R52" s="112"/>
      <c r="S52" s="147"/>
      <c r="U52" s="304"/>
    </row>
    <row r="53" spans="1:21" ht="15.75" thickTop="1">
      <c r="A53" s="7" t="s">
        <v>67</v>
      </c>
      <c r="B53" s="559" t="s">
        <v>74</v>
      </c>
      <c r="C53" s="553"/>
      <c r="D53" s="553"/>
      <c r="E53" s="554"/>
      <c r="F53" s="128"/>
      <c r="G53" s="549" t="s">
        <v>75</v>
      </c>
      <c r="H53" s="550"/>
      <c r="I53" s="550"/>
      <c r="J53" s="551"/>
      <c r="K53" s="128"/>
      <c r="L53" s="549" t="s">
        <v>148</v>
      </c>
      <c r="M53" s="550"/>
      <c r="N53" s="550"/>
      <c r="O53" s="128"/>
      <c r="P53" s="124" t="s">
        <v>74</v>
      </c>
      <c r="Q53" s="124" t="s">
        <v>75</v>
      </c>
      <c r="R53" s="357" t="s">
        <v>148</v>
      </c>
      <c r="S53" s="128"/>
      <c r="T53" s="124" t="s">
        <v>74</v>
      </c>
      <c r="U53" s="357" t="s">
        <v>74</v>
      </c>
    </row>
    <row r="54" spans="1:21" ht="15">
      <c r="A54" s="4"/>
      <c r="B54" s="310" t="s">
        <v>70</v>
      </c>
      <c r="C54" s="428" t="s">
        <v>71</v>
      </c>
      <c r="D54" s="429" t="s">
        <v>72</v>
      </c>
      <c r="E54" s="264" t="s">
        <v>73</v>
      </c>
      <c r="F54" s="129"/>
      <c r="G54" s="39" t="s">
        <v>70</v>
      </c>
      <c r="H54" s="40" t="s">
        <v>71</v>
      </c>
      <c r="I54" s="40" t="s">
        <v>72</v>
      </c>
      <c r="J54" s="44" t="s">
        <v>73</v>
      </c>
      <c r="K54" s="129"/>
      <c r="L54" s="39" t="s">
        <v>70</v>
      </c>
      <c r="M54" s="428" t="s">
        <v>71</v>
      </c>
      <c r="N54" s="428" t="s">
        <v>72</v>
      </c>
      <c r="O54" s="129"/>
      <c r="P54" s="430" t="s">
        <v>199</v>
      </c>
      <c r="Q54" s="430" t="s">
        <v>199</v>
      </c>
      <c r="R54" s="356" t="s">
        <v>199</v>
      </c>
      <c r="S54" s="129"/>
      <c r="T54" s="43" t="s">
        <v>111</v>
      </c>
      <c r="U54" s="356" t="s">
        <v>111</v>
      </c>
    </row>
    <row r="55" spans="1:21" ht="15">
      <c r="A55" s="10" t="s">
        <v>149</v>
      </c>
      <c r="B55" s="370">
        <v>0.13179063360881543</v>
      </c>
      <c r="C55" s="442">
        <v>8.3725798011512295E-2</v>
      </c>
      <c r="D55" s="443">
        <v>0.13627884143348062</v>
      </c>
      <c r="E55" s="270">
        <v>4.7080979284369114E-2</v>
      </c>
      <c r="F55" s="135"/>
      <c r="G55" s="95">
        <v>0.11019483461712733</v>
      </c>
      <c r="H55" s="96">
        <v>0.13754385964912283</v>
      </c>
      <c r="I55" s="95">
        <v>0.11917098445595854</v>
      </c>
      <c r="J55" s="323">
        <v>0.15153296934061319</v>
      </c>
      <c r="K55" s="135"/>
      <c r="L55" s="329">
        <v>0.11840670859538784</v>
      </c>
      <c r="M55" s="442">
        <v>0.12802860974519445</v>
      </c>
      <c r="N55" s="123">
        <v>0.12602487333026255</v>
      </c>
      <c r="O55" s="135"/>
      <c r="P55" s="95">
        <v>0.11636613429503692</v>
      </c>
      <c r="Q55" s="442">
        <v>0.12352504086788527</v>
      </c>
      <c r="R55" s="95">
        <v>0.12108667529107373</v>
      </c>
      <c r="S55" s="135"/>
      <c r="T55" s="96">
        <v>9.8829516539440207E-2</v>
      </c>
      <c r="U55" s="260">
        <v>0.13035870516185477</v>
      </c>
    </row>
    <row r="56" spans="1:21" ht="15">
      <c r="A56" s="10" t="s">
        <v>20</v>
      </c>
      <c r="B56" s="369">
        <v>1.6370265644765236E-2</v>
      </c>
      <c r="C56" s="444">
        <v>1.3075383589059374E-2</v>
      </c>
      <c r="D56" s="445">
        <v>1.7131812910707384E-2</v>
      </c>
      <c r="E56" s="320">
        <v>1.5697933700014866E-2</v>
      </c>
      <c r="F56" s="146"/>
      <c r="G56" s="102">
        <v>1.7323679270581923E-2</v>
      </c>
      <c r="H56" s="103">
        <v>1.6239374362461749E-2</v>
      </c>
      <c r="I56" s="102">
        <v>1.7870695210138184E-2</v>
      </c>
      <c r="J56" s="324">
        <v>1.7523861841653506E-2</v>
      </c>
      <c r="K56" s="146"/>
      <c r="L56" s="330">
        <v>1.8293631158549515E-2</v>
      </c>
      <c r="M56" s="444">
        <v>1.6919679823350815E-2</v>
      </c>
      <c r="N56" s="526">
        <v>1.7186629526462396E-2</v>
      </c>
      <c r="O56" s="146"/>
      <c r="P56" s="102">
        <v>1.5512354195409504E-2</v>
      </c>
      <c r="Q56" s="444">
        <v>1.7123979076810132E-2</v>
      </c>
      <c r="R56" s="102">
        <v>1.7460871183050768E-2</v>
      </c>
      <c r="S56" s="146"/>
      <c r="T56" s="103">
        <v>1.5551679513869354E-2</v>
      </c>
      <c r="U56" s="353">
        <v>1.7224123402864954E-2</v>
      </c>
    </row>
    <row r="57" spans="1:21" ht="15">
      <c r="A57" s="10" t="s">
        <v>110</v>
      </c>
      <c r="B57" s="370">
        <v>0.32526475037821484</v>
      </c>
      <c r="C57" s="442">
        <v>0.35164835164835162</v>
      </c>
      <c r="D57" s="443">
        <v>0.29375000000000001</v>
      </c>
      <c r="E57" s="270">
        <v>0.37030075187969924</v>
      </c>
      <c r="F57" s="135"/>
      <c r="G57" s="95">
        <v>0.40436456996148912</v>
      </c>
      <c r="H57" s="96">
        <v>0.40322580645161288</v>
      </c>
      <c r="I57" s="95">
        <v>0.39136302294197034</v>
      </c>
      <c r="J57" s="323">
        <v>0.3501199040767386</v>
      </c>
      <c r="K57" s="135"/>
      <c r="L57" s="329">
        <v>0.35378590078328986</v>
      </c>
      <c r="M57" s="442">
        <v>0.36197183098591551</v>
      </c>
      <c r="N57" s="123">
        <v>0.35014005602240894</v>
      </c>
      <c r="O57" s="135"/>
      <c r="P57" s="95">
        <v>0.32106118029236602</v>
      </c>
      <c r="Q57" s="442">
        <v>0.40035351303579314</v>
      </c>
      <c r="R57" s="95">
        <v>0.35508900045641262</v>
      </c>
      <c r="S57" s="135"/>
      <c r="T57" s="96">
        <v>0.33249264396805378</v>
      </c>
      <c r="U57" s="260">
        <v>0.38734667527437056</v>
      </c>
    </row>
    <row r="58" spans="1:21" ht="15">
      <c r="A58" s="10" t="s">
        <v>216</v>
      </c>
      <c r="B58" s="369">
        <v>3.8693355160354193E-4</v>
      </c>
      <c r="C58" s="444">
        <v>2.401601067378252E-3</v>
      </c>
      <c r="D58" s="445">
        <v>-5.5662930034789337E-4</v>
      </c>
      <c r="E58" s="320">
        <v>4.6380258659134829E-3</v>
      </c>
      <c r="F58" s="146"/>
      <c r="G58" s="102">
        <v>-8.0450522928399032E-5</v>
      </c>
      <c r="H58" s="103">
        <v>-2.3665419925195511E-3</v>
      </c>
      <c r="I58" s="102">
        <v>-4.8686188873773895E-4</v>
      </c>
      <c r="J58" s="324">
        <v>-1.9501476344159856E-3</v>
      </c>
      <c r="K58" s="146"/>
      <c r="L58" s="330">
        <v>-1.3006291086449422E-3</v>
      </c>
      <c r="M58" s="444">
        <v>-1.0488545404361027E-3</v>
      </c>
      <c r="N58" s="526">
        <v>5.5710306406685242E-5</v>
      </c>
      <c r="O58" s="146"/>
      <c r="P58" s="102">
        <v>7.6257368619089415E-4</v>
      </c>
      <c r="Q58" s="444">
        <v>-9.8192162980636848E-4</v>
      </c>
      <c r="R58" s="102">
        <v>-7.6280843740552111E-4</v>
      </c>
      <c r="S58" s="146"/>
      <c r="T58" s="103">
        <v>1.7404677507080028E-3</v>
      </c>
      <c r="U58" s="353">
        <v>-1.2243985486062149E-3</v>
      </c>
    </row>
    <row r="59" spans="1:21" ht="15">
      <c r="A59" s="10" t="s">
        <v>22</v>
      </c>
      <c r="B59" s="370">
        <v>7.3666092943201374E-3</v>
      </c>
      <c r="C59" s="442">
        <v>9.5559706854433102E-3</v>
      </c>
      <c r="D59" s="443">
        <v>9.7059249601622478E-3</v>
      </c>
      <c r="E59" s="270">
        <v>1.3879547538978906E-2</v>
      </c>
      <c r="F59" s="146"/>
      <c r="G59" s="95">
        <v>1.3050075872534143E-2</v>
      </c>
      <c r="H59" s="96">
        <v>1.1813238327395462E-2</v>
      </c>
      <c r="I59" s="95">
        <v>1.0025690832758945E-2</v>
      </c>
      <c r="J59" s="323">
        <v>1.1527377521613832E-2</v>
      </c>
      <c r="K59" s="146"/>
      <c r="L59" s="329">
        <v>1.2633063998973964E-2</v>
      </c>
      <c r="M59" s="442">
        <v>1.2203693054756885E-2</v>
      </c>
      <c r="N59" s="123">
        <v>1.6083254493850521E-2</v>
      </c>
      <c r="O59" s="146"/>
      <c r="S59" s="418"/>
    </row>
    <row r="60" spans="1:21" ht="15.75" thickBot="1">
      <c r="A60" s="4"/>
      <c r="B60" s="368"/>
      <c r="C60" s="321"/>
      <c r="D60" s="321"/>
      <c r="E60" s="322"/>
      <c r="F60" s="147"/>
      <c r="G60" s="112"/>
      <c r="H60" s="112"/>
      <c r="I60" s="112"/>
      <c r="J60" s="304"/>
      <c r="K60" s="147"/>
      <c r="L60" s="331"/>
      <c r="O60" s="147"/>
      <c r="S60" s="418"/>
      <c r="T60" s="418"/>
    </row>
    <row r="61" spans="1:21" ht="15.75" thickTop="1">
      <c r="A61" s="7" t="s">
        <v>68</v>
      </c>
      <c r="B61" s="559" t="s">
        <v>74</v>
      </c>
      <c r="C61" s="553"/>
      <c r="D61" s="553"/>
      <c r="E61" s="554"/>
      <c r="F61" s="128"/>
      <c r="G61" s="549" t="s">
        <v>75</v>
      </c>
      <c r="H61" s="550"/>
      <c r="I61" s="550"/>
      <c r="J61" s="551"/>
      <c r="K61" s="128"/>
      <c r="L61" s="549" t="s">
        <v>148</v>
      </c>
      <c r="M61" s="550"/>
      <c r="N61" s="550"/>
      <c r="O61" s="128"/>
      <c r="S61" s="418"/>
      <c r="T61" s="418"/>
    </row>
    <row r="62" spans="1:21" ht="15">
      <c r="A62" s="4"/>
      <c r="B62" s="310" t="s">
        <v>76</v>
      </c>
      <c r="C62" s="428" t="s">
        <v>77</v>
      </c>
      <c r="D62" s="430" t="s">
        <v>78</v>
      </c>
      <c r="E62" s="431" t="s">
        <v>79</v>
      </c>
      <c r="F62" s="129"/>
      <c r="G62" s="39" t="s">
        <v>76</v>
      </c>
      <c r="H62" s="40" t="s">
        <v>77</v>
      </c>
      <c r="I62" s="40" t="s">
        <v>78</v>
      </c>
      <c r="J62" s="44" t="s">
        <v>79</v>
      </c>
      <c r="K62" s="129"/>
      <c r="L62" s="39" t="s">
        <v>76</v>
      </c>
      <c r="M62" s="428" t="s">
        <v>77</v>
      </c>
      <c r="N62" s="508" t="s">
        <v>78</v>
      </c>
      <c r="O62" s="129"/>
      <c r="S62" s="418"/>
      <c r="T62" s="418"/>
    </row>
    <row r="63" spans="1:21" ht="15">
      <c r="A63" s="10" t="s">
        <v>69</v>
      </c>
      <c r="B63" s="313">
        <v>13436</v>
      </c>
      <c r="C63" s="438">
        <v>13301</v>
      </c>
      <c r="D63" s="433">
        <v>13020</v>
      </c>
      <c r="E63" s="307">
        <v>14705</v>
      </c>
      <c r="F63" s="137"/>
      <c r="G63" s="60">
        <v>14901</v>
      </c>
      <c r="H63" s="61">
        <v>14633</v>
      </c>
      <c r="I63" s="60">
        <v>14081</v>
      </c>
      <c r="J63" s="325">
        <v>14167</v>
      </c>
      <c r="K63" s="137"/>
      <c r="L63" s="332">
        <v>13925</v>
      </c>
      <c r="M63" s="438">
        <v>14196</v>
      </c>
      <c r="N63" s="144">
        <v>14380</v>
      </c>
      <c r="O63" s="446"/>
      <c r="S63" s="418"/>
      <c r="T63" s="418"/>
    </row>
    <row r="64" spans="1:21" ht="15">
      <c r="A64" s="10" t="s">
        <v>19</v>
      </c>
      <c r="B64" s="313">
        <v>7063</v>
      </c>
      <c r="C64" s="438">
        <v>6905</v>
      </c>
      <c r="D64" s="433">
        <v>7246</v>
      </c>
      <c r="E64" s="307">
        <v>9229</v>
      </c>
      <c r="F64" s="137"/>
      <c r="G64" s="60">
        <v>9348</v>
      </c>
      <c r="H64" s="61">
        <v>9030</v>
      </c>
      <c r="I64" s="60">
        <v>8905</v>
      </c>
      <c r="J64" s="325">
        <v>9429</v>
      </c>
      <c r="K64" s="137"/>
      <c r="L64" s="332">
        <v>8901</v>
      </c>
      <c r="M64" s="438">
        <v>8523</v>
      </c>
      <c r="N64" s="144">
        <v>8411</v>
      </c>
      <c r="O64" s="446"/>
      <c r="S64" s="418"/>
      <c r="T64" s="418"/>
    </row>
    <row r="65" spans="1:21" ht="15">
      <c r="A65" s="10" t="s">
        <v>128</v>
      </c>
      <c r="B65" s="313">
        <v>3744</v>
      </c>
      <c r="C65" s="438">
        <v>3574</v>
      </c>
      <c r="D65" s="433">
        <v>3152</v>
      </c>
      <c r="E65" s="307">
        <v>7328</v>
      </c>
      <c r="F65" s="137"/>
      <c r="G65" s="60">
        <v>6979</v>
      </c>
      <c r="H65" s="61">
        <v>5624</v>
      </c>
      <c r="I65" s="60">
        <v>6943</v>
      </c>
      <c r="J65" s="325">
        <v>5683</v>
      </c>
      <c r="K65" s="137"/>
      <c r="L65" s="332">
        <v>6381</v>
      </c>
      <c r="M65" s="438">
        <v>5459</v>
      </c>
      <c r="N65" s="144">
        <v>6028</v>
      </c>
      <c r="O65" s="446"/>
      <c r="S65" s="418"/>
      <c r="T65" s="418"/>
    </row>
    <row r="66" spans="1:21" s="418" customFormat="1" ht="15">
      <c r="A66" s="468" t="s">
        <v>198</v>
      </c>
      <c r="B66" s="313">
        <v>2850</v>
      </c>
      <c r="C66" s="438">
        <v>2614</v>
      </c>
      <c r="D66" s="433">
        <v>2508</v>
      </c>
      <c r="E66" s="307">
        <v>3097</v>
      </c>
      <c r="F66" s="446"/>
      <c r="G66" s="437">
        <v>3162</v>
      </c>
      <c r="H66" s="438">
        <v>3031</v>
      </c>
      <c r="I66" s="437">
        <v>3025</v>
      </c>
      <c r="J66" s="325">
        <v>3068</v>
      </c>
      <c r="K66" s="446"/>
      <c r="L66" s="332">
        <v>3032</v>
      </c>
      <c r="M66" s="438">
        <v>1247</v>
      </c>
      <c r="N66" s="144">
        <v>1881</v>
      </c>
      <c r="O66" s="446"/>
    </row>
    <row r="67" spans="1:21" ht="15">
      <c r="A67" s="10" t="s">
        <v>129</v>
      </c>
      <c r="B67" s="313">
        <v>696</v>
      </c>
      <c r="C67" s="438">
        <v>697</v>
      </c>
      <c r="D67" s="433">
        <v>699</v>
      </c>
      <c r="E67" s="307">
        <v>701</v>
      </c>
      <c r="F67" s="137"/>
      <c r="G67" s="60">
        <v>682</v>
      </c>
      <c r="H67" s="61">
        <v>683</v>
      </c>
      <c r="I67" s="60">
        <v>685</v>
      </c>
      <c r="J67" s="325">
        <v>687</v>
      </c>
      <c r="K67" s="137"/>
      <c r="L67" s="332">
        <v>668</v>
      </c>
      <c r="M67" s="438">
        <v>669</v>
      </c>
      <c r="N67" s="144">
        <v>668</v>
      </c>
      <c r="O67" s="446"/>
      <c r="S67" s="418"/>
      <c r="T67" s="418"/>
    </row>
    <row r="68" spans="1:21" s="400" customFormat="1" ht="15">
      <c r="A68" s="407" t="s">
        <v>179</v>
      </c>
      <c r="B68" s="313">
        <v>107</v>
      </c>
      <c r="C68" s="438">
        <v>133</v>
      </c>
      <c r="D68" s="433">
        <v>134</v>
      </c>
      <c r="E68" s="439">
        <v>227</v>
      </c>
      <c r="F68" s="410"/>
      <c r="G68" s="408">
        <v>215</v>
      </c>
      <c r="H68" s="409">
        <v>189</v>
      </c>
      <c r="I68" s="408">
        <v>160</v>
      </c>
      <c r="J68" s="411">
        <v>188</v>
      </c>
      <c r="K68" s="410"/>
      <c r="L68" s="408">
        <v>197</v>
      </c>
      <c r="M68" s="438">
        <v>191</v>
      </c>
      <c r="N68" s="144">
        <v>255</v>
      </c>
      <c r="O68" s="446"/>
      <c r="P68" s="418"/>
      <c r="Q68" s="418"/>
      <c r="R68" s="418"/>
      <c r="S68" s="418"/>
      <c r="T68" s="418"/>
    </row>
    <row r="69" spans="1:21" s="400" customFormat="1" ht="15">
      <c r="A69" s="407" t="s">
        <v>180</v>
      </c>
      <c r="B69" s="313">
        <v>1086</v>
      </c>
      <c r="C69" s="438">
        <v>1006</v>
      </c>
      <c r="D69" s="433">
        <v>798</v>
      </c>
      <c r="E69" s="439">
        <v>1558</v>
      </c>
      <c r="F69" s="410"/>
      <c r="G69" s="408">
        <v>1513</v>
      </c>
      <c r="H69" s="409">
        <v>1295</v>
      </c>
      <c r="I69" s="408">
        <v>1778</v>
      </c>
      <c r="J69" s="411">
        <v>2072</v>
      </c>
      <c r="K69" s="410"/>
      <c r="L69" s="408">
        <v>1816</v>
      </c>
      <c r="M69" s="438">
        <v>1568</v>
      </c>
      <c r="N69" s="144">
        <v>1589</v>
      </c>
      <c r="O69" s="446"/>
      <c r="P69" s="418"/>
      <c r="Q69" s="418"/>
      <c r="R69" s="418"/>
      <c r="S69" s="418"/>
      <c r="T69" s="418"/>
    </row>
    <row r="71" spans="1:21" ht="17.25" customHeight="1">
      <c r="A71" s="78" t="s">
        <v>138</v>
      </c>
      <c r="B71" s="78"/>
      <c r="C71" s="78"/>
      <c r="D71" s="78"/>
      <c r="E71" s="78"/>
      <c r="F71" s="78"/>
      <c r="G71" s="78"/>
      <c r="H71" s="78"/>
      <c r="I71" s="78"/>
      <c r="J71" s="78"/>
      <c r="K71" s="78"/>
      <c r="L71" s="78"/>
      <c r="M71" s="78"/>
      <c r="N71" s="78"/>
      <c r="O71" s="78"/>
      <c r="P71" s="78"/>
      <c r="Q71" s="78"/>
      <c r="R71" s="78"/>
      <c r="S71" s="78"/>
      <c r="T71" s="78"/>
      <c r="U71" s="78"/>
    </row>
    <row r="72" spans="1:21" s="99" customFormat="1" ht="6" customHeight="1" thickBot="1">
      <c r="A72" s="98"/>
      <c r="B72" s="98"/>
      <c r="C72" s="98"/>
      <c r="D72" s="98"/>
      <c r="E72" s="98"/>
      <c r="F72" s="145"/>
      <c r="G72" s="98"/>
      <c r="H72" s="98"/>
      <c r="I72" s="98"/>
      <c r="J72" s="98"/>
      <c r="K72" s="145"/>
      <c r="L72" s="98"/>
      <c r="M72" s="98"/>
      <c r="N72" s="98"/>
      <c r="O72" s="145"/>
      <c r="P72" s="98"/>
      <c r="Q72" s="98"/>
      <c r="R72" s="98"/>
      <c r="S72" s="145"/>
    </row>
    <row r="73" spans="1:21" ht="15.75" thickTop="1">
      <c r="A73" s="7" t="s">
        <v>66</v>
      </c>
      <c r="B73" s="559" t="s">
        <v>74</v>
      </c>
      <c r="C73" s="553"/>
      <c r="D73" s="553"/>
      <c r="E73" s="561"/>
      <c r="F73" s="128"/>
      <c r="G73" s="549" t="s">
        <v>75</v>
      </c>
      <c r="H73" s="550"/>
      <c r="I73" s="550"/>
      <c r="J73" s="550"/>
      <c r="K73" s="128"/>
      <c r="L73" s="549" t="s">
        <v>148</v>
      </c>
      <c r="M73" s="550"/>
      <c r="N73" s="550"/>
      <c r="O73" s="128"/>
      <c r="P73" s="124" t="s">
        <v>74</v>
      </c>
      <c r="Q73" s="124" t="s">
        <v>75</v>
      </c>
      <c r="R73" s="357" t="s">
        <v>148</v>
      </c>
      <c r="S73" s="128"/>
      <c r="T73" s="124" t="s">
        <v>74</v>
      </c>
      <c r="U73" s="357" t="s">
        <v>75</v>
      </c>
    </row>
    <row r="74" spans="1:21" ht="15">
      <c r="A74" s="3"/>
      <c r="B74" s="310" t="s">
        <v>70</v>
      </c>
      <c r="C74" s="428" t="s">
        <v>71</v>
      </c>
      <c r="D74" s="429" t="s">
        <v>72</v>
      </c>
      <c r="E74" s="447" t="s">
        <v>73</v>
      </c>
      <c r="F74" s="129"/>
      <c r="G74" s="39" t="s">
        <v>70</v>
      </c>
      <c r="H74" s="40" t="s">
        <v>71</v>
      </c>
      <c r="I74" s="40" t="s">
        <v>72</v>
      </c>
      <c r="J74" s="40" t="s">
        <v>73</v>
      </c>
      <c r="K74" s="129"/>
      <c r="L74" s="39" t="s">
        <v>70</v>
      </c>
      <c r="M74" s="428" t="s">
        <v>71</v>
      </c>
      <c r="N74" s="428" t="s">
        <v>72</v>
      </c>
      <c r="O74" s="129"/>
      <c r="P74" s="430" t="s">
        <v>199</v>
      </c>
      <c r="Q74" s="430" t="s">
        <v>199</v>
      </c>
      <c r="R74" s="356" t="s">
        <v>199</v>
      </c>
      <c r="S74" s="129"/>
      <c r="T74" s="43" t="s">
        <v>111</v>
      </c>
      <c r="U74" s="356" t="s">
        <v>111</v>
      </c>
    </row>
    <row r="75" spans="1:21" ht="15">
      <c r="A75" s="10" t="s">
        <v>0</v>
      </c>
      <c r="B75" s="373">
        <v>12.6</v>
      </c>
      <c r="C75" s="426">
        <v>12.3</v>
      </c>
      <c r="D75" s="427">
        <v>12.4</v>
      </c>
      <c r="E75" s="334">
        <v>12.1</v>
      </c>
      <c r="F75" s="130"/>
      <c r="G75" s="18">
        <v>11.6</v>
      </c>
      <c r="H75" s="19">
        <v>12.3</v>
      </c>
      <c r="I75" s="18">
        <v>11.6</v>
      </c>
      <c r="J75" s="159">
        <v>12.7</v>
      </c>
      <c r="K75" s="130"/>
      <c r="L75" s="326">
        <v>11.8</v>
      </c>
      <c r="M75" s="426">
        <v>11.9</v>
      </c>
      <c r="N75" s="119">
        <v>10.9</v>
      </c>
      <c r="O75" s="130"/>
      <c r="P75" s="18">
        <v>37.299999999999997</v>
      </c>
      <c r="Q75" s="426">
        <v>35.5</v>
      </c>
      <c r="R75" s="18">
        <v>34.5</v>
      </c>
      <c r="S75" s="130"/>
      <c r="T75" s="19">
        <v>49.4</v>
      </c>
      <c r="U75" s="255">
        <v>48.1</v>
      </c>
    </row>
    <row r="76" spans="1:21" ht="15">
      <c r="A76" s="10" t="s">
        <v>1</v>
      </c>
      <c r="B76" s="373">
        <v>0</v>
      </c>
      <c r="C76" s="426">
        <v>0</v>
      </c>
      <c r="D76" s="427">
        <v>0</v>
      </c>
      <c r="E76" s="334">
        <v>0</v>
      </c>
      <c r="F76" s="130"/>
      <c r="G76" s="18">
        <v>0</v>
      </c>
      <c r="H76" s="19">
        <v>0</v>
      </c>
      <c r="I76" s="18">
        <v>0.4</v>
      </c>
      <c r="J76" s="159">
        <v>0.2</v>
      </c>
      <c r="K76" s="130"/>
      <c r="L76" s="326">
        <v>0.1</v>
      </c>
      <c r="M76" s="426">
        <v>0</v>
      </c>
      <c r="N76" s="119">
        <v>0.3</v>
      </c>
      <c r="O76" s="130"/>
      <c r="P76" s="18">
        <v>0</v>
      </c>
      <c r="Q76" s="426">
        <v>0.4</v>
      </c>
      <c r="R76" s="18">
        <v>0.4</v>
      </c>
      <c r="S76" s="130"/>
      <c r="T76" s="19">
        <v>0</v>
      </c>
      <c r="U76" s="255">
        <v>0.6</v>
      </c>
    </row>
    <row r="77" spans="1:21" ht="15">
      <c r="A77" s="13" t="s">
        <v>2</v>
      </c>
      <c r="B77" s="372">
        <v>12.6</v>
      </c>
      <c r="C77" s="440">
        <v>12.3</v>
      </c>
      <c r="D77" s="441">
        <v>12.4</v>
      </c>
      <c r="E77" s="335">
        <v>12.1</v>
      </c>
      <c r="F77" s="131"/>
      <c r="G77" s="72">
        <v>11.6</v>
      </c>
      <c r="H77" s="73">
        <v>12.3</v>
      </c>
      <c r="I77" s="72">
        <v>12</v>
      </c>
      <c r="J77" s="179">
        <v>12.9</v>
      </c>
      <c r="K77" s="131"/>
      <c r="L77" s="327">
        <v>11.8</v>
      </c>
      <c r="M77" s="440">
        <v>11.9</v>
      </c>
      <c r="N77" s="120">
        <v>11.2</v>
      </c>
      <c r="O77" s="131"/>
      <c r="P77" s="72">
        <v>37.299999999999997</v>
      </c>
      <c r="Q77" s="440">
        <v>35.9</v>
      </c>
      <c r="R77" s="72">
        <v>34.9</v>
      </c>
      <c r="S77" s="131"/>
      <c r="T77" s="73">
        <v>49.4</v>
      </c>
      <c r="U77" s="256">
        <v>48.7</v>
      </c>
    </row>
    <row r="78" spans="1:21" ht="21">
      <c r="A78" s="14" t="s">
        <v>9</v>
      </c>
      <c r="B78" s="373">
        <v>5.0999999999999996</v>
      </c>
      <c r="C78" s="426">
        <v>4.8</v>
      </c>
      <c r="D78" s="427">
        <v>14</v>
      </c>
      <c r="E78" s="334">
        <v>-2.2000000000000002</v>
      </c>
      <c r="F78" s="130"/>
      <c r="G78" s="18">
        <v>21.3</v>
      </c>
      <c r="H78" s="19">
        <v>6.7</v>
      </c>
      <c r="I78" s="18">
        <v>-1</v>
      </c>
      <c r="J78" s="159">
        <v>0.5</v>
      </c>
      <c r="K78" s="130"/>
      <c r="L78" s="326">
        <v>7.9</v>
      </c>
      <c r="M78" s="426">
        <v>34.200000000000003</v>
      </c>
      <c r="N78" s="119">
        <v>50.4</v>
      </c>
      <c r="O78" s="130"/>
      <c r="P78" s="18">
        <v>23.8</v>
      </c>
      <c r="Q78" s="426">
        <v>27.1</v>
      </c>
      <c r="R78" s="18">
        <v>92.4</v>
      </c>
      <c r="S78" s="130"/>
      <c r="T78" s="19">
        <v>21.6</v>
      </c>
      <c r="U78" s="255">
        <v>27.6</v>
      </c>
    </row>
    <row r="79" spans="1:21" ht="15">
      <c r="A79" s="13" t="s">
        <v>3</v>
      </c>
      <c r="B79" s="372">
        <v>17.700000000000003</v>
      </c>
      <c r="C79" s="440">
        <v>17.100000000000001</v>
      </c>
      <c r="D79" s="441">
        <v>26.4</v>
      </c>
      <c r="E79" s="335">
        <v>9.9</v>
      </c>
      <c r="F79" s="131"/>
      <c r="G79" s="72">
        <v>32.9</v>
      </c>
      <c r="H79" s="73">
        <v>19</v>
      </c>
      <c r="I79" s="72">
        <v>11</v>
      </c>
      <c r="J79" s="179">
        <v>13.4</v>
      </c>
      <c r="K79" s="131"/>
      <c r="L79" s="327">
        <v>19.7</v>
      </c>
      <c r="M79" s="440">
        <v>46</v>
      </c>
      <c r="N79" s="120">
        <v>61.6</v>
      </c>
      <c r="O79" s="131"/>
      <c r="P79" s="72">
        <v>61.1</v>
      </c>
      <c r="Q79" s="440">
        <v>63</v>
      </c>
      <c r="R79" s="72">
        <v>127.3</v>
      </c>
      <c r="S79" s="131"/>
      <c r="T79" s="73">
        <v>71</v>
      </c>
      <c r="U79" s="256">
        <v>76.3</v>
      </c>
    </row>
    <row r="80" spans="1:21" ht="15">
      <c r="A80" s="13" t="s">
        <v>4</v>
      </c>
      <c r="B80" s="372">
        <v>-4.8</v>
      </c>
      <c r="C80" s="440">
        <v>-4.8</v>
      </c>
      <c r="D80" s="441">
        <v>-5.3</v>
      </c>
      <c r="E80" s="335">
        <v>-6.7</v>
      </c>
      <c r="F80" s="131"/>
      <c r="G80" s="72">
        <v>-7.5</v>
      </c>
      <c r="H80" s="73">
        <v>-6.9</v>
      </c>
      <c r="I80" s="72">
        <v>-7.6</v>
      </c>
      <c r="J80" s="179">
        <v>-9.4</v>
      </c>
      <c r="K80" s="131"/>
      <c r="L80" s="327">
        <v>-9.4</v>
      </c>
      <c r="M80" s="440">
        <v>-7.8</v>
      </c>
      <c r="N80" s="120">
        <v>-7.5</v>
      </c>
      <c r="O80" s="131"/>
      <c r="P80" s="72">
        <v>-14.9</v>
      </c>
      <c r="Q80" s="440">
        <v>-22</v>
      </c>
      <c r="R80" s="72">
        <v>-24.7</v>
      </c>
      <c r="S80" s="131"/>
      <c r="T80" s="73">
        <v>-21.6</v>
      </c>
      <c r="U80" s="256">
        <v>-31.5</v>
      </c>
    </row>
    <row r="81" spans="1:21" ht="15">
      <c r="A81" s="10" t="s">
        <v>5</v>
      </c>
      <c r="B81" s="373">
        <v>-2.1</v>
      </c>
      <c r="C81" s="426">
        <v>-0.3</v>
      </c>
      <c r="D81" s="427">
        <v>-0.5</v>
      </c>
      <c r="E81" s="334">
        <v>-0.7</v>
      </c>
      <c r="F81" s="130"/>
      <c r="G81" s="18">
        <v>-3.4</v>
      </c>
      <c r="H81" s="19">
        <v>-0.6</v>
      </c>
      <c r="I81" s="18">
        <v>-0.5</v>
      </c>
      <c r="J81" s="159">
        <v>-0.6</v>
      </c>
      <c r="K81" s="130"/>
      <c r="L81" s="326">
        <v>-3.9</v>
      </c>
      <c r="M81" s="426">
        <v>-0.7</v>
      </c>
      <c r="N81" s="119">
        <v>-0.2</v>
      </c>
      <c r="O81" s="130"/>
      <c r="P81" s="18">
        <v>-2.9</v>
      </c>
      <c r="Q81" s="426">
        <v>-4.5</v>
      </c>
      <c r="R81" s="18">
        <v>-4.7</v>
      </c>
      <c r="S81" s="130"/>
      <c r="T81" s="19">
        <v>-3.6</v>
      </c>
      <c r="U81" s="255">
        <v>-5.2</v>
      </c>
    </row>
    <row r="82" spans="1:21" ht="15">
      <c r="A82" s="10" t="s">
        <v>10</v>
      </c>
      <c r="B82" s="373">
        <v>-0.1</v>
      </c>
      <c r="C82" s="426">
        <v>0</v>
      </c>
      <c r="D82" s="427">
        <v>0</v>
      </c>
      <c r="E82" s="334">
        <v>0</v>
      </c>
      <c r="F82" s="130"/>
      <c r="G82" s="18">
        <v>0.8</v>
      </c>
      <c r="H82" s="19">
        <v>0.5</v>
      </c>
      <c r="I82" s="18">
        <v>-1</v>
      </c>
      <c r="J82" s="159">
        <v>0</v>
      </c>
      <c r="K82" s="130"/>
      <c r="L82" s="326">
        <v>-0.4</v>
      </c>
      <c r="M82" s="426">
        <v>0.7</v>
      </c>
      <c r="N82" s="119">
        <v>0.7</v>
      </c>
      <c r="O82" s="130"/>
      <c r="P82" s="18">
        <v>0</v>
      </c>
      <c r="Q82" s="426">
        <v>0.3</v>
      </c>
      <c r="R82" s="18">
        <v>1</v>
      </c>
      <c r="S82" s="130"/>
      <c r="T82" s="19">
        <v>0</v>
      </c>
      <c r="U82" s="255">
        <v>0.2</v>
      </c>
    </row>
    <row r="83" spans="1:21" ht="15">
      <c r="A83" s="13" t="s">
        <v>6</v>
      </c>
      <c r="B83" s="372">
        <v>10.7</v>
      </c>
      <c r="C83" s="440">
        <v>12</v>
      </c>
      <c r="D83" s="441">
        <v>20.6</v>
      </c>
      <c r="E83" s="335">
        <v>2.5</v>
      </c>
      <c r="F83" s="131"/>
      <c r="G83" s="72">
        <v>22.8</v>
      </c>
      <c r="H83" s="73">
        <v>12</v>
      </c>
      <c r="I83" s="72">
        <v>1.9000000000000001</v>
      </c>
      <c r="J83" s="179">
        <v>3.4</v>
      </c>
      <c r="K83" s="131"/>
      <c r="L83" s="327">
        <v>6.1</v>
      </c>
      <c r="M83" s="440">
        <v>38.200000000000003</v>
      </c>
      <c r="N83" s="120">
        <v>54.6</v>
      </c>
      <c r="O83" s="131"/>
      <c r="P83" s="72">
        <v>43.3</v>
      </c>
      <c r="Q83" s="440">
        <v>36.800000000000004</v>
      </c>
      <c r="R83" s="72">
        <v>98.9</v>
      </c>
      <c r="S83" s="131"/>
      <c r="T83" s="73">
        <v>45.8</v>
      </c>
      <c r="U83" s="256">
        <v>39.799999999999997</v>
      </c>
    </row>
    <row r="84" spans="1:21" ht="15">
      <c r="A84" s="10" t="s">
        <v>7</v>
      </c>
      <c r="B84" s="373">
        <v>-2.6</v>
      </c>
      <c r="C84" s="426">
        <v>-3</v>
      </c>
      <c r="D84" s="427">
        <v>-5.3</v>
      </c>
      <c r="E84" s="334">
        <v>-0.7</v>
      </c>
      <c r="F84" s="130"/>
      <c r="G84" s="18">
        <v>-5.7</v>
      </c>
      <c r="H84" s="19">
        <v>-3</v>
      </c>
      <c r="I84" s="18">
        <v>-0.4</v>
      </c>
      <c r="J84" s="159">
        <v>-0.8</v>
      </c>
      <c r="K84" s="130"/>
      <c r="L84" s="326">
        <v>-1.5</v>
      </c>
      <c r="M84" s="426">
        <v>-9.6</v>
      </c>
      <c r="N84" s="119">
        <v>-13.7</v>
      </c>
      <c r="O84" s="130"/>
      <c r="P84" s="18">
        <v>-10.8</v>
      </c>
      <c r="Q84" s="426">
        <v>-8.9</v>
      </c>
      <c r="R84" s="18">
        <v>-24.7</v>
      </c>
      <c r="S84" s="130"/>
      <c r="T84" s="19">
        <v>-11.5</v>
      </c>
      <c r="U84" s="255">
        <v>-10</v>
      </c>
    </row>
    <row r="85" spans="1:21" ht="15">
      <c r="A85" s="13" t="s">
        <v>8</v>
      </c>
      <c r="B85" s="372">
        <v>8.1</v>
      </c>
      <c r="C85" s="440">
        <v>9</v>
      </c>
      <c r="D85" s="441">
        <v>15.3</v>
      </c>
      <c r="E85" s="335">
        <v>1.7999999999999998</v>
      </c>
      <c r="F85" s="131"/>
      <c r="G85" s="72">
        <v>17.100000000000001</v>
      </c>
      <c r="H85" s="73">
        <v>9</v>
      </c>
      <c r="I85" s="72">
        <v>1.5</v>
      </c>
      <c r="J85" s="179">
        <v>2.6</v>
      </c>
      <c r="K85" s="131"/>
      <c r="L85" s="327">
        <v>4.5999999999999996</v>
      </c>
      <c r="M85" s="440">
        <v>28.7</v>
      </c>
      <c r="N85" s="120">
        <v>41</v>
      </c>
      <c r="O85" s="131"/>
      <c r="P85" s="72">
        <v>32.5</v>
      </c>
      <c r="Q85" s="440">
        <v>27.599999999999998</v>
      </c>
      <c r="R85" s="72">
        <v>74.2</v>
      </c>
      <c r="S85" s="131"/>
      <c r="T85" s="73">
        <v>34.299999999999997</v>
      </c>
      <c r="U85" s="256">
        <v>29.799999999999997</v>
      </c>
    </row>
    <row r="86" spans="1:21" ht="15.75" thickBot="1">
      <c r="A86" s="4"/>
      <c r="B86" s="368"/>
      <c r="C86" s="321"/>
      <c r="D86" s="321"/>
      <c r="E86" s="336"/>
      <c r="F86" s="147"/>
      <c r="K86" s="147"/>
      <c r="L86" s="331"/>
      <c r="O86" s="147"/>
      <c r="S86" s="147"/>
      <c r="U86" s="304"/>
    </row>
    <row r="87" spans="1:21" ht="15.75" thickTop="1">
      <c r="A87" s="7" t="s">
        <v>67</v>
      </c>
      <c r="B87" s="559" t="s">
        <v>74</v>
      </c>
      <c r="C87" s="553"/>
      <c r="D87" s="553"/>
      <c r="E87" s="561"/>
      <c r="F87" s="128"/>
      <c r="G87" s="549" t="s">
        <v>75</v>
      </c>
      <c r="H87" s="550"/>
      <c r="I87" s="550"/>
      <c r="J87" s="550"/>
      <c r="K87" s="128"/>
      <c r="L87" s="549" t="s">
        <v>148</v>
      </c>
      <c r="M87" s="550"/>
      <c r="N87" s="550"/>
      <c r="O87" s="128"/>
      <c r="P87" s="124" t="s">
        <v>74</v>
      </c>
      <c r="Q87" s="124" t="s">
        <v>75</v>
      </c>
      <c r="R87" s="357" t="s">
        <v>148</v>
      </c>
      <c r="S87" s="128"/>
      <c r="T87" s="124" t="s">
        <v>74</v>
      </c>
      <c r="U87" s="357" t="s">
        <v>75</v>
      </c>
    </row>
    <row r="88" spans="1:21" ht="15">
      <c r="A88" s="4"/>
      <c r="B88" s="310" t="s">
        <v>70</v>
      </c>
      <c r="C88" s="428" t="s">
        <v>71</v>
      </c>
      <c r="D88" s="429" t="s">
        <v>72</v>
      </c>
      <c r="E88" s="447" t="s">
        <v>73</v>
      </c>
      <c r="F88" s="129"/>
      <c r="G88" s="39" t="s">
        <v>70</v>
      </c>
      <c r="H88" s="40" t="s">
        <v>71</v>
      </c>
      <c r="I88" s="40" t="s">
        <v>72</v>
      </c>
      <c r="J88" s="40" t="s">
        <v>73</v>
      </c>
      <c r="K88" s="129"/>
      <c r="L88" s="39" t="s">
        <v>70</v>
      </c>
      <c r="M88" s="428" t="s">
        <v>71</v>
      </c>
      <c r="N88" s="428" t="s">
        <v>72</v>
      </c>
      <c r="O88" s="129"/>
      <c r="P88" s="430" t="s">
        <v>199</v>
      </c>
      <c r="Q88" s="430" t="s">
        <v>199</v>
      </c>
      <c r="R88" s="356" t="s">
        <v>199</v>
      </c>
      <c r="S88" s="129"/>
      <c r="T88" s="43" t="s">
        <v>111</v>
      </c>
      <c r="U88" s="356" t="s">
        <v>111</v>
      </c>
    </row>
    <row r="89" spans="1:21" ht="15">
      <c r="A89" s="10" t="s">
        <v>149</v>
      </c>
      <c r="B89" s="370">
        <v>9.9539170506912439E-2</v>
      </c>
      <c r="C89" s="442">
        <v>0.10285714285714286</v>
      </c>
      <c r="D89" s="443">
        <v>0.17764876632801163</v>
      </c>
      <c r="E89" s="337">
        <v>2.0869565217391303E-2</v>
      </c>
      <c r="F89" s="135"/>
      <c r="G89" s="95">
        <v>0.20029282576866766</v>
      </c>
      <c r="H89" s="96">
        <v>0.11214953271028037</v>
      </c>
      <c r="I89" s="95">
        <v>1.7492711370262391E-2</v>
      </c>
      <c r="J89" s="164">
        <v>2.9295774647887324E-2</v>
      </c>
      <c r="K89" s="135"/>
      <c r="L89" s="329">
        <v>5.1253481894150417E-2</v>
      </c>
      <c r="M89" s="442">
        <v>0.32111888111888109</v>
      </c>
      <c r="N89" s="123">
        <v>0.45116918844566711</v>
      </c>
      <c r="O89" s="135"/>
      <c r="P89" s="95">
        <v>0.13541666666666666</v>
      </c>
      <c r="Q89" s="442">
        <v>0.10123796423658871</v>
      </c>
      <c r="R89" s="95">
        <v>0.27105022831050229</v>
      </c>
      <c r="S89" s="135"/>
      <c r="T89" s="96">
        <v>0.10178041543026706</v>
      </c>
      <c r="U89" s="260">
        <v>8.4299858557284293E-2</v>
      </c>
    </row>
    <row r="90" spans="1:21" ht="15">
      <c r="A90" s="10" t="s">
        <v>20</v>
      </c>
      <c r="B90" s="369">
        <v>8.8050314465408803E-3</v>
      </c>
      <c r="C90" s="444">
        <v>7.9740680713128037E-3</v>
      </c>
      <c r="D90" s="445">
        <v>8.1848184818481846E-3</v>
      </c>
      <c r="E90" s="338">
        <v>7.2066706372840971E-3</v>
      </c>
      <c r="F90" s="146"/>
      <c r="G90" s="102">
        <v>6.8649208462790347E-3</v>
      </c>
      <c r="H90" s="103">
        <v>7.9406068431245973E-3</v>
      </c>
      <c r="I90" s="102">
        <v>7.2049689440993785E-3</v>
      </c>
      <c r="J90" s="177">
        <v>7.5170168688961231E-3</v>
      </c>
      <c r="K90" s="146"/>
      <c r="L90" s="330">
        <v>7.1095044434402776E-3</v>
      </c>
      <c r="M90" s="444">
        <v>7.5043354879394614E-3</v>
      </c>
      <c r="N90" s="526">
        <v>6.8943706514864016E-3</v>
      </c>
      <c r="O90" s="146"/>
      <c r="P90" s="102">
        <v>8.3101258772418397E-3</v>
      </c>
      <c r="Q90" s="444">
        <v>7.3214746068574373E-3</v>
      </c>
      <c r="R90" s="102">
        <v>7.1480368797265104E-3</v>
      </c>
      <c r="S90" s="146"/>
      <c r="T90" s="103">
        <v>8.009728415079043E-3</v>
      </c>
      <c r="U90" s="353">
        <v>7.3567085993958628E-3</v>
      </c>
    </row>
    <row r="91" spans="1:21" ht="15">
      <c r="A91" s="10" t="s">
        <v>110</v>
      </c>
      <c r="B91" s="370">
        <v>0.27118644067796605</v>
      </c>
      <c r="C91" s="442">
        <v>0.2807017543859649</v>
      </c>
      <c r="D91" s="443">
        <v>0.20075757575757577</v>
      </c>
      <c r="E91" s="337">
        <v>0.6767676767676768</v>
      </c>
      <c r="F91" s="135"/>
      <c r="G91" s="95">
        <v>0.22796352583586627</v>
      </c>
      <c r="H91" s="96">
        <v>0.36315789473684212</v>
      </c>
      <c r="I91" s="95">
        <v>0.69090909090909092</v>
      </c>
      <c r="J91" s="164">
        <v>0.70149253731343286</v>
      </c>
      <c r="K91" s="135"/>
      <c r="L91" s="329">
        <v>0.47715736040609141</v>
      </c>
      <c r="M91" s="442">
        <v>0.16956521739130434</v>
      </c>
      <c r="N91" s="123">
        <v>0.12175324675324675</v>
      </c>
      <c r="O91" s="135"/>
      <c r="P91" s="95">
        <v>0.24386252045826515</v>
      </c>
      <c r="Q91" s="442">
        <v>0.34920634920634919</v>
      </c>
      <c r="R91" s="95">
        <v>0.19402985074626866</v>
      </c>
      <c r="S91" s="135"/>
      <c r="T91" s="96">
        <v>0.3042253521126761</v>
      </c>
      <c r="U91" s="260">
        <v>0.41284403669724773</v>
      </c>
    </row>
    <row r="92" spans="1:21" ht="15">
      <c r="A92" s="10" t="s">
        <v>216</v>
      </c>
      <c r="B92" s="369">
        <v>6.9881201956673665E-5</v>
      </c>
      <c r="C92" s="444">
        <v>0</v>
      </c>
      <c r="D92" s="445">
        <v>0</v>
      </c>
      <c r="E92" s="338">
        <v>0</v>
      </c>
      <c r="F92" s="146"/>
      <c r="G92" s="102">
        <v>-4.7344281698476106E-4</v>
      </c>
      <c r="H92" s="103">
        <v>-3.2278889606197545E-4</v>
      </c>
      <c r="I92" s="102">
        <v>6.2111801242236027E-4</v>
      </c>
      <c r="J92" s="177">
        <v>0</v>
      </c>
      <c r="K92" s="146"/>
      <c r="L92" s="330">
        <v>2.4100015062509416E-4</v>
      </c>
      <c r="M92" s="444">
        <v>-4.4143149929055649E-4</v>
      </c>
      <c r="N92" s="526">
        <v>-4.4275774826059455E-4</v>
      </c>
      <c r="O92" s="146"/>
      <c r="P92" s="102">
        <v>0</v>
      </c>
      <c r="Q92" s="444">
        <v>6.1871616395978331E-5</v>
      </c>
      <c r="R92" s="102">
        <v>2.0718947477468147E-4</v>
      </c>
      <c r="S92" s="146"/>
      <c r="T92" s="103">
        <v>0</v>
      </c>
      <c r="U92" s="353">
        <v>-3.0589224945512942E-5</v>
      </c>
    </row>
    <row r="93" spans="1:21" ht="15">
      <c r="A93" s="10" t="s">
        <v>22</v>
      </c>
      <c r="B93" s="370">
        <v>0</v>
      </c>
      <c r="C93" s="442">
        <v>0</v>
      </c>
      <c r="D93" s="443">
        <v>0</v>
      </c>
      <c r="E93" s="337">
        <v>0</v>
      </c>
      <c r="F93" s="135"/>
      <c r="G93" s="95">
        <v>0</v>
      </c>
      <c r="H93" s="96">
        <v>0</v>
      </c>
      <c r="I93" s="95">
        <v>0</v>
      </c>
      <c r="J93" s="164">
        <v>0</v>
      </c>
      <c r="K93" s="135"/>
      <c r="L93" s="329">
        <v>0</v>
      </c>
      <c r="M93" s="442">
        <v>0</v>
      </c>
      <c r="N93" s="123">
        <v>0</v>
      </c>
      <c r="O93" s="135"/>
      <c r="S93" s="418"/>
    </row>
    <row r="94" spans="1:21" ht="15.75" thickBot="1">
      <c r="A94" s="4"/>
      <c r="B94" s="368"/>
      <c r="C94" s="321"/>
      <c r="D94" s="321"/>
      <c r="E94" s="336"/>
      <c r="F94" s="147"/>
      <c r="K94" s="147"/>
      <c r="L94" s="331"/>
      <c r="O94" s="147"/>
      <c r="S94" s="418"/>
      <c r="T94" s="418"/>
    </row>
    <row r="95" spans="1:21" ht="15.75" thickTop="1">
      <c r="A95" s="7" t="s">
        <v>68</v>
      </c>
      <c r="B95" s="559" t="s">
        <v>74</v>
      </c>
      <c r="C95" s="553"/>
      <c r="D95" s="553"/>
      <c r="E95" s="561"/>
      <c r="F95" s="128"/>
      <c r="G95" s="549" t="s">
        <v>75</v>
      </c>
      <c r="H95" s="550"/>
      <c r="I95" s="550"/>
      <c r="J95" s="550"/>
      <c r="K95" s="128"/>
      <c r="L95" s="549" t="s">
        <v>148</v>
      </c>
      <c r="M95" s="550"/>
      <c r="N95" s="550"/>
      <c r="O95" s="128"/>
      <c r="S95" s="418"/>
      <c r="T95" s="418"/>
    </row>
    <row r="96" spans="1:21" ht="15">
      <c r="A96" s="4"/>
      <c r="B96" s="310" t="s">
        <v>76</v>
      </c>
      <c r="C96" s="428" t="s">
        <v>77</v>
      </c>
      <c r="D96" s="430" t="s">
        <v>78</v>
      </c>
      <c r="E96" s="450" t="s">
        <v>79</v>
      </c>
      <c r="F96" s="129"/>
      <c r="G96" s="39" t="s">
        <v>76</v>
      </c>
      <c r="H96" s="40" t="s">
        <v>77</v>
      </c>
      <c r="I96" s="40" t="s">
        <v>78</v>
      </c>
      <c r="J96" s="40" t="s">
        <v>79</v>
      </c>
      <c r="K96" s="129"/>
      <c r="L96" s="39" t="s">
        <v>76</v>
      </c>
      <c r="M96" s="428" t="s">
        <v>77</v>
      </c>
      <c r="N96" s="508" t="s">
        <v>78</v>
      </c>
      <c r="O96" s="129"/>
      <c r="S96" s="418"/>
      <c r="T96" s="418"/>
    </row>
    <row r="97" spans="1:21" ht="15">
      <c r="A97" s="10" t="s">
        <v>69</v>
      </c>
      <c r="B97" s="313">
        <v>8405</v>
      </c>
      <c r="C97" s="438">
        <v>7799</v>
      </c>
      <c r="D97" s="433">
        <v>7479</v>
      </c>
      <c r="E97" s="339">
        <v>11137</v>
      </c>
      <c r="F97" s="137"/>
      <c r="G97" s="60">
        <v>10152</v>
      </c>
      <c r="H97" s="61">
        <v>10086</v>
      </c>
      <c r="I97" s="60">
        <v>11217</v>
      </c>
      <c r="J97" s="178">
        <v>10192</v>
      </c>
      <c r="K97" s="137"/>
      <c r="L97" s="332">
        <v>11119</v>
      </c>
      <c r="M97" s="438">
        <v>9177</v>
      </c>
      <c r="N97" s="144">
        <v>10458</v>
      </c>
      <c r="O97" s="446"/>
      <c r="S97" s="418"/>
      <c r="T97" s="418"/>
    </row>
    <row r="98" spans="1:21" ht="15">
      <c r="A98" s="10" t="s">
        <v>19</v>
      </c>
      <c r="B98" s="313">
        <v>2024</v>
      </c>
      <c r="C98" s="438">
        <v>2100</v>
      </c>
      <c r="D98" s="433">
        <v>1759</v>
      </c>
      <c r="E98" s="339">
        <v>2124</v>
      </c>
      <c r="F98" s="137"/>
      <c r="G98" s="60">
        <v>1662</v>
      </c>
      <c r="H98" s="61">
        <v>1495</v>
      </c>
      <c r="I98" s="60">
        <v>1825</v>
      </c>
      <c r="J98" s="178">
        <v>1703</v>
      </c>
      <c r="K98" s="137"/>
      <c r="L98" s="332">
        <v>1719</v>
      </c>
      <c r="M98" s="438">
        <v>1748</v>
      </c>
      <c r="N98" s="144">
        <v>1802</v>
      </c>
      <c r="O98" s="446"/>
      <c r="S98" s="418"/>
      <c r="T98" s="418"/>
    </row>
    <row r="99" spans="1:21" ht="15">
      <c r="A99" s="10" t="s">
        <v>130</v>
      </c>
      <c r="B99" s="313">
        <v>2510</v>
      </c>
      <c r="C99" s="438">
        <v>2404</v>
      </c>
      <c r="D99" s="433">
        <v>2127</v>
      </c>
      <c r="E99" s="339">
        <v>2477</v>
      </c>
      <c r="F99" s="137"/>
      <c r="G99" s="60">
        <v>2411</v>
      </c>
      <c r="H99" s="61">
        <v>2599</v>
      </c>
      <c r="I99" s="60">
        <v>2231</v>
      </c>
      <c r="J99" s="178">
        <v>2460</v>
      </c>
      <c r="K99" s="137"/>
      <c r="L99" s="332">
        <v>3262</v>
      </c>
      <c r="M99" s="438">
        <v>3501</v>
      </c>
      <c r="N99" s="144">
        <v>4336</v>
      </c>
      <c r="O99" s="446"/>
      <c r="S99" s="418"/>
      <c r="T99" s="418"/>
    </row>
    <row r="100" spans="1:21" s="406" customFormat="1" ht="15">
      <c r="A100" s="413" t="s">
        <v>179</v>
      </c>
      <c r="B100" s="313">
        <v>0</v>
      </c>
      <c r="C100" s="438">
        <v>0</v>
      </c>
      <c r="D100" s="433">
        <v>0</v>
      </c>
      <c r="E100" s="439">
        <v>0</v>
      </c>
      <c r="F100" s="416"/>
      <c r="G100" s="414">
        <v>0</v>
      </c>
      <c r="H100" s="415">
        <v>0</v>
      </c>
      <c r="I100" s="414">
        <v>0</v>
      </c>
      <c r="J100" s="417">
        <v>0</v>
      </c>
      <c r="K100" s="416"/>
      <c r="L100" s="414">
        <v>0</v>
      </c>
      <c r="M100" s="438">
        <v>0</v>
      </c>
      <c r="N100" s="144">
        <v>0</v>
      </c>
      <c r="O100" s="446"/>
      <c r="P100" s="418"/>
      <c r="Q100" s="418"/>
      <c r="R100" s="418"/>
      <c r="S100" s="418"/>
      <c r="T100" s="418"/>
    </row>
    <row r="101" spans="1:21" s="406" customFormat="1" ht="15">
      <c r="A101" s="413" t="s">
        <v>180</v>
      </c>
      <c r="B101" s="313">
        <v>224</v>
      </c>
      <c r="C101" s="438">
        <v>265</v>
      </c>
      <c r="D101" s="433">
        <v>212</v>
      </c>
      <c r="E101" s="439">
        <v>255</v>
      </c>
      <c r="F101" s="416"/>
      <c r="G101" s="414">
        <v>556</v>
      </c>
      <c r="H101" s="415">
        <v>251</v>
      </c>
      <c r="I101" s="414">
        <v>196</v>
      </c>
      <c r="J101" s="417">
        <v>469</v>
      </c>
      <c r="K101" s="416"/>
      <c r="L101" s="414">
        <v>207</v>
      </c>
      <c r="M101" s="438">
        <v>233</v>
      </c>
      <c r="N101" s="144">
        <v>167</v>
      </c>
      <c r="O101" s="446"/>
      <c r="P101" s="418"/>
      <c r="Q101" s="418"/>
      <c r="R101" s="418"/>
      <c r="S101" s="418"/>
      <c r="T101" s="418"/>
    </row>
    <row r="103" spans="1:21" ht="17.25" customHeight="1">
      <c r="A103" s="78" t="s">
        <v>83</v>
      </c>
      <c r="B103" s="78"/>
      <c r="C103" s="78"/>
      <c r="D103" s="78"/>
      <c r="E103" s="78"/>
      <c r="F103" s="78"/>
      <c r="G103" s="78"/>
      <c r="H103" s="78"/>
      <c r="I103" s="78"/>
      <c r="J103" s="78"/>
      <c r="K103" s="78"/>
      <c r="L103" s="78"/>
      <c r="M103" s="78"/>
      <c r="N103" s="78"/>
      <c r="O103" s="78"/>
      <c r="P103" s="78"/>
      <c r="Q103" s="78"/>
      <c r="R103" s="78"/>
      <c r="S103" s="78"/>
      <c r="T103" s="78"/>
      <c r="U103" s="78"/>
    </row>
    <row r="104" spans="1:21" s="99" customFormat="1" ht="6" customHeight="1" thickBot="1">
      <c r="A104" s="98"/>
      <c r="B104" s="98"/>
      <c r="C104" s="98"/>
      <c r="D104" s="98"/>
      <c r="E104" s="98"/>
      <c r="F104" s="145"/>
      <c r="G104" s="98"/>
      <c r="H104" s="98"/>
      <c r="I104" s="98"/>
      <c r="J104" s="98"/>
      <c r="K104" s="145"/>
      <c r="L104" s="98"/>
      <c r="M104" s="98"/>
      <c r="N104" s="98"/>
      <c r="O104" s="145"/>
      <c r="P104" s="98"/>
      <c r="Q104" s="98"/>
      <c r="R104" s="98"/>
      <c r="S104" s="145"/>
    </row>
    <row r="105" spans="1:21" ht="15.75" thickTop="1">
      <c r="A105" s="7" t="s">
        <v>66</v>
      </c>
      <c r="B105" s="559" t="s">
        <v>74</v>
      </c>
      <c r="C105" s="553"/>
      <c r="D105" s="553"/>
      <c r="E105" s="554"/>
      <c r="F105" s="128"/>
      <c r="G105" s="549" t="s">
        <v>75</v>
      </c>
      <c r="H105" s="550"/>
      <c r="I105" s="550"/>
      <c r="J105" s="550"/>
      <c r="K105" s="128"/>
      <c r="L105" s="549" t="s">
        <v>148</v>
      </c>
      <c r="M105" s="550"/>
      <c r="N105" s="550"/>
      <c r="O105" s="128"/>
      <c r="P105" s="124" t="s">
        <v>74</v>
      </c>
      <c r="Q105" s="124" t="s">
        <v>75</v>
      </c>
      <c r="R105" s="357" t="s">
        <v>148</v>
      </c>
      <c r="S105" s="128"/>
      <c r="T105" s="124" t="s">
        <v>74</v>
      </c>
      <c r="U105" s="357" t="s">
        <v>75</v>
      </c>
    </row>
    <row r="106" spans="1:21" ht="15">
      <c r="A106" s="3"/>
      <c r="B106" s="310" t="s">
        <v>70</v>
      </c>
      <c r="C106" s="428" t="s">
        <v>71</v>
      </c>
      <c r="D106" s="429" t="s">
        <v>72</v>
      </c>
      <c r="E106" s="264" t="s">
        <v>73</v>
      </c>
      <c r="F106" s="129"/>
      <c r="G106" s="39" t="s">
        <v>70</v>
      </c>
      <c r="H106" s="40" t="s">
        <v>71</v>
      </c>
      <c r="I106" s="40" t="s">
        <v>72</v>
      </c>
      <c r="J106" s="40" t="s">
        <v>73</v>
      </c>
      <c r="K106" s="129"/>
      <c r="L106" s="39" t="s">
        <v>70</v>
      </c>
      <c r="M106" s="428" t="s">
        <v>71</v>
      </c>
      <c r="N106" s="428" t="s">
        <v>72</v>
      </c>
      <c r="O106" s="129"/>
      <c r="P106" s="430" t="s">
        <v>199</v>
      </c>
      <c r="Q106" s="430" t="s">
        <v>199</v>
      </c>
      <c r="R106" s="356" t="s">
        <v>199</v>
      </c>
      <c r="S106" s="129"/>
      <c r="T106" s="43" t="s">
        <v>111</v>
      </c>
      <c r="U106" s="356" t="s">
        <v>111</v>
      </c>
    </row>
    <row r="107" spans="1:21" ht="15">
      <c r="A107" s="10" t="s">
        <v>0</v>
      </c>
      <c r="B107" s="373">
        <v>-4.3</v>
      </c>
      <c r="C107" s="426">
        <v>0.4</v>
      </c>
      <c r="D107" s="427">
        <v>-9</v>
      </c>
      <c r="E107" s="265">
        <v>2.8000000000000003</v>
      </c>
      <c r="F107" s="130"/>
      <c r="G107" s="18">
        <v>-11.4</v>
      </c>
      <c r="H107" s="19">
        <v>-10.799999999999999</v>
      </c>
      <c r="I107" s="18">
        <v>-4.5999999999999996</v>
      </c>
      <c r="J107" s="159">
        <v>-6.7</v>
      </c>
      <c r="K107" s="130"/>
      <c r="L107" s="326">
        <v>-9</v>
      </c>
      <c r="M107" s="426">
        <v>-9.4</v>
      </c>
      <c r="N107" s="119">
        <v>-11.4</v>
      </c>
      <c r="O107" s="130"/>
      <c r="P107" s="18">
        <v>-12.8</v>
      </c>
      <c r="Q107" s="426">
        <v>-26.6</v>
      </c>
      <c r="R107" s="18">
        <v>-29.700000000000003</v>
      </c>
      <c r="S107" s="130"/>
      <c r="T107" s="19">
        <v>-10.3</v>
      </c>
      <c r="U107" s="255">
        <v>-33.4</v>
      </c>
    </row>
    <row r="108" spans="1:21" ht="15">
      <c r="A108" s="10" t="s">
        <v>1</v>
      </c>
      <c r="B108" s="373">
        <v>-0.6</v>
      </c>
      <c r="C108" s="426">
        <v>-0.8</v>
      </c>
      <c r="D108" s="427">
        <v>-2.4</v>
      </c>
      <c r="E108" s="265">
        <v>-0.8</v>
      </c>
      <c r="F108" s="130"/>
      <c r="G108" s="18">
        <v>-0.60000000000000009</v>
      </c>
      <c r="H108" s="19">
        <v>-0.6</v>
      </c>
      <c r="I108" s="18">
        <v>-0.7</v>
      </c>
      <c r="J108" s="159">
        <v>-0.6</v>
      </c>
      <c r="K108" s="130"/>
      <c r="L108" s="326">
        <v>-0.79999999999999993</v>
      </c>
      <c r="M108" s="426">
        <v>-0.5</v>
      </c>
      <c r="N108" s="119">
        <v>-0.6</v>
      </c>
      <c r="O108" s="130"/>
      <c r="P108" s="18">
        <v>-3.8</v>
      </c>
      <c r="Q108" s="426">
        <v>-2</v>
      </c>
      <c r="R108" s="18">
        <v>-1.8</v>
      </c>
      <c r="S108" s="130"/>
      <c r="T108" s="19">
        <v>-4.5999999999999996</v>
      </c>
      <c r="U108" s="255">
        <v>-2.5</v>
      </c>
    </row>
    <row r="109" spans="1:21" ht="15">
      <c r="A109" s="13" t="s">
        <v>2</v>
      </c>
      <c r="B109" s="372">
        <v>-5</v>
      </c>
      <c r="C109" s="440">
        <v>-0.5</v>
      </c>
      <c r="D109" s="441">
        <v>-11.3</v>
      </c>
      <c r="E109" s="266">
        <v>2.1</v>
      </c>
      <c r="F109" s="131"/>
      <c r="G109" s="72">
        <v>-12</v>
      </c>
      <c r="H109" s="73">
        <v>-11.5</v>
      </c>
      <c r="I109" s="72">
        <v>-5.3</v>
      </c>
      <c r="J109" s="179">
        <v>-7.3</v>
      </c>
      <c r="K109" s="131"/>
      <c r="L109" s="327">
        <v>-9.5</v>
      </c>
      <c r="M109" s="440">
        <v>-9.8000000000000007</v>
      </c>
      <c r="N109" s="120">
        <v>-12</v>
      </c>
      <c r="O109" s="131"/>
      <c r="P109" s="72">
        <v>-16.5</v>
      </c>
      <c r="Q109" s="440">
        <v>-28.599999999999998</v>
      </c>
      <c r="R109" s="72">
        <v>-31.4</v>
      </c>
      <c r="S109" s="131"/>
      <c r="T109" s="73">
        <v>-14.9</v>
      </c>
      <c r="U109" s="256">
        <v>-35.9</v>
      </c>
    </row>
    <row r="110" spans="1:21" ht="21">
      <c r="A110" s="14" t="s">
        <v>9</v>
      </c>
      <c r="B110" s="373">
        <v>11.3</v>
      </c>
      <c r="C110" s="426">
        <v>-4.1000000000000005</v>
      </c>
      <c r="D110" s="427">
        <v>-3.5999999999999979</v>
      </c>
      <c r="E110" s="265">
        <v>91.3</v>
      </c>
      <c r="F110" s="130"/>
      <c r="G110" s="18">
        <v>-15.200000000000001</v>
      </c>
      <c r="H110" s="19">
        <v>0</v>
      </c>
      <c r="I110" s="18">
        <v>18.8</v>
      </c>
      <c r="J110" s="159">
        <v>-13</v>
      </c>
      <c r="K110" s="130"/>
      <c r="L110" s="326">
        <v>2.6</v>
      </c>
      <c r="M110" s="426">
        <v>-11.7</v>
      </c>
      <c r="N110" s="119">
        <v>-26.3</v>
      </c>
      <c r="O110" s="130"/>
      <c r="P110" s="18">
        <v>3.7000000000000011</v>
      </c>
      <c r="Q110" s="426">
        <v>3.5</v>
      </c>
      <c r="R110" s="18">
        <v>-35.400000000000006</v>
      </c>
      <c r="S110" s="130"/>
      <c r="T110" s="19">
        <v>95</v>
      </c>
      <c r="U110" s="255">
        <v>-9.5</v>
      </c>
    </row>
    <row r="111" spans="1:21" ht="15">
      <c r="A111" s="13" t="s">
        <v>3</v>
      </c>
      <c r="B111" s="372">
        <v>6.4</v>
      </c>
      <c r="C111" s="440">
        <v>-4.5999999999999996</v>
      </c>
      <c r="D111" s="441">
        <v>-14.9</v>
      </c>
      <c r="E111" s="266">
        <v>93.199999999999989</v>
      </c>
      <c r="F111" s="131"/>
      <c r="G111" s="72">
        <v>-27.2</v>
      </c>
      <c r="H111" s="73">
        <v>-11.4</v>
      </c>
      <c r="I111" s="72">
        <v>13.4</v>
      </c>
      <c r="J111" s="179">
        <v>-20.3</v>
      </c>
      <c r="K111" s="131"/>
      <c r="L111" s="327">
        <v>-6.9</v>
      </c>
      <c r="M111" s="440">
        <v>-21.5</v>
      </c>
      <c r="N111" s="120">
        <v>-38.299999999999997</v>
      </c>
      <c r="O111" s="131"/>
      <c r="P111" s="72">
        <v>-12.9</v>
      </c>
      <c r="Q111" s="440">
        <v>-25.1</v>
      </c>
      <c r="R111" s="72">
        <v>-66.8</v>
      </c>
      <c r="S111" s="131"/>
      <c r="T111" s="73">
        <v>80.099999999999994</v>
      </c>
      <c r="U111" s="256">
        <v>-45.4</v>
      </c>
    </row>
    <row r="112" spans="1:21" ht="15">
      <c r="A112" s="13" t="s">
        <v>4</v>
      </c>
      <c r="B112" s="372">
        <v>-4.2</v>
      </c>
      <c r="C112" s="440">
        <v>-6.6000000000000005</v>
      </c>
      <c r="D112" s="441">
        <v>1.4000000000000001</v>
      </c>
      <c r="E112" s="266">
        <v>-80.199999999999989</v>
      </c>
      <c r="F112" s="131"/>
      <c r="G112" s="72">
        <v>-3.6</v>
      </c>
      <c r="H112" s="73">
        <v>-1.2</v>
      </c>
      <c r="I112" s="72">
        <v>-3.4</v>
      </c>
      <c r="J112" s="179">
        <v>-7.3000000000000007</v>
      </c>
      <c r="K112" s="131"/>
      <c r="L112" s="327">
        <v>-2.8</v>
      </c>
      <c r="M112" s="440">
        <v>-4.2</v>
      </c>
      <c r="N112" s="120">
        <v>-3.6</v>
      </c>
      <c r="O112" s="131"/>
      <c r="P112" s="72">
        <v>-10.100000000000001</v>
      </c>
      <c r="Q112" s="440">
        <v>-8.3000000000000007</v>
      </c>
      <c r="R112" s="72">
        <v>-10.6</v>
      </c>
      <c r="S112" s="131"/>
      <c r="T112" s="73">
        <v>-89.9</v>
      </c>
      <c r="U112" s="256">
        <v>-15.5</v>
      </c>
    </row>
    <row r="113" spans="1:21" ht="15">
      <c r="A113" s="10" t="s">
        <v>5</v>
      </c>
      <c r="B113" s="373">
        <v>0</v>
      </c>
      <c r="C113" s="426">
        <v>0</v>
      </c>
      <c r="D113" s="427">
        <v>0</v>
      </c>
      <c r="E113" s="265">
        <v>0</v>
      </c>
      <c r="F113" s="130"/>
      <c r="G113" s="18">
        <v>0</v>
      </c>
      <c r="H113" s="19">
        <v>0</v>
      </c>
      <c r="I113" s="18">
        <v>0</v>
      </c>
      <c r="J113" s="159">
        <v>0</v>
      </c>
      <c r="K113" s="130"/>
      <c r="L113" s="326">
        <v>0</v>
      </c>
      <c r="M113" s="426">
        <v>0</v>
      </c>
      <c r="N113" s="119">
        <v>0</v>
      </c>
      <c r="O113" s="130"/>
      <c r="P113" s="18">
        <v>0.1</v>
      </c>
      <c r="Q113" s="426">
        <v>0</v>
      </c>
      <c r="R113" s="18">
        <v>0</v>
      </c>
      <c r="S113" s="130"/>
      <c r="T113" s="19">
        <v>0</v>
      </c>
      <c r="U113" s="255">
        <v>0</v>
      </c>
    </row>
    <row r="114" spans="1:21" ht="15">
      <c r="A114" s="10" t="s">
        <v>10</v>
      </c>
      <c r="B114" s="373">
        <v>-0.9</v>
      </c>
      <c r="C114" s="426">
        <v>-4.9000000000000004</v>
      </c>
      <c r="D114" s="427">
        <v>-0.2</v>
      </c>
      <c r="E114" s="265">
        <v>19.599999999999998</v>
      </c>
      <c r="F114" s="130"/>
      <c r="G114" s="18">
        <v>-1</v>
      </c>
      <c r="H114" s="19">
        <v>1</v>
      </c>
      <c r="I114" s="18">
        <v>0.5</v>
      </c>
      <c r="J114" s="159">
        <v>-1.1000000000000001</v>
      </c>
      <c r="K114" s="130"/>
      <c r="L114" s="326">
        <v>-0.9</v>
      </c>
      <c r="M114" s="426">
        <v>-2.8</v>
      </c>
      <c r="N114" s="119">
        <v>0.6</v>
      </c>
      <c r="O114" s="130"/>
      <c r="P114" s="18">
        <v>-6</v>
      </c>
      <c r="Q114" s="426">
        <v>0.3</v>
      </c>
      <c r="R114" s="18">
        <v>-3.1</v>
      </c>
      <c r="S114" s="130"/>
      <c r="T114" s="19">
        <v>13.7</v>
      </c>
      <c r="U114" s="255">
        <v>-0.8</v>
      </c>
    </row>
    <row r="115" spans="1:21" ht="15">
      <c r="A115" s="13" t="s">
        <v>6</v>
      </c>
      <c r="B115" s="372">
        <v>2.4</v>
      </c>
      <c r="C115" s="440">
        <v>-15.4</v>
      </c>
      <c r="D115" s="441">
        <v>-12.799999999999999</v>
      </c>
      <c r="E115" s="266">
        <v>33.9</v>
      </c>
      <c r="F115" s="131"/>
      <c r="G115" s="72">
        <v>-30.8</v>
      </c>
      <c r="H115" s="73">
        <v>-10.899999999999999</v>
      </c>
      <c r="I115" s="72">
        <v>12.4</v>
      </c>
      <c r="J115" s="179">
        <v>-27.400000000000002</v>
      </c>
      <c r="K115" s="131"/>
      <c r="L115" s="327">
        <v>-9.6</v>
      </c>
      <c r="M115" s="440">
        <v>-27.3</v>
      </c>
      <c r="N115" s="120">
        <v>-40.1</v>
      </c>
      <c r="O115" s="131"/>
      <c r="P115" s="72">
        <v>-26</v>
      </c>
      <c r="Q115" s="440">
        <v>-29.099999999999998</v>
      </c>
      <c r="R115" s="72">
        <v>-77</v>
      </c>
      <c r="S115" s="131"/>
      <c r="T115" s="73">
        <v>8</v>
      </c>
      <c r="U115" s="256">
        <v>-56.699999999999996</v>
      </c>
    </row>
    <row r="116" spans="1:21" ht="15">
      <c r="A116" s="10" t="s">
        <v>7</v>
      </c>
      <c r="B116" s="373">
        <v>3.5</v>
      </c>
      <c r="C116" s="426">
        <v>15.3</v>
      </c>
      <c r="D116" s="427">
        <v>5</v>
      </c>
      <c r="E116" s="265">
        <v>48.2</v>
      </c>
      <c r="F116" s="130"/>
      <c r="G116" s="18">
        <v>6.9</v>
      </c>
      <c r="H116" s="19">
        <v>4.4000000000000004</v>
      </c>
      <c r="I116" s="18">
        <v>1.4</v>
      </c>
      <c r="J116" s="159">
        <v>8.1999999999999993</v>
      </c>
      <c r="K116" s="130"/>
      <c r="L116" s="326">
        <v>4</v>
      </c>
      <c r="M116" s="426">
        <v>8.5</v>
      </c>
      <c r="N116" s="119">
        <v>11.8</v>
      </c>
      <c r="O116" s="130"/>
      <c r="P116" s="18">
        <v>23.7</v>
      </c>
      <c r="Q116" s="426">
        <v>12.7</v>
      </c>
      <c r="R116" s="18">
        <v>24.2</v>
      </c>
      <c r="S116" s="130"/>
      <c r="T116" s="19">
        <v>72.099999999999994</v>
      </c>
      <c r="U116" s="255">
        <v>21.2</v>
      </c>
    </row>
    <row r="117" spans="1:21" ht="15">
      <c r="A117" s="13" t="s">
        <v>8</v>
      </c>
      <c r="B117" s="372">
        <v>5.9</v>
      </c>
      <c r="C117" s="440">
        <v>0.10000000000000003</v>
      </c>
      <c r="D117" s="441">
        <v>-7.8999999999999995</v>
      </c>
      <c r="E117" s="266">
        <v>82.100000000000009</v>
      </c>
      <c r="F117" s="131"/>
      <c r="G117" s="72">
        <v>-23.9</v>
      </c>
      <c r="H117" s="73">
        <v>-6.5</v>
      </c>
      <c r="I117" s="72">
        <v>13.700000000000001</v>
      </c>
      <c r="J117" s="179">
        <v>-19.2</v>
      </c>
      <c r="K117" s="131"/>
      <c r="L117" s="327">
        <v>-5.6999999999999993</v>
      </c>
      <c r="M117" s="440">
        <v>-18.8</v>
      </c>
      <c r="N117" s="120">
        <v>-28.3</v>
      </c>
      <c r="O117" s="131"/>
      <c r="P117" s="72">
        <v>-2</v>
      </c>
      <c r="Q117" s="440">
        <v>-16.2</v>
      </c>
      <c r="R117" s="72">
        <v>-52.7</v>
      </c>
      <c r="S117" s="131"/>
      <c r="T117" s="73">
        <v>80</v>
      </c>
      <c r="U117" s="256">
        <v>-35.5</v>
      </c>
    </row>
    <row r="118" spans="1:21" ht="15.75" thickBot="1">
      <c r="A118" s="4"/>
      <c r="B118" s="368"/>
      <c r="C118" s="321"/>
      <c r="D118" s="321"/>
      <c r="E118" s="322"/>
      <c r="F118" s="147"/>
      <c r="K118" s="147"/>
      <c r="L118" s="331"/>
      <c r="O118" s="147"/>
      <c r="S118" s="147"/>
      <c r="U118" s="304"/>
    </row>
    <row r="119" spans="1:21" ht="15.75" thickTop="1">
      <c r="A119" s="7" t="s">
        <v>67</v>
      </c>
      <c r="B119" s="559" t="s">
        <v>74</v>
      </c>
      <c r="C119" s="553"/>
      <c r="D119" s="553"/>
      <c r="E119" s="554"/>
      <c r="F119" s="128"/>
      <c r="G119" s="549" t="s">
        <v>75</v>
      </c>
      <c r="H119" s="550"/>
      <c r="I119" s="550"/>
      <c r="J119" s="550"/>
      <c r="K119" s="128"/>
      <c r="L119" s="549" t="s">
        <v>148</v>
      </c>
      <c r="M119" s="550"/>
      <c r="N119" s="550"/>
      <c r="O119" s="128"/>
      <c r="P119" s="124" t="s">
        <v>74</v>
      </c>
      <c r="Q119" s="124" t="s">
        <v>75</v>
      </c>
      <c r="R119" s="357" t="s">
        <v>148</v>
      </c>
      <c r="S119" s="128"/>
      <c r="T119" s="124" t="s">
        <v>74</v>
      </c>
      <c r="U119" s="357" t="s">
        <v>75</v>
      </c>
    </row>
    <row r="120" spans="1:21" ht="15">
      <c r="A120" s="4"/>
      <c r="B120" s="310" t="s">
        <v>70</v>
      </c>
      <c r="C120" s="428" t="s">
        <v>71</v>
      </c>
      <c r="D120" s="429" t="s">
        <v>72</v>
      </c>
      <c r="E120" s="264" t="s">
        <v>73</v>
      </c>
      <c r="F120" s="129"/>
      <c r="G120" s="39" t="s">
        <v>70</v>
      </c>
      <c r="H120" s="40" t="s">
        <v>71</v>
      </c>
      <c r="I120" s="40" t="s">
        <v>72</v>
      </c>
      <c r="J120" s="40" t="s">
        <v>73</v>
      </c>
      <c r="K120" s="129"/>
      <c r="L120" s="39" t="s">
        <v>70</v>
      </c>
      <c r="M120" s="428" t="s">
        <v>71</v>
      </c>
      <c r="N120" s="428" t="s">
        <v>72</v>
      </c>
      <c r="O120" s="129"/>
      <c r="P120" s="430" t="s">
        <v>199</v>
      </c>
      <c r="Q120" s="430" t="s">
        <v>199</v>
      </c>
      <c r="R120" s="356" t="s">
        <v>199</v>
      </c>
      <c r="S120" s="129"/>
      <c r="T120" s="43" t="s">
        <v>111</v>
      </c>
      <c r="U120" s="356" t="s">
        <v>111</v>
      </c>
    </row>
    <row r="121" spans="1:21" ht="15">
      <c r="A121" s="10" t="s">
        <v>149</v>
      </c>
      <c r="B121" s="370">
        <v>0.1146187469645459</v>
      </c>
      <c r="C121" s="442">
        <v>1.8823529411764713E-3</v>
      </c>
      <c r="D121" s="443">
        <v>-0.14419347478895733</v>
      </c>
      <c r="E121" s="270">
        <v>1.4061228858916721</v>
      </c>
      <c r="F121" s="135"/>
      <c r="G121" s="95">
        <v>-0.37823936696340255</v>
      </c>
      <c r="H121" s="96">
        <v>-0.10152284263959389</v>
      </c>
      <c r="I121" s="95">
        <v>0.21414615084017197</v>
      </c>
      <c r="J121" s="164">
        <v>-0.28008752735229758</v>
      </c>
      <c r="K121" s="135"/>
      <c r="L121" s="329">
        <v>-6.9650221475484941E-2</v>
      </c>
      <c r="M121" s="442">
        <v>-0.22052785923753668</v>
      </c>
      <c r="N121" s="123">
        <v>-0.34147812971342384</v>
      </c>
      <c r="O121" s="135"/>
      <c r="P121" s="95">
        <v>-1.2546067591939151E-2</v>
      </c>
      <c r="Q121" s="442">
        <v>-8.5527618293407229E-2</v>
      </c>
      <c r="R121" s="95">
        <v>-0.22106863824655235</v>
      </c>
      <c r="S121" s="135"/>
      <c r="T121" s="96">
        <v>0.34873583260680036</v>
      </c>
      <c r="U121" s="260">
        <v>-0.13049071861790112</v>
      </c>
    </row>
    <row r="122" spans="1:21" ht="15">
      <c r="A122" s="10" t="s">
        <v>20</v>
      </c>
      <c r="B122" s="369">
        <v>-5.4620514449031439E-2</v>
      </c>
      <c r="C122" s="444">
        <v>4.2689434364994666E-3</v>
      </c>
      <c r="D122" s="445">
        <v>-0.11464968152866242</v>
      </c>
      <c r="E122" s="320">
        <v>8.4147257700976724E-2</v>
      </c>
      <c r="F122" s="146"/>
      <c r="G122" s="102">
        <v>-0.20642824807605251</v>
      </c>
      <c r="H122" s="103">
        <v>-0.19963031423290201</v>
      </c>
      <c r="I122" s="102">
        <v>-9.6842105263157882E-2</v>
      </c>
      <c r="J122" s="177">
        <v>-8.5650367529562163E-2</v>
      </c>
      <c r="K122" s="146"/>
      <c r="L122" s="330">
        <v>-6.6914498141263934E-2</v>
      </c>
      <c r="M122" s="444">
        <v>-0.10358126721763086</v>
      </c>
      <c r="N122" s="526">
        <v>-0.12991452991452992</v>
      </c>
      <c r="O122" s="146"/>
      <c r="P122" s="102">
        <v>-5.1011258344126731E-2</v>
      </c>
      <c r="Q122" s="444">
        <v>-0.16961581380519689</v>
      </c>
      <c r="R122" s="102">
        <v>-9.4888178913738047E-2</v>
      </c>
      <c r="S122" s="146"/>
      <c r="T122" s="103">
        <v>-3.6242083040112602E-2</v>
      </c>
      <c r="U122" s="353">
        <v>-0.14209742607955755</v>
      </c>
    </row>
    <row r="123" spans="1:21" ht="15">
      <c r="A123" s="10" t="s">
        <v>110</v>
      </c>
      <c r="B123" s="370">
        <v>0.65625</v>
      </c>
      <c r="C123" s="442">
        <v>-1.4347826086956523</v>
      </c>
      <c r="D123" s="443">
        <v>9.3959731543624164E-2</v>
      </c>
      <c r="E123" s="270">
        <v>0.86051502145922742</v>
      </c>
      <c r="F123" s="135"/>
      <c r="G123" s="95">
        <v>-0.13235294117647059</v>
      </c>
      <c r="H123" s="96">
        <v>-0.10526315789473684</v>
      </c>
      <c r="I123" s="95">
        <v>0.2537313432835821</v>
      </c>
      <c r="J123" s="164">
        <v>-0.35960591133004927</v>
      </c>
      <c r="K123" s="135"/>
      <c r="L123" s="329">
        <v>-0.40579710144927533</v>
      </c>
      <c r="M123" s="442">
        <v>-0.19534883720930232</v>
      </c>
      <c r="N123" s="123">
        <v>-9.3994778067885129E-2</v>
      </c>
      <c r="O123" s="135"/>
      <c r="P123" s="95">
        <v>-0.78294573643410859</v>
      </c>
      <c r="Q123" s="442">
        <v>-0.33067729083665337</v>
      </c>
      <c r="R123" s="95">
        <v>-0.15868263473053892</v>
      </c>
      <c r="S123" s="135"/>
      <c r="T123" s="96">
        <v>1.122347066167291</v>
      </c>
      <c r="U123" s="260">
        <v>-0.34140969162995594</v>
      </c>
    </row>
    <row r="124" spans="1:21" ht="15">
      <c r="A124" s="10" t="s">
        <v>216</v>
      </c>
      <c r="B124" s="369">
        <v>1.1432200698634489E-2</v>
      </c>
      <c r="C124" s="444">
        <v>5.2294557097118465E-2</v>
      </c>
      <c r="D124" s="445">
        <v>2.547770700636943E-3</v>
      </c>
      <c r="E124" s="320">
        <v>-0.58903080390683693</v>
      </c>
      <c r="F124" s="146"/>
      <c r="G124" s="102">
        <v>1.8107741059302851E-2</v>
      </c>
      <c r="H124" s="103">
        <v>-1.8484288354898334E-2</v>
      </c>
      <c r="I124" s="102">
        <v>-1.0526315789473684E-2</v>
      </c>
      <c r="J124" s="177">
        <v>1.406200063918185E-2</v>
      </c>
      <c r="K124" s="146"/>
      <c r="L124" s="330">
        <v>6.6914498141263943E-3</v>
      </c>
      <c r="M124" s="444">
        <v>3.0853994490358125E-2</v>
      </c>
      <c r="N124" s="526">
        <v>-6.8376068376068376E-3</v>
      </c>
      <c r="O124" s="146"/>
      <c r="P124" s="102">
        <v>-2.3911527348809407E-2</v>
      </c>
      <c r="Q124" s="444">
        <v>1.9129603060736491E-3</v>
      </c>
      <c r="R124" s="102">
        <v>-9.9041533546325895E-3</v>
      </c>
      <c r="S124" s="146"/>
      <c r="T124" s="103">
        <v>-4.8205489092188601E-2</v>
      </c>
      <c r="U124" s="353">
        <v>3.4035311635822168E-3</v>
      </c>
    </row>
    <row r="125" spans="1:21" ht="15">
      <c r="A125" s="10" t="s">
        <v>22</v>
      </c>
      <c r="B125" s="370">
        <v>0.10011778563015312</v>
      </c>
      <c r="C125" s="442">
        <v>0.18599562363238512</v>
      </c>
      <c r="D125" s="443">
        <v>0.22097053726169844</v>
      </c>
      <c r="E125" s="270">
        <v>0.17983074753173484</v>
      </c>
      <c r="F125" s="135"/>
      <c r="G125" s="95">
        <v>0.1875</v>
      </c>
      <c r="H125" s="96">
        <v>0.18149466192170818</v>
      </c>
      <c r="I125" s="95">
        <v>0.19906323185011709</v>
      </c>
      <c r="J125" s="164">
        <v>0.16314779270633398</v>
      </c>
      <c r="K125" s="135"/>
      <c r="L125" s="329">
        <v>0.15342960288808663</v>
      </c>
      <c r="M125" s="442">
        <v>0.12512124151309409</v>
      </c>
      <c r="N125" s="123">
        <v>0.1127129750982962</v>
      </c>
      <c r="O125" s="135"/>
      <c r="S125" s="418"/>
    </row>
    <row r="126" spans="1:21" ht="15.75" thickBot="1">
      <c r="A126" s="4"/>
      <c r="B126" s="368"/>
      <c r="C126" s="321"/>
      <c r="D126" s="321"/>
      <c r="E126" s="322"/>
      <c r="F126" s="147"/>
      <c r="K126" s="147"/>
      <c r="L126" s="331"/>
      <c r="O126" s="147"/>
      <c r="S126" s="418"/>
      <c r="T126" s="418"/>
    </row>
    <row r="127" spans="1:21" ht="15.75" thickTop="1">
      <c r="A127" s="7" t="s">
        <v>68</v>
      </c>
      <c r="B127" s="559" t="s">
        <v>74</v>
      </c>
      <c r="C127" s="553"/>
      <c r="D127" s="553"/>
      <c r="E127" s="554"/>
      <c r="F127" s="128"/>
      <c r="G127" s="549" t="s">
        <v>75</v>
      </c>
      <c r="H127" s="550"/>
      <c r="I127" s="550"/>
      <c r="J127" s="550"/>
      <c r="K127" s="128"/>
      <c r="L127" s="549" t="s">
        <v>148</v>
      </c>
      <c r="M127" s="550"/>
      <c r="N127" s="550"/>
      <c r="O127" s="128"/>
      <c r="S127" s="418"/>
      <c r="T127" s="418"/>
    </row>
    <row r="128" spans="1:21" ht="15">
      <c r="A128" s="4"/>
      <c r="B128" s="310" t="s">
        <v>76</v>
      </c>
      <c r="C128" s="428" t="s">
        <v>77</v>
      </c>
      <c r="D128" s="430" t="s">
        <v>78</v>
      </c>
      <c r="E128" s="431" t="s">
        <v>79</v>
      </c>
      <c r="F128" s="129"/>
      <c r="G128" s="39" t="s">
        <v>76</v>
      </c>
      <c r="H128" s="40" t="s">
        <v>77</v>
      </c>
      <c r="I128" s="40" t="s">
        <v>78</v>
      </c>
      <c r="J128" s="40" t="s">
        <v>79</v>
      </c>
      <c r="K128" s="129"/>
      <c r="L128" s="39" t="s">
        <v>76</v>
      </c>
      <c r="M128" s="428" t="s">
        <v>77</v>
      </c>
      <c r="N128" s="508" t="s">
        <v>78</v>
      </c>
      <c r="O128" s="129"/>
      <c r="S128" s="418"/>
      <c r="T128" s="418"/>
    </row>
    <row r="129" spans="1:23" ht="15">
      <c r="A129" s="10" t="s">
        <v>69</v>
      </c>
      <c r="B129" s="313">
        <v>3023</v>
      </c>
      <c r="C129" s="438">
        <v>3094</v>
      </c>
      <c r="D129" s="433">
        <v>2683</v>
      </c>
      <c r="E129" s="307">
        <v>3280</v>
      </c>
      <c r="F129" s="137"/>
      <c r="G129" s="60">
        <v>3105</v>
      </c>
      <c r="H129" s="61">
        <v>2852</v>
      </c>
      <c r="I129" s="60">
        <v>2555</v>
      </c>
      <c r="J129" s="178">
        <v>3434</v>
      </c>
      <c r="K129" s="137"/>
      <c r="L129" s="332">
        <v>4686</v>
      </c>
      <c r="M129" s="438">
        <v>3644</v>
      </c>
      <c r="N129" s="144">
        <v>3479</v>
      </c>
      <c r="O129" s="446"/>
      <c r="S129" s="418"/>
      <c r="T129" s="418"/>
    </row>
    <row r="130" spans="1:23" ht="15">
      <c r="A130" s="10" t="s">
        <v>19</v>
      </c>
      <c r="B130" s="313">
        <v>1241</v>
      </c>
      <c r="C130" s="438">
        <v>1325</v>
      </c>
      <c r="D130" s="433">
        <v>1279</v>
      </c>
      <c r="E130" s="307">
        <v>1421</v>
      </c>
      <c r="F130" s="137"/>
      <c r="G130" s="60">
        <v>1621</v>
      </c>
      <c r="H130" s="61">
        <v>1525</v>
      </c>
      <c r="I130" s="60">
        <v>1530</v>
      </c>
      <c r="J130" s="178">
        <v>1716</v>
      </c>
      <c r="K130" s="137"/>
      <c r="L130" s="332">
        <v>2130</v>
      </c>
      <c r="M130" s="438">
        <v>2221</v>
      </c>
      <c r="N130" s="144">
        <v>2164</v>
      </c>
      <c r="O130" s="446"/>
      <c r="S130" s="418"/>
      <c r="T130" s="418"/>
    </row>
    <row r="131" spans="1:23" ht="15">
      <c r="A131" s="10" t="s">
        <v>131</v>
      </c>
      <c r="B131" s="313">
        <v>5774</v>
      </c>
      <c r="C131" s="438">
        <v>5381</v>
      </c>
      <c r="D131" s="433">
        <v>5232</v>
      </c>
      <c r="E131" s="307">
        <v>5826</v>
      </c>
      <c r="F131" s="137"/>
      <c r="G131" s="60">
        <v>5437</v>
      </c>
      <c r="H131" s="61">
        <v>5487</v>
      </c>
      <c r="I131" s="60">
        <v>5443</v>
      </c>
      <c r="J131" s="178">
        <v>5742</v>
      </c>
      <c r="K131" s="137"/>
      <c r="L131" s="332">
        <v>6385</v>
      </c>
      <c r="M131" s="438">
        <v>5909</v>
      </c>
      <c r="N131" s="144">
        <v>6261</v>
      </c>
      <c r="O131" s="446"/>
      <c r="S131" s="418"/>
      <c r="T131" s="418"/>
    </row>
    <row r="132" spans="1:23" s="412" customFormat="1" ht="15">
      <c r="A132" s="419" t="s">
        <v>179</v>
      </c>
      <c r="B132" s="313">
        <v>255</v>
      </c>
      <c r="C132" s="438">
        <v>255</v>
      </c>
      <c r="D132" s="433">
        <v>255</v>
      </c>
      <c r="E132" s="439">
        <v>255</v>
      </c>
      <c r="F132" s="422"/>
      <c r="G132" s="420">
        <v>255</v>
      </c>
      <c r="H132" s="421">
        <v>255</v>
      </c>
      <c r="I132" s="420">
        <v>255</v>
      </c>
      <c r="J132" s="423">
        <v>255</v>
      </c>
      <c r="K132" s="422"/>
      <c r="L132" s="420">
        <v>255</v>
      </c>
      <c r="M132" s="438">
        <v>258</v>
      </c>
      <c r="N132" s="144">
        <v>258</v>
      </c>
      <c r="O132" s="446"/>
      <c r="P132" s="418"/>
      <c r="Q132" s="418"/>
      <c r="R132" s="418"/>
      <c r="S132" s="418"/>
      <c r="T132" s="418"/>
    </row>
    <row r="133" spans="1:23" s="412" customFormat="1" ht="15">
      <c r="A133" s="419" t="s">
        <v>180</v>
      </c>
      <c r="B133" s="313">
        <v>837</v>
      </c>
      <c r="C133" s="438">
        <v>877</v>
      </c>
      <c r="D133" s="433">
        <v>769</v>
      </c>
      <c r="E133" s="439">
        <v>1107</v>
      </c>
      <c r="F133" s="422"/>
      <c r="G133" s="420">
        <v>932</v>
      </c>
      <c r="H133" s="421">
        <v>950</v>
      </c>
      <c r="I133" s="420">
        <v>889</v>
      </c>
      <c r="J133" s="423">
        <v>654</v>
      </c>
      <c r="K133" s="422"/>
      <c r="L133" s="420">
        <v>856</v>
      </c>
      <c r="M133" s="438">
        <v>1219</v>
      </c>
      <c r="N133" s="144">
        <v>1411</v>
      </c>
      <c r="O133" s="446"/>
      <c r="P133" s="418"/>
      <c r="Q133" s="418"/>
      <c r="R133" s="418"/>
      <c r="S133" s="418"/>
      <c r="T133" s="418"/>
    </row>
    <row r="135" spans="1:23" ht="17.25" customHeight="1">
      <c r="A135" s="185" t="s">
        <v>112</v>
      </c>
      <c r="B135" s="185"/>
      <c r="C135" s="185"/>
      <c r="D135" s="185"/>
      <c r="E135" s="185"/>
      <c r="F135" s="185"/>
      <c r="G135" s="185"/>
      <c r="H135" s="185"/>
      <c r="I135" s="185"/>
      <c r="J135" s="185"/>
      <c r="K135" s="185"/>
      <c r="L135" s="185"/>
      <c r="M135" s="185"/>
      <c r="N135" s="185"/>
      <c r="O135" s="185"/>
      <c r="P135" s="185"/>
      <c r="Q135" s="185"/>
      <c r="R135" s="185"/>
      <c r="S135" s="185"/>
      <c r="T135" s="185"/>
      <c r="U135" s="185"/>
      <c r="V135" s="186"/>
      <c r="W135" s="186"/>
    </row>
    <row r="136" spans="1:23" s="99" customFormat="1" ht="6" customHeight="1" thickBot="1">
      <c r="A136" s="187"/>
      <c r="B136" s="187"/>
      <c r="C136" s="187"/>
      <c r="D136" s="187"/>
      <c r="E136" s="187"/>
      <c r="F136" s="188"/>
      <c r="G136" s="187"/>
      <c r="H136" s="187"/>
      <c r="I136" s="187"/>
      <c r="J136" s="187"/>
      <c r="K136" s="188"/>
      <c r="L136" s="187"/>
      <c r="M136" s="187"/>
      <c r="N136" s="187"/>
      <c r="O136" s="188"/>
      <c r="P136" s="187"/>
      <c r="Q136" s="187"/>
      <c r="R136" s="187"/>
      <c r="S136" s="188"/>
      <c r="T136" s="189"/>
      <c r="U136" s="189"/>
      <c r="V136" s="189"/>
      <c r="W136" s="189"/>
    </row>
    <row r="137" spans="1:23" ht="15.75" thickTop="1">
      <c r="A137" s="190" t="s">
        <v>66</v>
      </c>
      <c r="B137" s="559" t="s">
        <v>74</v>
      </c>
      <c r="C137" s="553"/>
      <c r="D137" s="553"/>
      <c r="E137" s="554"/>
      <c r="F137" s="128"/>
      <c r="G137" s="549" t="s">
        <v>75</v>
      </c>
      <c r="H137" s="550"/>
      <c r="I137" s="550"/>
      <c r="J137" s="550"/>
      <c r="K137" s="128"/>
      <c r="L137" s="549" t="s">
        <v>148</v>
      </c>
      <c r="M137" s="550"/>
      <c r="N137" s="550"/>
      <c r="O137" s="128"/>
      <c r="P137" s="124" t="s">
        <v>74</v>
      </c>
      <c r="Q137" s="124" t="s">
        <v>75</v>
      </c>
      <c r="R137" s="357" t="s">
        <v>148</v>
      </c>
      <c r="S137" s="128"/>
      <c r="T137" s="124" t="s">
        <v>74</v>
      </c>
      <c r="U137" s="357" t="s">
        <v>75</v>
      </c>
      <c r="V137" s="186"/>
      <c r="W137" s="186"/>
    </row>
    <row r="138" spans="1:23" ht="15">
      <c r="A138" s="191"/>
      <c r="B138" s="310" t="s">
        <v>70</v>
      </c>
      <c r="C138" s="428" t="s">
        <v>71</v>
      </c>
      <c r="D138" s="429" t="s">
        <v>72</v>
      </c>
      <c r="E138" s="264" t="s">
        <v>73</v>
      </c>
      <c r="F138" s="129"/>
      <c r="G138" s="39" t="s">
        <v>70</v>
      </c>
      <c r="H138" s="40" t="s">
        <v>71</v>
      </c>
      <c r="I138" s="40" t="s">
        <v>72</v>
      </c>
      <c r="J138" s="40" t="s">
        <v>73</v>
      </c>
      <c r="K138" s="129"/>
      <c r="L138" s="39" t="s">
        <v>70</v>
      </c>
      <c r="M138" s="428" t="s">
        <v>71</v>
      </c>
      <c r="N138" s="428" t="s">
        <v>72</v>
      </c>
      <c r="O138" s="129"/>
      <c r="P138" s="430" t="s">
        <v>199</v>
      </c>
      <c r="Q138" s="430" t="s">
        <v>199</v>
      </c>
      <c r="R138" s="356" t="s">
        <v>199</v>
      </c>
      <c r="S138" s="129"/>
      <c r="T138" s="43" t="s">
        <v>111</v>
      </c>
      <c r="U138" s="356" t="s">
        <v>111</v>
      </c>
      <c r="V138" s="186"/>
      <c r="W138" s="186"/>
    </row>
    <row r="139" spans="1:23" ht="15">
      <c r="A139" s="10" t="s">
        <v>0</v>
      </c>
      <c r="B139" s="373">
        <v>196.2</v>
      </c>
      <c r="C139" s="426">
        <v>197.9</v>
      </c>
      <c r="D139" s="427">
        <v>196</v>
      </c>
      <c r="E139" s="265">
        <v>203.2</v>
      </c>
      <c r="F139" s="130"/>
      <c r="G139" s="18">
        <v>208</v>
      </c>
      <c r="H139" s="19">
        <v>203.1</v>
      </c>
      <c r="I139" s="18">
        <v>213</v>
      </c>
      <c r="J139" s="159">
        <v>216.3</v>
      </c>
      <c r="K139" s="130"/>
      <c r="L139" s="326">
        <v>214.5</v>
      </c>
      <c r="M139" s="426">
        <v>220.6</v>
      </c>
      <c r="N139" s="119">
        <v>220</v>
      </c>
      <c r="O139" s="130"/>
      <c r="P139" s="18">
        <v>590</v>
      </c>
      <c r="Q139" s="426">
        <v>624.20000000000005</v>
      </c>
      <c r="R139" s="18">
        <v>655</v>
      </c>
      <c r="S139" s="130"/>
      <c r="T139" s="19">
        <v>793.1</v>
      </c>
      <c r="U139" s="255">
        <v>840.5</v>
      </c>
      <c r="V139" s="186"/>
      <c r="W139" s="186"/>
    </row>
    <row r="140" spans="1:23" ht="15">
      <c r="A140" s="10" t="s">
        <v>1</v>
      </c>
      <c r="B140" s="373">
        <v>49.8</v>
      </c>
      <c r="C140" s="426">
        <v>56.3</v>
      </c>
      <c r="D140" s="427">
        <v>44.8</v>
      </c>
      <c r="E140" s="265">
        <v>66.099999999999994</v>
      </c>
      <c r="F140" s="130"/>
      <c r="G140" s="18">
        <v>74.5</v>
      </c>
      <c r="H140" s="19">
        <v>71.5</v>
      </c>
      <c r="I140" s="18">
        <v>66.599999999999994</v>
      </c>
      <c r="J140" s="159">
        <v>70.2</v>
      </c>
      <c r="K140" s="130"/>
      <c r="L140" s="326">
        <v>72.5</v>
      </c>
      <c r="M140" s="426">
        <v>70</v>
      </c>
      <c r="N140" s="119">
        <v>70.8</v>
      </c>
      <c r="O140" s="130"/>
      <c r="P140" s="18">
        <v>150.9</v>
      </c>
      <c r="Q140" s="426">
        <v>212.6</v>
      </c>
      <c r="R140" s="18">
        <v>213.5</v>
      </c>
      <c r="S140" s="130"/>
      <c r="T140" s="19">
        <v>216.9</v>
      </c>
      <c r="U140" s="255">
        <v>282.8</v>
      </c>
      <c r="V140" s="186"/>
      <c r="W140" s="186"/>
    </row>
    <row r="141" spans="1:23" ht="15">
      <c r="A141" s="13" t="s">
        <v>2</v>
      </c>
      <c r="B141" s="372">
        <v>246</v>
      </c>
      <c r="C141" s="440">
        <v>254.2</v>
      </c>
      <c r="D141" s="441">
        <v>240.79999999999998</v>
      </c>
      <c r="E141" s="266">
        <v>269.3</v>
      </c>
      <c r="F141" s="131"/>
      <c r="G141" s="72">
        <v>282.5</v>
      </c>
      <c r="H141" s="73">
        <v>274.59999999999997</v>
      </c>
      <c r="I141" s="72">
        <v>279.60000000000002</v>
      </c>
      <c r="J141" s="179">
        <v>286.5</v>
      </c>
      <c r="K141" s="131"/>
      <c r="L141" s="327">
        <v>287.10000000000002</v>
      </c>
      <c r="M141" s="440">
        <v>290.59999999999997</v>
      </c>
      <c r="N141" s="120">
        <v>290.8</v>
      </c>
      <c r="O141" s="131"/>
      <c r="P141" s="72">
        <v>740.9</v>
      </c>
      <c r="Q141" s="440">
        <v>836.80000000000007</v>
      </c>
      <c r="R141" s="72">
        <v>868.5</v>
      </c>
      <c r="S141" s="131"/>
      <c r="T141" s="73">
        <v>1010</v>
      </c>
      <c r="U141" s="256">
        <v>1123.3</v>
      </c>
      <c r="V141" s="186"/>
      <c r="W141" s="186"/>
    </row>
    <row r="142" spans="1:23" ht="21">
      <c r="A142" s="14" t="s">
        <v>9</v>
      </c>
      <c r="B142" s="373">
        <v>18.399999999999999</v>
      </c>
      <c r="C142" s="426">
        <v>1.3</v>
      </c>
      <c r="D142" s="427">
        <v>9.3000000000000007</v>
      </c>
      <c r="E142" s="265">
        <v>81.2</v>
      </c>
      <c r="F142" s="130"/>
      <c r="G142" s="18">
        <v>15.3</v>
      </c>
      <c r="H142" s="19">
        <v>9.8000000000000007</v>
      </c>
      <c r="I142" s="18">
        <v>18.899999999999999</v>
      </c>
      <c r="J142" s="159">
        <v>3.4</v>
      </c>
      <c r="K142" s="130"/>
      <c r="L142" s="326">
        <v>11.2</v>
      </c>
      <c r="M142" s="426">
        <v>22.4</v>
      </c>
      <c r="N142" s="119">
        <v>24.1</v>
      </c>
      <c r="O142" s="130"/>
      <c r="P142" s="18">
        <v>29</v>
      </c>
      <c r="Q142" s="426">
        <v>44</v>
      </c>
      <c r="R142" s="18">
        <v>57.7</v>
      </c>
      <c r="S142" s="130"/>
      <c r="T142" s="19">
        <v>110.39999999999999</v>
      </c>
      <c r="U142" s="255">
        <v>47.4</v>
      </c>
      <c r="V142" s="186"/>
      <c r="W142" s="186"/>
    </row>
    <row r="143" spans="1:23" ht="15">
      <c r="A143" s="13" t="s">
        <v>3</v>
      </c>
      <c r="B143" s="372">
        <v>264.3</v>
      </c>
      <c r="C143" s="440">
        <v>255.5</v>
      </c>
      <c r="D143" s="441">
        <v>250.1</v>
      </c>
      <c r="E143" s="266">
        <v>350.6</v>
      </c>
      <c r="F143" s="131"/>
      <c r="G143" s="72">
        <v>297.89999999999998</v>
      </c>
      <c r="H143" s="73">
        <v>284.39999999999998</v>
      </c>
      <c r="I143" s="72">
        <v>298.5</v>
      </c>
      <c r="J143" s="179">
        <v>289.89999999999998</v>
      </c>
      <c r="K143" s="131"/>
      <c r="L143" s="327">
        <v>298.3</v>
      </c>
      <c r="M143" s="440">
        <v>313</v>
      </c>
      <c r="N143" s="120">
        <v>314.89999999999998</v>
      </c>
      <c r="O143" s="131"/>
      <c r="P143" s="72">
        <v>769.9</v>
      </c>
      <c r="Q143" s="440">
        <v>880.80000000000007</v>
      </c>
      <c r="R143" s="72">
        <v>926.2</v>
      </c>
      <c r="S143" s="131"/>
      <c r="T143" s="73">
        <v>1120.4000000000001</v>
      </c>
      <c r="U143" s="256">
        <v>1170.7</v>
      </c>
      <c r="V143" s="186"/>
      <c r="W143" s="186"/>
    </row>
    <row r="144" spans="1:23" ht="15">
      <c r="A144" s="13" t="s">
        <v>4</v>
      </c>
      <c r="B144" s="372">
        <v>-107.4</v>
      </c>
      <c r="C144" s="440">
        <v>-110.5</v>
      </c>
      <c r="D144" s="441">
        <v>-103.1</v>
      </c>
      <c r="E144" s="266">
        <v>-207.5</v>
      </c>
      <c r="F144" s="131"/>
      <c r="G144" s="72">
        <v>-130</v>
      </c>
      <c r="H144" s="73">
        <v>-124.8</v>
      </c>
      <c r="I144" s="72">
        <v>-126.5</v>
      </c>
      <c r="J144" s="179">
        <v>-136.4</v>
      </c>
      <c r="K144" s="131"/>
      <c r="L144" s="327">
        <v>-126.4</v>
      </c>
      <c r="M144" s="440">
        <v>-136</v>
      </c>
      <c r="N144" s="120">
        <v>-133.4</v>
      </c>
      <c r="O144" s="131"/>
      <c r="P144" s="72">
        <v>-320.89999999999998</v>
      </c>
      <c r="Q144" s="440">
        <v>-381.09999999999997</v>
      </c>
      <c r="R144" s="72">
        <v>-395.8</v>
      </c>
      <c r="S144" s="131"/>
      <c r="T144" s="73">
        <v>-528.5</v>
      </c>
      <c r="U144" s="256">
        <v>-517.9</v>
      </c>
      <c r="V144" s="186"/>
      <c r="W144" s="186"/>
    </row>
    <row r="145" spans="1:23" ht="15">
      <c r="A145" s="10" t="s">
        <v>5</v>
      </c>
      <c r="B145" s="373">
        <v>-25.2</v>
      </c>
      <c r="C145" s="426">
        <v>-2.9</v>
      </c>
      <c r="D145" s="427">
        <v>-1.7</v>
      </c>
      <c r="E145" s="265">
        <v>-4</v>
      </c>
      <c r="F145" s="130"/>
      <c r="G145" s="18">
        <v>-36.700000000000003</v>
      </c>
      <c r="H145" s="19">
        <v>-2.8</v>
      </c>
      <c r="I145" s="18">
        <v>-2.2000000000000002</v>
      </c>
      <c r="J145" s="159">
        <v>1.5</v>
      </c>
      <c r="K145" s="130"/>
      <c r="L145" s="326">
        <v>-34.200000000000003</v>
      </c>
      <c r="M145" s="426">
        <v>-2.9</v>
      </c>
      <c r="N145" s="119">
        <v>-2.1</v>
      </c>
      <c r="O145" s="130"/>
      <c r="P145" s="18">
        <v>-29.8</v>
      </c>
      <c r="Q145" s="426">
        <v>-41.6</v>
      </c>
      <c r="R145" s="18">
        <v>-39.200000000000003</v>
      </c>
      <c r="S145" s="130"/>
      <c r="T145" s="19">
        <v>-33.799999999999997</v>
      </c>
      <c r="U145" s="255">
        <v>-40.1</v>
      </c>
      <c r="V145" s="186"/>
      <c r="W145" s="186"/>
    </row>
    <row r="146" spans="1:23" ht="15">
      <c r="A146" s="10" t="s">
        <v>10</v>
      </c>
      <c r="B146" s="373">
        <v>-11.1</v>
      </c>
      <c r="C146" s="426">
        <v>-15.600000000000001</v>
      </c>
      <c r="D146" s="427">
        <v>-17</v>
      </c>
      <c r="E146" s="265">
        <v>-18.2</v>
      </c>
      <c r="F146" s="130"/>
      <c r="G146" s="18">
        <v>-15.799999999999999</v>
      </c>
      <c r="H146" s="19">
        <v>-4.9000000000000004</v>
      </c>
      <c r="I146" s="18">
        <v>-11.2</v>
      </c>
      <c r="J146" s="159">
        <v>-13.200000000000001</v>
      </c>
      <c r="K146" s="130"/>
      <c r="L146" s="326">
        <v>-11.9</v>
      </c>
      <c r="M146" s="426">
        <v>-15.3</v>
      </c>
      <c r="N146" s="119">
        <v>-17.099999999999998</v>
      </c>
      <c r="O146" s="130"/>
      <c r="P146" s="18">
        <v>-43.699999999999996</v>
      </c>
      <c r="Q146" s="426">
        <v>-31.9</v>
      </c>
      <c r="R146" s="18">
        <v>-44.300000000000004</v>
      </c>
      <c r="S146" s="130"/>
      <c r="T146" s="19">
        <v>-61.800000000000004</v>
      </c>
      <c r="U146" s="255">
        <v>-45.1</v>
      </c>
      <c r="V146" s="186"/>
      <c r="W146" s="186"/>
    </row>
    <row r="147" spans="1:23" ht="15">
      <c r="A147" s="13" t="s">
        <v>6</v>
      </c>
      <c r="B147" s="372">
        <v>121.8</v>
      </c>
      <c r="C147" s="440">
        <v>127.1</v>
      </c>
      <c r="D147" s="441">
        <v>129.6</v>
      </c>
      <c r="E147" s="266">
        <v>121.8</v>
      </c>
      <c r="F147" s="131"/>
      <c r="G147" s="72">
        <v>116.5</v>
      </c>
      <c r="H147" s="73">
        <v>153</v>
      </c>
      <c r="I147" s="72">
        <v>160.4</v>
      </c>
      <c r="J147" s="179">
        <v>143</v>
      </c>
      <c r="K147" s="131"/>
      <c r="L147" s="327">
        <v>127</v>
      </c>
      <c r="M147" s="440">
        <v>160</v>
      </c>
      <c r="N147" s="120">
        <v>163.5</v>
      </c>
      <c r="O147" s="131"/>
      <c r="P147" s="72">
        <v>378.5</v>
      </c>
      <c r="Q147" s="440">
        <v>430.1</v>
      </c>
      <c r="R147" s="72">
        <v>450.5</v>
      </c>
      <c r="S147" s="131"/>
      <c r="T147" s="73">
        <v>500.4</v>
      </c>
      <c r="U147" s="256">
        <v>572.70000000000005</v>
      </c>
      <c r="V147" s="186"/>
      <c r="W147" s="186"/>
    </row>
    <row r="148" spans="1:23" ht="15">
      <c r="A148" s="10" t="s">
        <v>7</v>
      </c>
      <c r="B148" s="373">
        <v>-26.3</v>
      </c>
      <c r="C148" s="426">
        <v>-20.399999999999999</v>
      </c>
      <c r="D148" s="427">
        <v>-30.8</v>
      </c>
      <c r="E148" s="265">
        <v>26.1</v>
      </c>
      <c r="F148" s="130"/>
      <c r="G148" s="18">
        <v>-29.9</v>
      </c>
      <c r="H148" s="19">
        <v>-36.5</v>
      </c>
      <c r="I148" s="18">
        <v>-35.5</v>
      </c>
      <c r="J148" s="159">
        <v>-34.4</v>
      </c>
      <c r="K148" s="130"/>
      <c r="L148" s="326">
        <v>-30.2</v>
      </c>
      <c r="M148" s="426">
        <v>-38.299999999999997</v>
      </c>
      <c r="N148" s="119">
        <v>-39.1</v>
      </c>
      <c r="O148" s="130"/>
      <c r="P148" s="18">
        <v>-77.400000000000006</v>
      </c>
      <c r="Q148" s="426">
        <v>-101.89999999999999</v>
      </c>
      <c r="R148" s="18">
        <v>-107.6</v>
      </c>
      <c r="S148" s="130"/>
      <c r="T148" s="19">
        <v>-51.199999999999996</v>
      </c>
      <c r="U148" s="255">
        <v>-136.19999999999999</v>
      </c>
      <c r="V148" s="186"/>
      <c r="W148" s="186"/>
    </row>
    <row r="149" spans="1:23" ht="15">
      <c r="A149" s="13" t="s">
        <v>8</v>
      </c>
      <c r="B149" s="372">
        <v>95.5</v>
      </c>
      <c r="C149" s="440">
        <v>106.89999999999999</v>
      </c>
      <c r="D149" s="441">
        <v>98.7</v>
      </c>
      <c r="E149" s="266">
        <v>147.9</v>
      </c>
      <c r="F149" s="131"/>
      <c r="G149" s="72">
        <v>86.6</v>
      </c>
      <c r="H149" s="73">
        <v>116.5</v>
      </c>
      <c r="I149" s="72">
        <v>124.7</v>
      </c>
      <c r="J149" s="179">
        <v>108.60000000000001</v>
      </c>
      <c r="K149" s="131"/>
      <c r="L149" s="327">
        <v>96.8</v>
      </c>
      <c r="M149" s="440">
        <v>121.7</v>
      </c>
      <c r="N149" s="120">
        <v>124.4</v>
      </c>
      <c r="O149" s="131"/>
      <c r="P149" s="72">
        <v>301</v>
      </c>
      <c r="Q149" s="440">
        <v>328.1</v>
      </c>
      <c r="R149" s="72">
        <v>342.9</v>
      </c>
      <c r="S149" s="131"/>
      <c r="T149" s="73">
        <v>449.1</v>
      </c>
      <c r="U149" s="256">
        <v>436.5</v>
      </c>
      <c r="V149" s="186"/>
      <c r="W149" s="186"/>
    </row>
    <row r="150" spans="1:23" ht="15.75" thickBot="1">
      <c r="A150" s="192"/>
      <c r="B150" s="367"/>
      <c r="C150" s="340"/>
      <c r="D150" s="340"/>
      <c r="E150" s="341"/>
      <c r="F150" s="193"/>
      <c r="G150" s="186"/>
      <c r="H150" s="186"/>
      <c r="I150" s="186"/>
      <c r="J150" s="186"/>
      <c r="K150" s="193"/>
      <c r="L150" s="342"/>
      <c r="M150" s="424"/>
      <c r="N150" s="424"/>
      <c r="O150" s="193"/>
      <c r="P150" s="424"/>
      <c r="Q150" s="424"/>
      <c r="R150" s="424"/>
      <c r="S150" s="193"/>
      <c r="T150" s="186"/>
      <c r="U150" s="352"/>
      <c r="V150" s="186"/>
      <c r="W150" s="186"/>
    </row>
    <row r="151" spans="1:23" ht="15.75" thickTop="1">
      <c r="A151" s="190" t="s">
        <v>67</v>
      </c>
      <c r="B151" s="559" t="s">
        <v>74</v>
      </c>
      <c r="C151" s="553"/>
      <c r="D151" s="553"/>
      <c r="E151" s="554"/>
      <c r="F151" s="128"/>
      <c r="G151" s="549" t="s">
        <v>75</v>
      </c>
      <c r="H151" s="550"/>
      <c r="I151" s="550"/>
      <c r="J151" s="550"/>
      <c r="K151" s="128"/>
      <c r="L151" s="549" t="s">
        <v>148</v>
      </c>
      <c r="M151" s="550"/>
      <c r="N151" s="550"/>
      <c r="O151" s="128"/>
      <c r="P151" s="124" t="s">
        <v>74</v>
      </c>
      <c r="Q151" s="124" t="s">
        <v>75</v>
      </c>
      <c r="R151" s="357" t="s">
        <v>148</v>
      </c>
      <c r="S151" s="128"/>
      <c r="T151" s="124" t="s">
        <v>74</v>
      </c>
      <c r="U151" s="357" t="s">
        <v>75</v>
      </c>
      <c r="V151" s="186"/>
      <c r="W151" s="186"/>
    </row>
    <row r="152" spans="1:23" ht="15">
      <c r="A152" s="192"/>
      <c r="B152" s="310" t="s">
        <v>70</v>
      </c>
      <c r="C152" s="428" t="s">
        <v>71</v>
      </c>
      <c r="D152" s="429" t="s">
        <v>72</v>
      </c>
      <c r="E152" s="264" t="s">
        <v>73</v>
      </c>
      <c r="F152" s="129"/>
      <c r="G152" s="39" t="s">
        <v>70</v>
      </c>
      <c r="H152" s="40" t="s">
        <v>71</v>
      </c>
      <c r="I152" s="40" t="s">
        <v>72</v>
      </c>
      <c r="J152" s="40" t="s">
        <v>73</v>
      </c>
      <c r="K152" s="129"/>
      <c r="L152" s="39" t="s">
        <v>70</v>
      </c>
      <c r="M152" s="428" t="s">
        <v>71</v>
      </c>
      <c r="N152" s="428" t="s">
        <v>72</v>
      </c>
      <c r="O152" s="129"/>
      <c r="P152" s="430" t="s">
        <v>199</v>
      </c>
      <c r="Q152" s="430" t="s">
        <v>199</v>
      </c>
      <c r="R152" s="356" t="s">
        <v>199</v>
      </c>
      <c r="S152" s="129"/>
      <c r="T152" s="43" t="s">
        <v>111</v>
      </c>
      <c r="U152" s="356" t="s">
        <v>111</v>
      </c>
      <c r="V152" s="186"/>
      <c r="W152" s="186"/>
    </row>
    <row r="153" spans="1:23" ht="15">
      <c r="A153" s="10" t="s">
        <v>149</v>
      </c>
      <c r="B153" s="370">
        <v>0.13734090745667649</v>
      </c>
      <c r="C153" s="442">
        <v>0.14829200624241373</v>
      </c>
      <c r="D153" s="443">
        <v>0.13332657920064842</v>
      </c>
      <c r="E153" s="270">
        <v>0.19495477088859961</v>
      </c>
      <c r="F153" s="135"/>
      <c r="G153" s="95">
        <v>0.11546474225429575</v>
      </c>
      <c r="H153" s="96">
        <v>0.15255679958095986</v>
      </c>
      <c r="I153" s="95">
        <v>0.16036493302065599</v>
      </c>
      <c r="J153" s="164">
        <v>0.13676720609533408</v>
      </c>
      <c r="K153" s="135"/>
      <c r="L153" s="329">
        <v>0.11972974226565036</v>
      </c>
      <c r="M153" s="442">
        <v>0.15250387681897212</v>
      </c>
      <c r="N153" s="123">
        <v>0.15635997988939165</v>
      </c>
      <c r="O153" s="135"/>
      <c r="P153" s="95">
        <v>0.14037296771071975</v>
      </c>
      <c r="Q153" s="442">
        <v>0.14304009242456445</v>
      </c>
      <c r="R153" s="95">
        <v>0.14179821976863194</v>
      </c>
      <c r="S153" s="135"/>
      <c r="T153" s="96">
        <v>0.15417625047203817</v>
      </c>
      <c r="U153" s="260">
        <v>0.14154384940901796</v>
      </c>
      <c r="V153" s="186"/>
      <c r="W153" s="186"/>
    </row>
    <row r="154" spans="1:23" ht="15">
      <c r="A154" s="10" t="s">
        <v>20</v>
      </c>
      <c r="B154" s="369">
        <v>2.2215365627892624E-2</v>
      </c>
      <c r="C154" s="444">
        <v>2.2216733837017409E-2</v>
      </c>
      <c r="D154" s="445">
        <v>2.2682559888901749E-2</v>
      </c>
      <c r="E154" s="320">
        <v>2.2491497892805655E-2</v>
      </c>
      <c r="F154" s="146"/>
      <c r="G154" s="102">
        <v>2.1505987814996807E-2</v>
      </c>
      <c r="H154" s="103">
        <v>2.1491836065226821E-2</v>
      </c>
      <c r="I154" s="102">
        <v>2.2844272844272845E-2</v>
      </c>
      <c r="J154" s="177">
        <v>2.2454122428429431E-2</v>
      </c>
      <c r="K154" s="146"/>
      <c r="L154" s="330">
        <v>2.2589052997393572E-2</v>
      </c>
      <c r="M154" s="444">
        <v>2.2984254327129701E-2</v>
      </c>
      <c r="N154" s="526">
        <v>2.2792022792022793E-2</v>
      </c>
      <c r="O154" s="146"/>
      <c r="P154" s="102">
        <v>2.2365068038138126E-2</v>
      </c>
      <c r="Q154" s="444">
        <v>2.1943466220438326E-2</v>
      </c>
      <c r="R154" s="102">
        <v>2.2785679809017738E-2</v>
      </c>
      <c r="S154" s="146"/>
      <c r="T154" s="103">
        <v>2.2394497239160295E-2</v>
      </c>
      <c r="U154" s="353">
        <v>2.2072649348193744E-2</v>
      </c>
      <c r="V154" s="186"/>
      <c r="W154" s="186"/>
    </row>
    <row r="155" spans="1:23" ht="15">
      <c r="A155" s="10" t="s">
        <v>110</v>
      </c>
      <c r="B155" s="370">
        <v>0.40635641316685583</v>
      </c>
      <c r="C155" s="442">
        <v>0.43248532289628178</v>
      </c>
      <c r="D155" s="443">
        <v>0.41223510595761692</v>
      </c>
      <c r="E155" s="270">
        <v>0.59184255561893895</v>
      </c>
      <c r="F155" s="135"/>
      <c r="G155" s="95">
        <v>0.43638804968110106</v>
      </c>
      <c r="H155" s="96">
        <v>0.43881856540084391</v>
      </c>
      <c r="I155" s="95">
        <v>0.42378559463986598</v>
      </c>
      <c r="J155" s="164">
        <v>0.47050707140393244</v>
      </c>
      <c r="K155" s="135"/>
      <c r="L155" s="329">
        <v>0.42373449547435466</v>
      </c>
      <c r="M155" s="442">
        <v>0.43450479233226835</v>
      </c>
      <c r="N155" s="123">
        <v>0.42362654811051131</v>
      </c>
      <c r="O155" s="135"/>
      <c r="P155" s="95">
        <v>0.4168073775815041</v>
      </c>
      <c r="Q155" s="442">
        <v>0.43267484105358756</v>
      </c>
      <c r="R155" s="95">
        <v>0.42733750809760312</v>
      </c>
      <c r="S155" s="135"/>
      <c r="T155" s="96">
        <v>0.47170653338093532</v>
      </c>
      <c r="U155" s="260">
        <v>0.44238489792431873</v>
      </c>
      <c r="V155" s="186"/>
      <c r="W155" s="186"/>
    </row>
    <row r="156" spans="1:23" ht="15">
      <c r="A156" s="10" t="s">
        <v>216</v>
      </c>
      <c r="B156" s="369">
        <v>1.2568326119755766E-3</v>
      </c>
      <c r="C156" s="444">
        <v>1.7512938244440203E-3</v>
      </c>
      <c r="D156" s="445">
        <v>1.9673648883231109E-3</v>
      </c>
      <c r="E156" s="320">
        <v>2.0144943978792464E-3</v>
      </c>
      <c r="F156" s="146"/>
      <c r="G156" s="102">
        <v>1.6336279205622574E-3</v>
      </c>
      <c r="H156" s="103">
        <v>5.1851303160813111E-4</v>
      </c>
      <c r="I156" s="102">
        <v>1.2012012012012011E-3</v>
      </c>
      <c r="J156" s="177">
        <v>1.3702931856461788E-3</v>
      </c>
      <c r="K156" s="146"/>
      <c r="L156" s="330">
        <v>1.2531922175710187E-3</v>
      </c>
      <c r="M156" s="444">
        <v>1.5941028613104464E-3</v>
      </c>
      <c r="N156" s="526">
        <v>1.7715617715617713E-3</v>
      </c>
      <c r="O156" s="146"/>
      <c r="P156" s="102">
        <v>1.656531310621417E-3</v>
      </c>
      <c r="Q156" s="444">
        <v>1.1214299462223366E-3</v>
      </c>
      <c r="R156" s="102">
        <v>1.5410772756328029E-3</v>
      </c>
      <c r="S156" s="146"/>
      <c r="T156" s="103">
        <v>1.7450257588956075E-3</v>
      </c>
      <c r="U156" s="353">
        <v>1.1843860625860058E-3</v>
      </c>
      <c r="V156" s="186"/>
      <c r="W156" s="186"/>
    </row>
    <row r="157" spans="1:23" ht="15">
      <c r="A157" s="10" t="s">
        <v>22</v>
      </c>
      <c r="B157" s="370">
        <v>1.8139612798238686E-2</v>
      </c>
      <c r="C157" s="442">
        <v>1.9280582571721813E-2</v>
      </c>
      <c r="D157" s="443">
        <v>2.0346550980541389E-2</v>
      </c>
      <c r="E157" s="270">
        <v>1.8190474301243775E-2</v>
      </c>
      <c r="F157" s="135"/>
      <c r="G157" s="95">
        <v>1.7557651991614256E-2</v>
      </c>
      <c r="H157" s="96">
        <v>1.7592592592592594E-2</v>
      </c>
      <c r="I157" s="95">
        <v>1.7232344405030634E-2</v>
      </c>
      <c r="J157" s="164">
        <v>1.6921673928462864E-2</v>
      </c>
      <c r="K157" s="135"/>
      <c r="L157" s="329">
        <v>1.7560242798270367E-2</v>
      </c>
      <c r="M157" s="442">
        <v>1.7734826066262442E-2</v>
      </c>
      <c r="N157" s="123">
        <v>1.8982929307013525E-2</v>
      </c>
      <c r="O157" s="135"/>
      <c r="P157" s="424"/>
      <c r="Q157" s="424"/>
      <c r="R157" s="424"/>
      <c r="S157" s="424"/>
      <c r="T157" s="186"/>
      <c r="U157" s="186"/>
      <c r="V157" s="186"/>
      <c r="W157" s="186"/>
    </row>
    <row r="158" spans="1:23" ht="15.75" thickBot="1">
      <c r="A158" s="192"/>
      <c r="B158" s="367"/>
      <c r="C158" s="340"/>
      <c r="D158" s="340"/>
      <c r="E158" s="341"/>
      <c r="F158" s="193"/>
      <c r="G158" s="186"/>
      <c r="H158" s="186"/>
      <c r="I158" s="186"/>
      <c r="J158" s="186"/>
      <c r="K158" s="193"/>
      <c r="L158" s="488"/>
      <c r="M158" s="489"/>
      <c r="N158" s="489"/>
      <c r="O158" s="193"/>
      <c r="P158" s="424"/>
      <c r="Q158" s="424"/>
      <c r="R158" s="424"/>
      <c r="S158" s="193"/>
      <c r="T158" s="186"/>
      <c r="U158" s="186"/>
      <c r="V158" s="186"/>
      <c r="W158" s="186"/>
    </row>
    <row r="159" spans="1:23" ht="15.75" thickTop="1">
      <c r="A159" s="190" t="s">
        <v>68</v>
      </c>
      <c r="B159" s="559" t="s">
        <v>74</v>
      </c>
      <c r="C159" s="553"/>
      <c r="D159" s="553"/>
      <c r="E159" s="554"/>
      <c r="F159" s="128"/>
      <c r="G159" s="549" t="s">
        <v>75</v>
      </c>
      <c r="H159" s="550"/>
      <c r="I159" s="550"/>
      <c r="J159" s="550"/>
      <c r="K159" s="128"/>
      <c r="L159" s="549" t="s">
        <v>148</v>
      </c>
      <c r="M159" s="550"/>
      <c r="N159" s="550"/>
      <c r="O159" s="128"/>
      <c r="P159" s="424"/>
      <c r="Q159" s="424"/>
      <c r="R159" s="424"/>
      <c r="S159" s="424"/>
      <c r="T159" s="186"/>
      <c r="U159" s="186"/>
      <c r="V159" s="186"/>
      <c r="W159" s="186"/>
    </row>
    <row r="160" spans="1:23" ht="15">
      <c r="A160" s="192"/>
      <c r="B160" s="310" t="s">
        <v>76</v>
      </c>
      <c r="C160" s="428" t="s">
        <v>77</v>
      </c>
      <c r="D160" s="430" t="s">
        <v>78</v>
      </c>
      <c r="E160" s="431" t="s">
        <v>79</v>
      </c>
      <c r="F160" s="129"/>
      <c r="G160" s="39" t="s">
        <v>76</v>
      </c>
      <c r="H160" s="40" t="s">
        <v>77</v>
      </c>
      <c r="I160" s="40" t="s">
        <v>78</v>
      </c>
      <c r="J160" s="40" t="s">
        <v>79</v>
      </c>
      <c r="K160" s="129"/>
      <c r="L160" s="39" t="s">
        <v>76</v>
      </c>
      <c r="M160" s="428" t="s">
        <v>77</v>
      </c>
      <c r="N160" s="508" t="s">
        <v>78</v>
      </c>
      <c r="O160" s="129"/>
      <c r="P160" s="424"/>
      <c r="Q160" s="424"/>
      <c r="R160" s="424"/>
      <c r="S160" s="424"/>
      <c r="T160" s="186"/>
      <c r="U160" s="186"/>
      <c r="V160" s="186"/>
      <c r="W160" s="186"/>
    </row>
    <row r="161" spans="1:23" ht="15">
      <c r="A161" s="10" t="s">
        <v>69</v>
      </c>
      <c r="B161" s="313">
        <v>40544</v>
      </c>
      <c r="C161" s="438">
        <v>39717</v>
      </c>
      <c r="D161" s="433">
        <v>38354</v>
      </c>
      <c r="E161" s="307">
        <v>46056</v>
      </c>
      <c r="F161" s="137"/>
      <c r="G161" s="60">
        <v>44937</v>
      </c>
      <c r="H161" s="61">
        <v>44270</v>
      </c>
      <c r="I161" s="60">
        <v>44864</v>
      </c>
      <c r="J161" s="178">
        <v>44698</v>
      </c>
      <c r="K161" s="137"/>
      <c r="L161" s="332">
        <v>46588</v>
      </c>
      <c r="M161" s="438">
        <v>44463</v>
      </c>
      <c r="N161" s="144">
        <v>45970</v>
      </c>
      <c r="O161" s="446"/>
      <c r="P161" s="424"/>
      <c r="Q161" s="424"/>
      <c r="R161" s="424"/>
      <c r="S161" s="424"/>
      <c r="T161" s="186"/>
      <c r="U161" s="186"/>
      <c r="V161" s="186"/>
      <c r="W161" s="186"/>
    </row>
    <row r="162" spans="1:23" ht="15">
      <c r="A162" s="10" t="s">
        <v>19</v>
      </c>
      <c r="B162" s="313">
        <v>18966</v>
      </c>
      <c r="C162" s="438">
        <v>18043</v>
      </c>
      <c r="D162" s="433">
        <v>17816</v>
      </c>
      <c r="E162" s="307">
        <v>21494</v>
      </c>
      <c r="F162" s="137"/>
      <c r="G162" s="60">
        <v>21257</v>
      </c>
      <c r="H162" s="61">
        <v>20188</v>
      </c>
      <c r="I162" s="60">
        <v>20305</v>
      </c>
      <c r="J162" s="178">
        <v>20465</v>
      </c>
      <c r="K162" s="137"/>
      <c r="L162" s="332">
        <v>20458</v>
      </c>
      <c r="M162" s="438">
        <v>20727</v>
      </c>
      <c r="N162" s="144">
        <v>20612</v>
      </c>
      <c r="O162" s="446"/>
      <c r="P162" s="424"/>
      <c r="Q162" s="424"/>
      <c r="R162" s="424"/>
      <c r="S162" s="424"/>
      <c r="T162" s="186"/>
      <c r="U162" s="186"/>
      <c r="V162" s="186"/>
      <c r="W162" s="186"/>
    </row>
    <row r="163" spans="1:23" ht="15">
      <c r="A163" s="10" t="s">
        <v>132</v>
      </c>
      <c r="B163" s="313">
        <v>40544</v>
      </c>
      <c r="C163" s="438">
        <v>39717</v>
      </c>
      <c r="D163" s="433">
        <v>38354</v>
      </c>
      <c r="E163" s="307">
        <v>46056</v>
      </c>
      <c r="F163" s="137"/>
      <c r="G163" s="60">
        <v>44937</v>
      </c>
      <c r="H163" s="61">
        <v>44270</v>
      </c>
      <c r="I163" s="60">
        <v>44864</v>
      </c>
      <c r="J163" s="178">
        <v>44698</v>
      </c>
      <c r="K163" s="137"/>
      <c r="L163" s="332">
        <v>46588</v>
      </c>
      <c r="M163" s="438">
        <v>44463</v>
      </c>
      <c r="N163" s="144">
        <v>45970</v>
      </c>
      <c r="O163" s="446"/>
      <c r="P163" s="424"/>
      <c r="Q163" s="424"/>
      <c r="R163" s="424"/>
      <c r="S163" s="424"/>
      <c r="T163" s="186"/>
      <c r="U163" s="186"/>
      <c r="V163" s="186"/>
      <c r="W163" s="186"/>
    </row>
    <row r="164" spans="1:23" s="418" customFormat="1" ht="15">
      <c r="A164" s="425" t="s">
        <v>179</v>
      </c>
      <c r="B164" s="313">
        <v>758</v>
      </c>
      <c r="C164" s="438">
        <v>789</v>
      </c>
      <c r="D164" s="433">
        <v>802</v>
      </c>
      <c r="E164" s="448">
        <v>917</v>
      </c>
      <c r="F164" s="446"/>
      <c r="G164" s="437">
        <v>871</v>
      </c>
      <c r="H164" s="438">
        <v>855</v>
      </c>
      <c r="I164" s="437">
        <v>855</v>
      </c>
      <c r="J164" s="449">
        <v>835</v>
      </c>
      <c r="K164" s="446"/>
      <c r="L164" s="437">
        <v>865</v>
      </c>
      <c r="M164" s="438">
        <v>857</v>
      </c>
      <c r="N164" s="144">
        <v>953</v>
      </c>
      <c r="O164" s="446"/>
      <c r="P164" s="424"/>
      <c r="Q164" s="424"/>
      <c r="R164" s="424"/>
      <c r="S164" s="424"/>
      <c r="T164" s="424"/>
      <c r="U164" s="424"/>
      <c r="V164" s="424"/>
      <c r="W164" s="424"/>
    </row>
    <row r="165" spans="1:23" s="418" customFormat="1" ht="15">
      <c r="A165" s="425" t="s">
        <v>180</v>
      </c>
      <c r="B165" s="313">
        <v>4022</v>
      </c>
      <c r="C165" s="438">
        <v>3991</v>
      </c>
      <c r="D165" s="433">
        <v>3542</v>
      </c>
      <c r="E165" s="448">
        <v>7628</v>
      </c>
      <c r="F165" s="446"/>
      <c r="G165" s="437">
        <v>7708</v>
      </c>
      <c r="H165" s="438">
        <v>7139</v>
      </c>
      <c r="I165" s="437">
        <v>7277</v>
      </c>
      <c r="J165" s="449">
        <v>7589</v>
      </c>
      <c r="K165" s="446"/>
      <c r="L165" s="437">
        <v>6787</v>
      </c>
      <c r="M165" s="438">
        <v>6901</v>
      </c>
      <c r="N165" s="144">
        <v>7072</v>
      </c>
      <c r="O165" s="446"/>
      <c r="P165" s="424"/>
      <c r="Q165" s="424"/>
      <c r="R165" s="424"/>
      <c r="S165" s="424"/>
      <c r="T165" s="424"/>
      <c r="U165" s="424"/>
      <c r="V165" s="424"/>
      <c r="W165" s="424"/>
    </row>
    <row r="166" spans="1:23">
      <c r="M166" s="424"/>
      <c r="N166" s="424"/>
      <c r="S166" s="418"/>
    </row>
    <row r="167" spans="1:23">
      <c r="M167" s="424"/>
      <c r="N167" s="424"/>
      <c r="Q167" s="424"/>
    </row>
  </sheetData>
  <mergeCells count="45">
    <mergeCell ref="L61:N61"/>
    <mergeCell ref="L95:N95"/>
    <mergeCell ref="L127:N127"/>
    <mergeCell ref="L159:N159"/>
    <mergeCell ref="L73:N73"/>
    <mergeCell ref="L87:N87"/>
    <mergeCell ref="L105:N105"/>
    <mergeCell ref="L119:N119"/>
    <mergeCell ref="L137:N137"/>
    <mergeCell ref="L151:N151"/>
    <mergeCell ref="L6:N6"/>
    <mergeCell ref="L20:N20"/>
    <mergeCell ref="L28:N28"/>
    <mergeCell ref="L39:N39"/>
    <mergeCell ref="L53:N53"/>
    <mergeCell ref="G61:J61"/>
    <mergeCell ref="G151:J151"/>
    <mergeCell ref="G159:J159"/>
    <mergeCell ref="G73:J73"/>
    <mergeCell ref="G87:J87"/>
    <mergeCell ref="G95:J95"/>
    <mergeCell ref="G105:J105"/>
    <mergeCell ref="G119:J119"/>
    <mergeCell ref="G127:J127"/>
    <mergeCell ref="G137:J137"/>
    <mergeCell ref="G6:J6"/>
    <mergeCell ref="G20:J20"/>
    <mergeCell ref="G28:J28"/>
    <mergeCell ref="G39:J39"/>
    <mergeCell ref="G53:J53"/>
    <mergeCell ref="B39:E39"/>
    <mergeCell ref="B53:E53"/>
    <mergeCell ref="B6:E6"/>
    <mergeCell ref="B28:E28"/>
    <mergeCell ref="B20:E20"/>
    <mergeCell ref="B95:E95"/>
    <mergeCell ref="B105:E105"/>
    <mergeCell ref="B73:E73"/>
    <mergeCell ref="B87:E87"/>
    <mergeCell ref="B61:E61"/>
    <mergeCell ref="B159:E159"/>
    <mergeCell ref="B137:E137"/>
    <mergeCell ref="B151:E151"/>
    <mergeCell ref="B119:E119"/>
    <mergeCell ref="B127:E127"/>
  </mergeCells>
  <conditionalFormatting sqref="C7 E34:F35 C34:C35 H34:H35 K34:K35 E68:F69 C68:C69 H68:H69 K68:K69 E100:F101 C100:C101 H100:H101 K100:K101 E132:F133 C132:C133 H132:H133 K132:K133 E164:F165 C164:C165 H164:H165 K164:K165">
    <cfRule type="containsErrors" dxfId="862" priority="1627">
      <formula>ISERROR(C7)</formula>
    </cfRule>
  </conditionalFormatting>
  <conditionalFormatting sqref="E7">
    <cfRule type="containsErrors" dxfId="861" priority="1626">
      <formula>ISERROR(E7)</formula>
    </cfRule>
  </conditionalFormatting>
  <conditionalFormatting sqref="C29">
    <cfRule type="containsErrors" dxfId="860" priority="1340">
      <formula>ISERROR(C29)</formula>
    </cfRule>
  </conditionalFormatting>
  <conditionalFormatting sqref="C21">
    <cfRule type="containsErrors" dxfId="859" priority="1334">
      <formula>ISERROR(C21)</formula>
    </cfRule>
  </conditionalFormatting>
  <conditionalFormatting sqref="E21">
    <cfRule type="containsErrors" dxfId="858" priority="1333">
      <formula>ISERROR(E21)</formula>
    </cfRule>
  </conditionalFormatting>
  <conditionalFormatting sqref="E30:E32 C30:C32">
    <cfRule type="containsErrors" dxfId="857" priority="1326">
      <formula>ISERROR(C30)</formula>
    </cfRule>
  </conditionalFormatting>
  <conditionalFormatting sqref="C40">
    <cfRule type="containsErrors" dxfId="856" priority="1319">
      <formula>ISERROR(C40)</formula>
    </cfRule>
  </conditionalFormatting>
  <conditionalFormatting sqref="E40">
    <cfRule type="containsErrors" dxfId="855" priority="1318">
      <formula>ISERROR(E40)</formula>
    </cfRule>
  </conditionalFormatting>
  <conditionalFormatting sqref="E41:E49 C41:C49">
    <cfRule type="containsErrors" dxfId="854" priority="1314">
      <formula>ISERROR(C41)</formula>
    </cfRule>
  </conditionalFormatting>
  <conditionalFormatting sqref="E54">
    <cfRule type="containsErrors" dxfId="853" priority="1303">
      <formula>ISERROR(E54)</formula>
    </cfRule>
  </conditionalFormatting>
  <conditionalFormatting sqref="E29">
    <cfRule type="containsErrors" dxfId="852" priority="1339">
      <formula>ISERROR(E29)</formula>
    </cfRule>
  </conditionalFormatting>
  <conditionalFormatting sqref="C62">
    <cfRule type="containsErrors" dxfId="851" priority="1310">
      <formula>ISERROR(C62)</formula>
    </cfRule>
  </conditionalFormatting>
  <conditionalFormatting sqref="E62">
    <cfRule type="containsErrors" dxfId="850" priority="1309">
      <formula>ISERROR(E62)</formula>
    </cfRule>
  </conditionalFormatting>
  <conditionalFormatting sqref="E96">
    <cfRule type="containsErrors" dxfId="849" priority="1201">
      <formula>ISERROR(E96)</formula>
    </cfRule>
  </conditionalFormatting>
  <conditionalFormatting sqref="E63:E66 C63:C66">
    <cfRule type="containsErrors" dxfId="848" priority="1299">
      <formula>ISERROR(C63)</formula>
    </cfRule>
  </conditionalFormatting>
  <conditionalFormatting sqref="E75:E83 C75:C83">
    <cfRule type="containsErrors" dxfId="847" priority="1206">
      <formula>ISERROR(C75)</formula>
    </cfRule>
  </conditionalFormatting>
  <conditionalFormatting sqref="E88">
    <cfRule type="containsErrors" dxfId="846" priority="1195">
      <formula>ISERROR(E88)</formula>
    </cfRule>
  </conditionalFormatting>
  <conditionalFormatting sqref="E107:E109 C107:C109 C111:C115 E111:E115">
    <cfRule type="containsErrors" dxfId="845" priority="1179">
      <formula>ISERROR(C107)</formula>
    </cfRule>
  </conditionalFormatting>
  <conditionalFormatting sqref="E120">
    <cfRule type="containsErrors" dxfId="844" priority="1168">
      <formula>ISERROR(E120)</formula>
    </cfRule>
  </conditionalFormatting>
  <conditionalFormatting sqref="E97:E99 C97:C99">
    <cfRule type="containsErrors" dxfId="843" priority="1191">
      <formula>ISERROR(C97)</formula>
    </cfRule>
  </conditionalFormatting>
  <conditionalFormatting sqref="E74">
    <cfRule type="containsErrors" dxfId="842" priority="1210">
      <formula>ISERROR(E74)</formula>
    </cfRule>
  </conditionalFormatting>
  <conditionalFormatting sqref="E138">
    <cfRule type="containsErrors" dxfId="841" priority="1156">
      <formula>ISERROR(E138)</formula>
    </cfRule>
  </conditionalFormatting>
  <conditionalFormatting sqref="C74">
    <cfRule type="containsErrors" dxfId="840" priority="1211">
      <formula>ISERROR(C74)</formula>
    </cfRule>
  </conditionalFormatting>
  <conditionalFormatting sqref="C96">
    <cfRule type="containsErrors" dxfId="839" priority="1202">
      <formula>ISERROR(C96)</formula>
    </cfRule>
  </conditionalFormatting>
  <conditionalFormatting sqref="E106">
    <cfRule type="containsErrors" dxfId="838" priority="1183">
      <formula>ISERROR(E106)</formula>
    </cfRule>
  </conditionalFormatting>
  <conditionalFormatting sqref="C128">
    <cfRule type="containsErrors" dxfId="837" priority="1175">
      <formula>ISERROR(C128)</formula>
    </cfRule>
  </conditionalFormatting>
  <conditionalFormatting sqref="E128">
    <cfRule type="containsErrors" dxfId="836" priority="1174">
      <formula>ISERROR(E128)</formula>
    </cfRule>
  </conditionalFormatting>
  <conditionalFormatting sqref="E89 C89 C91:C92 E91:E92">
    <cfRule type="containsErrors" dxfId="835" priority="1081">
      <formula>ISERROR(C89)</formula>
    </cfRule>
  </conditionalFormatting>
  <conditionalFormatting sqref="E129:E131 C129:C131">
    <cfRule type="containsErrors" dxfId="834" priority="1164">
      <formula>ISERROR(C129)</formula>
    </cfRule>
  </conditionalFormatting>
  <conditionalFormatting sqref="C90 E90">
    <cfRule type="containsErrors" dxfId="833" priority="1077">
      <formula>ISERROR(C90)</formula>
    </cfRule>
  </conditionalFormatting>
  <conditionalFormatting sqref="E139:E147 C139:C147">
    <cfRule type="containsErrors" dxfId="832" priority="1152">
      <formula>ISERROR(C139)</formula>
    </cfRule>
  </conditionalFormatting>
  <conditionalFormatting sqref="E160">
    <cfRule type="containsErrors" dxfId="831" priority="1147">
      <formula>ISERROR(E160)</formula>
    </cfRule>
  </conditionalFormatting>
  <conditionalFormatting sqref="E153 C153 C155:C156 E155:E156">
    <cfRule type="containsErrors" dxfId="830" priority="1069">
      <formula>ISERROR(C153)</formula>
    </cfRule>
  </conditionalFormatting>
  <conditionalFormatting sqref="C122 E122">
    <cfRule type="containsErrors" dxfId="829" priority="1071">
      <formula>ISERROR(C122)</formula>
    </cfRule>
  </conditionalFormatting>
  <conditionalFormatting sqref="E157 C157">
    <cfRule type="containsErrors" dxfId="828" priority="1067">
      <formula>ISERROR(C157)</formula>
    </cfRule>
  </conditionalFormatting>
  <conditionalFormatting sqref="E8:E16 C8:C16">
    <cfRule type="containsErrors" dxfId="827" priority="1329">
      <formula>ISERROR(C8)</formula>
    </cfRule>
  </conditionalFormatting>
  <conditionalFormatting sqref="C54">
    <cfRule type="containsErrors" dxfId="826" priority="1304">
      <formula>ISERROR(C54)</formula>
    </cfRule>
  </conditionalFormatting>
  <conditionalFormatting sqref="C88">
    <cfRule type="containsErrors" dxfId="825" priority="1196">
      <formula>ISERROR(C88)</formula>
    </cfRule>
  </conditionalFormatting>
  <conditionalFormatting sqref="C106">
    <cfRule type="containsErrors" dxfId="824" priority="1184">
      <formula>ISERROR(C106)</formula>
    </cfRule>
  </conditionalFormatting>
  <conditionalFormatting sqref="C120">
    <cfRule type="containsErrors" dxfId="823" priority="1169">
      <formula>ISERROR(C120)</formula>
    </cfRule>
  </conditionalFormatting>
  <conditionalFormatting sqref="C138">
    <cfRule type="containsErrors" dxfId="822" priority="1157">
      <formula>ISERROR(C138)</formula>
    </cfRule>
  </conditionalFormatting>
  <conditionalFormatting sqref="C160">
    <cfRule type="containsErrors" dxfId="821" priority="1148">
      <formula>ISERROR(C160)</formula>
    </cfRule>
  </conditionalFormatting>
  <conditionalFormatting sqref="C152">
    <cfRule type="containsErrors" dxfId="820" priority="1142">
      <formula>ISERROR(C152)</formula>
    </cfRule>
  </conditionalFormatting>
  <conditionalFormatting sqref="E152">
    <cfRule type="containsErrors" dxfId="819" priority="1141">
      <formula>ISERROR(E152)</formula>
    </cfRule>
  </conditionalFormatting>
  <conditionalFormatting sqref="E161:E162 C161:C162">
    <cfRule type="containsErrors" dxfId="818" priority="1137">
      <formula>ISERROR(C161)</formula>
    </cfRule>
  </conditionalFormatting>
  <conditionalFormatting sqref="C56 E56">
    <cfRule type="containsErrors" dxfId="817" priority="1107">
      <formula>ISERROR(C56)</formula>
    </cfRule>
  </conditionalFormatting>
  <conditionalFormatting sqref="E22 C22 C24:C25 E24:E25">
    <cfRule type="containsErrors" dxfId="816" priority="1105">
      <formula>ISERROR(C22)</formula>
    </cfRule>
  </conditionalFormatting>
  <conditionalFormatting sqref="E26 C26">
    <cfRule type="containsErrors" dxfId="815" priority="1103">
      <formula>ISERROR(C26)</formula>
    </cfRule>
  </conditionalFormatting>
  <conditionalFormatting sqref="E93 C93">
    <cfRule type="containsErrors" dxfId="814" priority="1079">
      <formula>ISERROR(C93)</formula>
    </cfRule>
  </conditionalFormatting>
  <conditionalFormatting sqref="E121 C121 C123:C124 E123:E124">
    <cfRule type="containsErrors" dxfId="813" priority="1075">
      <formula>ISERROR(C121)</formula>
    </cfRule>
  </conditionalFormatting>
  <conditionalFormatting sqref="E125 C125">
    <cfRule type="containsErrors" dxfId="812" priority="1073">
      <formula>ISERROR(C125)</formula>
    </cfRule>
  </conditionalFormatting>
  <conditionalFormatting sqref="C59 E59">
    <cfRule type="containsErrors" dxfId="811" priority="1059">
      <formula>ISERROR(C59)</formula>
    </cfRule>
  </conditionalFormatting>
  <conditionalFormatting sqref="C154 E154">
    <cfRule type="containsErrors" dxfId="810" priority="1065">
      <formula>ISERROR(C154)</formula>
    </cfRule>
  </conditionalFormatting>
  <conditionalFormatting sqref="H8:H16">
    <cfRule type="containsErrors" dxfId="809" priority="1055">
      <formula>ISERROR(H8)</formula>
    </cfRule>
  </conditionalFormatting>
  <conditionalFormatting sqref="H7">
    <cfRule type="containsErrors" dxfId="808" priority="1056">
      <formula>ISERROR(H7)</formula>
    </cfRule>
  </conditionalFormatting>
  <conditionalFormatting sqref="E55 C55 C57:C58 E57:E58">
    <cfRule type="containsErrors" dxfId="807" priority="1111">
      <formula>ISERROR(C55)</formula>
    </cfRule>
  </conditionalFormatting>
  <conditionalFormatting sqref="C23 E23">
    <cfRule type="containsErrors" dxfId="806" priority="1101">
      <formula>ISERROR(C23)</formula>
    </cfRule>
  </conditionalFormatting>
  <conditionalFormatting sqref="E110 C110">
    <cfRule type="containsErrors" dxfId="805" priority="1057">
      <formula>ISERROR(C110)</formula>
    </cfRule>
  </conditionalFormatting>
  <conditionalFormatting sqref="H22 H24:H25">
    <cfRule type="containsErrors" dxfId="804" priority="1053">
      <formula>ISERROR(H22)</formula>
    </cfRule>
  </conditionalFormatting>
  <conditionalFormatting sqref="H26">
    <cfRule type="containsErrors" dxfId="803" priority="1052">
      <formula>ISERROR(H26)</formula>
    </cfRule>
  </conditionalFormatting>
  <conditionalFormatting sqref="H23">
    <cfRule type="containsErrors" dxfId="802" priority="1051">
      <formula>ISERROR(H23)</formula>
    </cfRule>
  </conditionalFormatting>
  <conditionalFormatting sqref="H30:H32">
    <cfRule type="containsErrors" dxfId="801" priority="1049">
      <formula>ISERROR(H30)</formula>
    </cfRule>
  </conditionalFormatting>
  <conditionalFormatting sqref="H157">
    <cfRule type="containsErrors" dxfId="800" priority="993">
      <formula>ISERROR(H157)</formula>
    </cfRule>
  </conditionalFormatting>
  <conditionalFormatting sqref="H154">
    <cfRule type="containsErrors" dxfId="799" priority="992">
      <formula>ISERROR(H154)</formula>
    </cfRule>
  </conditionalFormatting>
  <conditionalFormatting sqref="H139:H147">
    <cfRule type="containsErrors" dxfId="798" priority="996">
      <formula>ISERROR(H139)</formula>
    </cfRule>
  </conditionalFormatting>
  <conditionalFormatting sqref="H153 H155:H156">
    <cfRule type="containsErrors" dxfId="797" priority="994">
      <formula>ISERROR(H153)</formula>
    </cfRule>
  </conditionalFormatting>
  <conditionalFormatting sqref="H161:H162">
    <cfRule type="containsErrors" dxfId="796" priority="990">
      <formula>ISERROR(H161)</formula>
    </cfRule>
  </conditionalFormatting>
  <conditionalFormatting sqref="H29">
    <cfRule type="containsErrors" dxfId="795" priority="968">
      <formula>ISERROR(H29)</formula>
    </cfRule>
  </conditionalFormatting>
  <conditionalFormatting sqref="H41:H49">
    <cfRule type="containsErrors" dxfId="794" priority="932">
      <formula>ISERROR(H41)</formula>
    </cfRule>
  </conditionalFormatting>
  <conditionalFormatting sqref="H55 H57:H58">
    <cfRule type="containsErrors" dxfId="793" priority="931">
      <formula>ISERROR(H55)</formula>
    </cfRule>
  </conditionalFormatting>
  <conditionalFormatting sqref="H59">
    <cfRule type="containsErrors" dxfId="792" priority="930">
      <formula>ISERROR(H59)</formula>
    </cfRule>
  </conditionalFormatting>
  <conditionalFormatting sqref="H56">
    <cfRule type="containsErrors" dxfId="791" priority="929">
      <formula>ISERROR(H56)</formula>
    </cfRule>
  </conditionalFormatting>
  <conditionalFormatting sqref="H63:H66">
    <cfRule type="containsErrors" dxfId="790" priority="928">
      <formula>ISERROR(H63)</formula>
    </cfRule>
  </conditionalFormatting>
  <conditionalFormatting sqref="H93">
    <cfRule type="containsErrors" dxfId="789" priority="910">
      <formula>ISERROR(H93)</formula>
    </cfRule>
  </conditionalFormatting>
  <conditionalFormatting sqref="H90">
    <cfRule type="containsErrors" dxfId="788" priority="909">
      <formula>ISERROR(H90)</formula>
    </cfRule>
  </conditionalFormatting>
  <conditionalFormatting sqref="H97:H99">
    <cfRule type="containsErrors" dxfId="787" priority="908">
      <formula>ISERROR(H97)</formula>
    </cfRule>
  </conditionalFormatting>
  <conditionalFormatting sqref="H107:H115">
    <cfRule type="containsErrors" dxfId="786" priority="907">
      <formula>ISERROR(H107)</formula>
    </cfRule>
  </conditionalFormatting>
  <conditionalFormatting sqref="H121 H123:H124">
    <cfRule type="containsErrors" dxfId="785" priority="906">
      <formula>ISERROR(H121)</formula>
    </cfRule>
  </conditionalFormatting>
  <conditionalFormatting sqref="H125">
    <cfRule type="containsErrors" dxfId="784" priority="905">
      <formula>ISERROR(H125)</formula>
    </cfRule>
  </conditionalFormatting>
  <conditionalFormatting sqref="H75:H83">
    <cfRule type="containsErrors" dxfId="783" priority="912">
      <formula>ISERROR(H75)</formula>
    </cfRule>
  </conditionalFormatting>
  <conditionalFormatting sqref="H89 H91:H92">
    <cfRule type="containsErrors" dxfId="782" priority="911">
      <formula>ISERROR(H89)</formula>
    </cfRule>
  </conditionalFormatting>
  <conditionalFormatting sqref="T22 T24:T25">
    <cfRule type="containsErrors" dxfId="781" priority="893">
      <formula>ISERROR(T22)</formula>
    </cfRule>
  </conditionalFormatting>
  <conditionalFormatting sqref="T8:T16">
    <cfRule type="containsErrors" dxfId="780" priority="900">
      <formula>ISERROR(T8)</formula>
    </cfRule>
  </conditionalFormatting>
  <conditionalFormatting sqref="H122">
    <cfRule type="containsErrors" dxfId="779" priority="904">
      <formula>ISERROR(H122)</formula>
    </cfRule>
  </conditionalFormatting>
  <conditionalFormatting sqref="T41:T49">
    <cfRule type="containsErrors" dxfId="778" priority="888">
      <formula>ISERROR(T41)</formula>
    </cfRule>
  </conditionalFormatting>
  <conditionalFormatting sqref="H129:H131">
    <cfRule type="containsErrors" dxfId="777" priority="903">
      <formula>ISERROR(H129)</formula>
    </cfRule>
  </conditionalFormatting>
  <conditionalFormatting sqref="T23">
    <cfRule type="containsErrors" dxfId="776" priority="891">
      <formula>ISERROR(T23)</formula>
    </cfRule>
  </conditionalFormatting>
  <conditionalFormatting sqref="T55 T57:T58">
    <cfRule type="containsErrors" dxfId="775" priority="883">
      <formula>ISERROR(T55)</formula>
    </cfRule>
  </conditionalFormatting>
  <conditionalFormatting sqref="T56">
    <cfRule type="containsErrors" dxfId="774" priority="882">
      <formula>ISERROR(T56)</formula>
    </cfRule>
  </conditionalFormatting>
  <conditionalFormatting sqref="T89 T91:T92">
    <cfRule type="containsErrors" dxfId="773" priority="847">
      <formula>ISERROR(T89)</formula>
    </cfRule>
  </conditionalFormatting>
  <conditionalFormatting sqref="T75:T83">
    <cfRule type="containsErrors" dxfId="772" priority="852">
      <formula>ISERROR(T75)</formula>
    </cfRule>
  </conditionalFormatting>
  <conditionalFormatting sqref="T90">
    <cfRule type="containsErrors" dxfId="771" priority="846">
      <formula>ISERROR(T90)</formula>
    </cfRule>
  </conditionalFormatting>
  <conditionalFormatting sqref="T107:T115">
    <cfRule type="containsErrors" dxfId="770" priority="843">
      <formula>ISERROR(T107)</formula>
    </cfRule>
  </conditionalFormatting>
  <conditionalFormatting sqref="T121 T123:T124">
    <cfRule type="containsErrors" dxfId="769" priority="838">
      <formula>ISERROR(T121)</formula>
    </cfRule>
  </conditionalFormatting>
  <conditionalFormatting sqref="T122">
    <cfRule type="containsErrors" dxfId="768" priority="837">
      <formula>ISERROR(T122)</formula>
    </cfRule>
  </conditionalFormatting>
  <conditionalFormatting sqref="T153 T155:T156">
    <cfRule type="containsErrors" dxfId="767" priority="827">
      <formula>ISERROR(T153)</formula>
    </cfRule>
  </conditionalFormatting>
  <conditionalFormatting sqref="T139:T147">
    <cfRule type="containsErrors" dxfId="766" priority="834">
      <formula>ISERROR(T139)</formula>
    </cfRule>
  </conditionalFormatting>
  <conditionalFormatting sqref="F21">
    <cfRule type="containsErrors" dxfId="765" priority="822">
      <formula>ISERROR(F21)</formula>
    </cfRule>
  </conditionalFormatting>
  <conditionalFormatting sqref="F29">
    <cfRule type="containsErrors" dxfId="764" priority="823">
      <formula>ISERROR(F29)</formula>
    </cfRule>
  </conditionalFormatting>
  <conditionalFormatting sqref="T154">
    <cfRule type="containsErrors" dxfId="763" priority="825">
      <formula>ISERROR(T154)</formula>
    </cfRule>
  </conditionalFormatting>
  <conditionalFormatting sqref="F7">
    <cfRule type="containsErrors" dxfId="762" priority="824">
      <formula>ISERROR(F7)</formula>
    </cfRule>
  </conditionalFormatting>
  <conditionalFormatting sqref="F30:F32">
    <cfRule type="containsErrors" dxfId="761" priority="820">
      <formula>ISERROR(F30)</formula>
    </cfRule>
  </conditionalFormatting>
  <conditionalFormatting sqref="F41:F49">
    <cfRule type="containsErrors" dxfId="760" priority="818">
      <formula>ISERROR(F41)</formula>
    </cfRule>
  </conditionalFormatting>
  <conditionalFormatting sqref="F63:F66">
    <cfRule type="containsErrors" dxfId="759" priority="815">
      <formula>ISERROR(F63)</formula>
    </cfRule>
  </conditionalFormatting>
  <conditionalFormatting sqref="F96">
    <cfRule type="containsErrors" dxfId="758" priority="797">
      <formula>ISERROR(F96)</formula>
    </cfRule>
  </conditionalFormatting>
  <conditionalFormatting sqref="F106">
    <cfRule type="containsErrors" dxfId="757" priority="794">
      <formula>ISERROR(F106)</formula>
    </cfRule>
  </conditionalFormatting>
  <conditionalFormatting sqref="F75:F83">
    <cfRule type="containsErrors" dxfId="756" priority="798">
      <formula>ISERROR(F75)</formula>
    </cfRule>
  </conditionalFormatting>
  <conditionalFormatting sqref="F40">
    <cfRule type="containsErrors" dxfId="755" priority="819">
      <formula>ISERROR(F40)</formula>
    </cfRule>
  </conditionalFormatting>
  <conditionalFormatting sqref="F62">
    <cfRule type="containsErrors" dxfId="754" priority="817">
      <formula>ISERROR(F62)</formula>
    </cfRule>
  </conditionalFormatting>
  <conditionalFormatting sqref="F152">
    <cfRule type="containsErrors" dxfId="753" priority="786">
      <formula>ISERROR(F152)</formula>
    </cfRule>
  </conditionalFormatting>
  <conditionalFormatting sqref="F107:F109 F111:F115">
    <cfRule type="containsErrors" dxfId="752" priority="793">
      <formula>ISERROR(F107)</formula>
    </cfRule>
  </conditionalFormatting>
  <conditionalFormatting sqref="F88">
    <cfRule type="containsErrors" dxfId="751" priority="796">
      <formula>ISERROR(F88)</formula>
    </cfRule>
  </conditionalFormatting>
  <conditionalFormatting sqref="F129:F131">
    <cfRule type="containsErrors" dxfId="750" priority="790">
      <formula>ISERROR(F129)</formula>
    </cfRule>
  </conditionalFormatting>
  <conditionalFormatting sqref="F161:F163">
    <cfRule type="containsErrors" dxfId="749" priority="785">
      <formula>ISERROR(F161)</formula>
    </cfRule>
  </conditionalFormatting>
  <conditionalFormatting sqref="F128">
    <cfRule type="containsErrors" dxfId="748" priority="792">
      <formula>ISERROR(F128)</formula>
    </cfRule>
  </conditionalFormatting>
  <conditionalFormatting sqref="F74">
    <cfRule type="containsErrors" dxfId="747" priority="799">
      <formula>ISERROR(F74)</formula>
    </cfRule>
  </conditionalFormatting>
  <conditionalFormatting sqref="F139:F147">
    <cfRule type="containsErrors" dxfId="746" priority="788">
      <formula>ISERROR(F139)</formula>
    </cfRule>
  </conditionalFormatting>
  <conditionalFormatting sqref="F97:F99">
    <cfRule type="containsErrors" dxfId="745" priority="795">
      <formula>ISERROR(F97)</formula>
    </cfRule>
  </conditionalFormatting>
  <conditionalFormatting sqref="F138">
    <cfRule type="containsErrors" dxfId="744" priority="789">
      <formula>ISERROR(F138)</formula>
    </cfRule>
  </conditionalFormatting>
  <conditionalFormatting sqref="F55 F57:F58">
    <cfRule type="containsErrors" dxfId="743" priority="784">
      <formula>ISERROR(F55)</formula>
    </cfRule>
  </conditionalFormatting>
  <conditionalFormatting sqref="F120">
    <cfRule type="containsErrors" dxfId="742" priority="791">
      <formula>ISERROR(F120)</formula>
    </cfRule>
  </conditionalFormatting>
  <conditionalFormatting sqref="F160">
    <cfRule type="containsErrors" dxfId="741" priority="787">
      <formula>ISERROR(F160)</formula>
    </cfRule>
  </conditionalFormatting>
  <conditionalFormatting sqref="F26">
    <cfRule type="containsErrors" dxfId="740" priority="781">
      <formula>ISERROR(F26)</formula>
    </cfRule>
  </conditionalFormatting>
  <conditionalFormatting sqref="F56">
    <cfRule type="containsErrors" dxfId="739" priority="783">
      <formula>ISERROR(F56)</formula>
    </cfRule>
  </conditionalFormatting>
  <conditionalFormatting sqref="F93">
    <cfRule type="containsErrors" dxfId="738" priority="769">
      <formula>ISERROR(F93)</formula>
    </cfRule>
  </conditionalFormatting>
  <conditionalFormatting sqref="F22 F24:F25">
    <cfRule type="containsErrors" dxfId="737" priority="782">
      <formula>ISERROR(F22)</formula>
    </cfRule>
  </conditionalFormatting>
  <conditionalFormatting sqref="F157">
    <cfRule type="containsErrors" dxfId="736" priority="763">
      <formula>ISERROR(F157)</formula>
    </cfRule>
  </conditionalFormatting>
  <conditionalFormatting sqref="F23">
    <cfRule type="containsErrors" dxfId="735" priority="780">
      <formula>ISERROR(F23)</formula>
    </cfRule>
  </conditionalFormatting>
  <conditionalFormatting sqref="F90">
    <cfRule type="containsErrors" dxfId="734" priority="768">
      <formula>ISERROR(F90)</formula>
    </cfRule>
  </conditionalFormatting>
  <conditionalFormatting sqref="S21">
    <cfRule type="containsErrors" dxfId="733" priority="755">
      <formula>ISERROR(S21)</formula>
    </cfRule>
  </conditionalFormatting>
  <conditionalFormatting sqref="F8:F16">
    <cfRule type="containsErrors" dxfId="732" priority="821">
      <formula>ISERROR(F8)</formula>
    </cfRule>
  </conditionalFormatting>
  <conditionalFormatting sqref="F54">
    <cfRule type="containsErrors" dxfId="731" priority="816">
      <formula>ISERROR(F54)</formula>
    </cfRule>
  </conditionalFormatting>
  <conditionalFormatting sqref="F89 F91:F92">
    <cfRule type="containsErrors" dxfId="730" priority="770">
      <formula>ISERROR(F89)</formula>
    </cfRule>
  </conditionalFormatting>
  <conditionalFormatting sqref="S40">
    <cfRule type="containsErrors" dxfId="729" priority="752">
      <formula>ISERROR(S40)</formula>
    </cfRule>
  </conditionalFormatting>
  <conditionalFormatting sqref="F125">
    <cfRule type="containsErrors" dxfId="728" priority="766">
      <formula>ISERROR(F125)</formula>
    </cfRule>
  </conditionalFormatting>
  <conditionalFormatting sqref="F122">
    <cfRule type="containsErrors" dxfId="727" priority="765">
      <formula>ISERROR(F122)</formula>
    </cfRule>
  </conditionalFormatting>
  <conditionalFormatting sqref="F154">
    <cfRule type="containsErrors" dxfId="726" priority="762">
      <formula>ISERROR(F154)</formula>
    </cfRule>
  </conditionalFormatting>
  <conditionalFormatting sqref="F121 F123:F124">
    <cfRule type="containsErrors" dxfId="725" priority="767">
      <formula>ISERROR(F121)</formula>
    </cfRule>
  </conditionalFormatting>
  <conditionalFormatting sqref="S7">
    <cfRule type="containsErrors" dxfId="724" priority="757">
      <formula>ISERROR(S7)</formula>
    </cfRule>
  </conditionalFormatting>
  <conditionalFormatting sqref="F153 F155:F156">
    <cfRule type="containsErrors" dxfId="723" priority="764">
      <formula>ISERROR(F153)</formula>
    </cfRule>
  </conditionalFormatting>
  <conditionalFormatting sqref="S8:S16">
    <cfRule type="containsErrors" dxfId="722" priority="754">
      <formula>ISERROR(S8)</formula>
    </cfRule>
  </conditionalFormatting>
  <conditionalFormatting sqref="F59">
    <cfRule type="containsErrors" dxfId="721" priority="759">
      <formula>ISERROR(F59)</formula>
    </cfRule>
  </conditionalFormatting>
  <conditionalFormatting sqref="F110">
    <cfRule type="containsErrors" dxfId="720" priority="758">
      <formula>ISERROR(F110)</formula>
    </cfRule>
  </conditionalFormatting>
  <conditionalFormatting sqref="S41:S49">
    <cfRule type="containsErrors" dxfId="719" priority="751">
      <formula>ISERROR(S41)</formula>
    </cfRule>
  </conditionalFormatting>
  <conditionalFormatting sqref="S54">
    <cfRule type="containsErrors" dxfId="718" priority="749">
      <formula>ISERROR(S54)</formula>
    </cfRule>
  </conditionalFormatting>
  <conditionalFormatting sqref="S106">
    <cfRule type="containsErrors" dxfId="717" priority="727">
      <formula>ISERROR(S106)</formula>
    </cfRule>
  </conditionalFormatting>
  <conditionalFormatting sqref="S75:S83">
    <cfRule type="containsErrors" dxfId="716" priority="731">
      <formula>ISERROR(S75)</formula>
    </cfRule>
  </conditionalFormatting>
  <conditionalFormatting sqref="S152">
    <cfRule type="containsErrors" dxfId="715" priority="719">
      <formula>ISERROR(S152)</formula>
    </cfRule>
  </conditionalFormatting>
  <conditionalFormatting sqref="S107:S109 S111:S115">
    <cfRule type="containsErrors" dxfId="714" priority="726">
      <formula>ISERROR(S107)</formula>
    </cfRule>
  </conditionalFormatting>
  <conditionalFormatting sqref="S88">
    <cfRule type="containsErrors" dxfId="713" priority="729">
      <formula>ISERROR(S88)</formula>
    </cfRule>
  </conditionalFormatting>
  <conditionalFormatting sqref="S74">
    <cfRule type="containsErrors" dxfId="712" priority="732">
      <formula>ISERROR(S74)</formula>
    </cfRule>
  </conditionalFormatting>
  <conditionalFormatting sqref="S139:S147">
    <cfRule type="containsErrors" dxfId="711" priority="721">
      <formula>ISERROR(S139)</formula>
    </cfRule>
  </conditionalFormatting>
  <conditionalFormatting sqref="S138">
    <cfRule type="containsErrors" dxfId="710" priority="722">
      <formula>ISERROR(S138)</formula>
    </cfRule>
  </conditionalFormatting>
  <conditionalFormatting sqref="S55 S57:S58">
    <cfRule type="containsErrors" dxfId="709" priority="717">
      <formula>ISERROR(S55)</formula>
    </cfRule>
  </conditionalFormatting>
  <conditionalFormatting sqref="S120">
    <cfRule type="containsErrors" dxfId="708" priority="724">
      <formula>ISERROR(S120)</formula>
    </cfRule>
  </conditionalFormatting>
  <conditionalFormatting sqref="S56">
    <cfRule type="containsErrors" dxfId="707" priority="716">
      <formula>ISERROR(S56)</formula>
    </cfRule>
  </conditionalFormatting>
  <conditionalFormatting sqref="S22 S24:S25">
    <cfRule type="containsErrors" dxfId="706" priority="715">
      <formula>ISERROR(S22)</formula>
    </cfRule>
  </conditionalFormatting>
  <conditionalFormatting sqref="S23">
    <cfRule type="containsErrors" dxfId="705" priority="713">
      <formula>ISERROR(S23)</formula>
    </cfRule>
  </conditionalFormatting>
  <conditionalFormatting sqref="S90">
    <cfRule type="containsErrors" dxfId="704" priority="701">
      <formula>ISERROR(S90)</formula>
    </cfRule>
  </conditionalFormatting>
  <conditionalFormatting sqref="S89 S91:S92">
    <cfRule type="containsErrors" dxfId="703" priority="703">
      <formula>ISERROR(S89)</formula>
    </cfRule>
  </conditionalFormatting>
  <conditionalFormatting sqref="S122">
    <cfRule type="containsErrors" dxfId="702" priority="698">
      <formula>ISERROR(S122)</formula>
    </cfRule>
  </conditionalFormatting>
  <conditionalFormatting sqref="S154">
    <cfRule type="containsErrors" dxfId="701" priority="695">
      <formula>ISERROR(S154)</formula>
    </cfRule>
  </conditionalFormatting>
  <conditionalFormatting sqref="S121 S123:S124">
    <cfRule type="containsErrors" dxfId="700" priority="700">
      <formula>ISERROR(S121)</formula>
    </cfRule>
  </conditionalFormatting>
  <conditionalFormatting sqref="S153 S155:S156">
    <cfRule type="containsErrors" dxfId="699" priority="697">
      <formula>ISERROR(S153)</formula>
    </cfRule>
  </conditionalFormatting>
  <conditionalFormatting sqref="S110">
    <cfRule type="containsErrors" dxfId="698" priority="691">
      <formula>ISERROR(S110)</formula>
    </cfRule>
  </conditionalFormatting>
  <conditionalFormatting sqref="E33 C33">
    <cfRule type="containsErrors" dxfId="697" priority="572">
      <formula>ISERROR(C33)</formula>
    </cfRule>
  </conditionalFormatting>
  <conditionalFormatting sqref="H33">
    <cfRule type="containsErrors" dxfId="696" priority="571">
      <formula>ISERROR(H33)</formula>
    </cfRule>
  </conditionalFormatting>
  <conditionalFormatting sqref="F33">
    <cfRule type="containsErrors" dxfId="695" priority="570">
      <formula>ISERROR(F33)</formula>
    </cfRule>
  </conditionalFormatting>
  <conditionalFormatting sqref="E67 C67">
    <cfRule type="containsErrors" dxfId="694" priority="566">
      <formula>ISERROR(C67)</formula>
    </cfRule>
  </conditionalFormatting>
  <conditionalFormatting sqref="H67">
    <cfRule type="containsErrors" dxfId="693" priority="565">
      <formula>ISERROR(H67)</formula>
    </cfRule>
  </conditionalFormatting>
  <conditionalFormatting sqref="F67">
    <cfRule type="containsErrors" dxfId="692" priority="564">
      <formula>ISERROR(F67)</formula>
    </cfRule>
  </conditionalFormatting>
  <conditionalFormatting sqref="E163 C163">
    <cfRule type="containsErrors" dxfId="691" priority="558">
      <formula>ISERROR(C163)</formula>
    </cfRule>
  </conditionalFormatting>
  <conditionalFormatting sqref="H163">
    <cfRule type="containsErrors" dxfId="690" priority="557">
      <formula>ISERROR(H163)</formula>
    </cfRule>
  </conditionalFormatting>
  <conditionalFormatting sqref="I7">
    <cfRule type="containsErrors" dxfId="689" priority="556">
      <formula>ISERROR(I7)</formula>
    </cfRule>
  </conditionalFormatting>
  <conditionalFormatting sqref="I29">
    <cfRule type="containsErrors" dxfId="688" priority="523">
      <formula>ISERROR(I29)</formula>
    </cfRule>
  </conditionalFormatting>
  <conditionalFormatting sqref="H21">
    <cfRule type="containsErrors" dxfId="687" priority="489">
      <formula>ISERROR(H21)</formula>
    </cfRule>
  </conditionalFormatting>
  <conditionalFormatting sqref="I21">
    <cfRule type="containsErrors" dxfId="686" priority="488">
      <formula>ISERROR(I21)</formula>
    </cfRule>
  </conditionalFormatting>
  <conditionalFormatting sqref="H40">
    <cfRule type="containsErrors" dxfId="685" priority="487">
      <formula>ISERROR(H40)</formula>
    </cfRule>
  </conditionalFormatting>
  <conditionalFormatting sqref="I40">
    <cfRule type="containsErrors" dxfId="684" priority="486">
      <formula>ISERROR(I40)</formula>
    </cfRule>
  </conditionalFormatting>
  <conditionalFormatting sqref="H54">
    <cfRule type="containsErrors" dxfId="683" priority="485">
      <formula>ISERROR(H54)</formula>
    </cfRule>
  </conditionalFormatting>
  <conditionalFormatting sqref="I54">
    <cfRule type="containsErrors" dxfId="682" priority="484">
      <formula>ISERROR(I54)</formula>
    </cfRule>
  </conditionalFormatting>
  <conditionalFormatting sqref="I106">
    <cfRule type="containsErrors" dxfId="681" priority="466">
      <formula>ISERROR(I106)</formula>
    </cfRule>
  </conditionalFormatting>
  <conditionalFormatting sqref="H120">
    <cfRule type="containsErrors" dxfId="680" priority="465">
      <formula>ISERROR(H120)</formula>
    </cfRule>
  </conditionalFormatting>
  <conditionalFormatting sqref="I120">
    <cfRule type="containsErrors" dxfId="679" priority="464">
      <formula>ISERROR(I120)</formula>
    </cfRule>
  </conditionalFormatting>
  <conditionalFormatting sqref="H74">
    <cfRule type="containsErrors" dxfId="678" priority="471">
      <formula>ISERROR(H74)</formula>
    </cfRule>
  </conditionalFormatting>
  <conditionalFormatting sqref="I74">
    <cfRule type="containsErrors" dxfId="677" priority="470">
      <formula>ISERROR(I74)</formula>
    </cfRule>
  </conditionalFormatting>
  <conditionalFormatting sqref="H88">
    <cfRule type="containsErrors" dxfId="676" priority="469">
      <formula>ISERROR(H88)</formula>
    </cfRule>
  </conditionalFormatting>
  <conditionalFormatting sqref="I88">
    <cfRule type="containsErrors" dxfId="675" priority="468">
      <formula>ISERROR(I88)</formula>
    </cfRule>
  </conditionalFormatting>
  <conditionalFormatting sqref="H106">
    <cfRule type="containsErrors" dxfId="674" priority="467">
      <formula>ISERROR(H106)</formula>
    </cfRule>
  </conditionalFormatting>
  <conditionalFormatting sqref="I62">
    <cfRule type="containsErrors" dxfId="673" priority="458">
      <formula>ISERROR(I62)</formula>
    </cfRule>
  </conditionalFormatting>
  <conditionalFormatting sqref="H128">
    <cfRule type="containsErrors" dxfId="672" priority="449">
      <formula>ISERROR(H128)</formula>
    </cfRule>
  </conditionalFormatting>
  <conditionalFormatting sqref="I128">
    <cfRule type="containsErrors" dxfId="671" priority="448">
      <formula>ISERROR(I128)</formula>
    </cfRule>
  </conditionalFormatting>
  <conditionalFormatting sqref="H138">
    <cfRule type="containsErrors" dxfId="670" priority="463">
      <formula>ISERROR(H138)</formula>
    </cfRule>
  </conditionalFormatting>
  <conditionalFormatting sqref="H160">
    <cfRule type="containsErrors" dxfId="669" priority="447">
      <formula>ISERROR(H160)</formula>
    </cfRule>
  </conditionalFormatting>
  <conditionalFormatting sqref="I138">
    <cfRule type="containsErrors" dxfId="668" priority="462">
      <formula>ISERROR(I138)</formula>
    </cfRule>
  </conditionalFormatting>
  <conditionalFormatting sqref="H152">
    <cfRule type="containsErrors" dxfId="667" priority="461">
      <formula>ISERROR(H152)</formula>
    </cfRule>
  </conditionalFormatting>
  <conditionalFormatting sqref="I152">
    <cfRule type="containsErrors" dxfId="666" priority="460">
      <formula>ISERROR(I152)</formula>
    </cfRule>
  </conditionalFormatting>
  <conditionalFormatting sqref="H62">
    <cfRule type="containsErrors" dxfId="665" priority="459">
      <formula>ISERROR(H62)</formula>
    </cfRule>
  </conditionalFormatting>
  <conditionalFormatting sqref="I96">
    <cfRule type="containsErrors" dxfId="664" priority="450">
      <formula>ISERROR(I96)</formula>
    </cfRule>
  </conditionalFormatting>
  <conditionalFormatting sqref="I160">
    <cfRule type="containsErrors" dxfId="663" priority="446">
      <formula>ISERROR(I160)</formula>
    </cfRule>
  </conditionalFormatting>
  <conditionalFormatting sqref="J7">
    <cfRule type="containsErrors" dxfId="662" priority="445">
      <formula>ISERROR(J7)</formula>
    </cfRule>
  </conditionalFormatting>
  <conditionalFormatting sqref="J29">
    <cfRule type="containsErrors" dxfId="661" priority="444">
      <formula>ISERROR(J29)</formula>
    </cfRule>
  </conditionalFormatting>
  <conditionalFormatting sqref="H96">
    <cfRule type="containsErrors" dxfId="660" priority="451">
      <formula>ISERROR(H96)</formula>
    </cfRule>
  </conditionalFormatting>
  <conditionalFormatting sqref="J40">
    <cfRule type="containsErrors" dxfId="659" priority="435">
      <formula>ISERROR(J40)</formula>
    </cfRule>
  </conditionalFormatting>
  <conditionalFormatting sqref="J120">
    <cfRule type="containsErrors" dxfId="658" priority="424">
      <formula>ISERROR(J120)</formula>
    </cfRule>
  </conditionalFormatting>
  <conditionalFormatting sqref="J138">
    <cfRule type="containsErrors" dxfId="657" priority="423">
      <formula>ISERROR(J138)</formula>
    </cfRule>
  </conditionalFormatting>
  <conditionalFormatting sqref="J152">
    <cfRule type="containsErrors" dxfId="656" priority="422">
      <formula>ISERROR(J152)</formula>
    </cfRule>
  </conditionalFormatting>
  <conditionalFormatting sqref="J62">
    <cfRule type="containsErrors" dxfId="655" priority="421">
      <formula>ISERROR(J62)</formula>
    </cfRule>
  </conditionalFormatting>
  <conditionalFormatting sqref="J21">
    <cfRule type="containsErrors" dxfId="654" priority="436">
      <formula>ISERROR(J21)</formula>
    </cfRule>
  </conditionalFormatting>
  <conditionalFormatting sqref="J54">
    <cfRule type="containsErrors" dxfId="653" priority="434">
      <formula>ISERROR(J54)</formula>
    </cfRule>
  </conditionalFormatting>
  <conditionalFormatting sqref="J106">
    <cfRule type="containsErrors" dxfId="652" priority="425">
      <formula>ISERROR(J106)</formula>
    </cfRule>
  </conditionalFormatting>
  <conditionalFormatting sqref="J74">
    <cfRule type="containsErrors" dxfId="651" priority="427">
      <formula>ISERROR(J74)</formula>
    </cfRule>
  </conditionalFormatting>
  <conditionalFormatting sqref="J88">
    <cfRule type="containsErrors" dxfId="650" priority="426">
      <formula>ISERROR(J88)</formula>
    </cfRule>
  </conditionalFormatting>
  <conditionalFormatting sqref="J128">
    <cfRule type="containsErrors" dxfId="649" priority="416">
      <formula>ISERROR(J128)</formula>
    </cfRule>
  </conditionalFormatting>
  <conditionalFormatting sqref="J160">
    <cfRule type="containsErrors" dxfId="648" priority="415">
      <formula>ISERROR(J160)</formula>
    </cfRule>
  </conditionalFormatting>
  <conditionalFormatting sqref="J96">
    <cfRule type="containsErrors" dxfId="647" priority="417">
      <formula>ISERROR(J96)</formula>
    </cfRule>
  </conditionalFormatting>
  <conditionalFormatting sqref="T17:T18">
    <cfRule type="containsErrors" dxfId="646" priority="386">
      <formula>ISERROR(T17)</formula>
    </cfRule>
  </conditionalFormatting>
  <conditionalFormatting sqref="F17:F18">
    <cfRule type="containsErrors" dxfId="645" priority="385">
      <formula>ISERROR(F17)</formula>
    </cfRule>
  </conditionalFormatting>
  <conditionalFormatting sqref="J8:J16">
    <cfRule type="containsErrors" dxfId="644" priority="391">
      <formula>ISERROR(J8)</formula>
    </cfRule>
  </conditionalFormatting>
  <conditionalFormatting sqref="E17:E18 C17:C18">
    <cfRule type="containsErrors" dxfId="643" priority="389">
      <formula>ISERROR(C17)</formula>
    </cfRule>
  </conditionalFormatting>
  <conditionalFormatting sqref="H17:H18">
    <cfRule type="containsErrors" dxfId="642" priority="388">
      <formula>ISERROR(H17)</formula>
    </cfRule>
  </conditionalFormatting>
  <conditionalFormatting sqref="S17:S18">
    <cfRule type="containsErrors" dxfId="641" priority="384">
      <formula>ISERROR(S17)</formula>
    </cfRule>
  </conditionalFormatting>
  <conditionalFormatting sqref="J17:J18">
    <cfRule type="containsErrors" dxfId="640" priority="382">
      <formula>ISERROR(J17)</formula>
    </cfRule>
  </conditionalFormatting>
  <conditionalFormatting sqref="E50:E51 C50:C51">
    <cfRule type="containsErrors" dxfId="639" priority="380">
      <formula>ISERROR(C50)</formula>
    </cfRule>
  </conditionalFormatting>
  <conditionalFormatting sqref="H50:H51">
    <cfRule type="containsErrors" dxfId="638" priority="379">
      <formula>ISERROR(H50)</formula>
    </cfRule>
  </conditionalFormatting>
  <conditionalFormatting sqref="T50:T51">
    <cfRule type="containsErrors" dxfId="637" priority="377">
      <formula>ISERROR(T50)</formula>
    </cfRule>
  </conditionalFormatting>
  <conditionalFormatting sqref="F50:F51">
    <cfRule type="containsErrors" dxfId="636" priority="376">
      <formula>ISERROR(F50)</formula>
    </cfRule>
  </conditionalFormatting>
  <conditionalFormatting sqref="S50:S51">
    <cfRule type="containsErrors" dxfId="635" priority="375">
      <formula>ISERROR(S50)</formula>
    </cfRule>
  </conditionalFormatting>
  <conditionalFormatting sqref="E84:E85 C84:C85">
    <cfRule type="containsErrors" dxfId="634" priority="372">
      <formula>ISERROR(C84)</formula>
    </cfRule>
  </conditionalFormatting>
  <conditionalFormatting sqref="H84:H85">
    <cfRule type="containsErrors" dxfId="633" priority="371">
      <formula>ISERROR(H84)</formula>
    </cfRule>
  </conditionalFormatting>
  <conditionalFormatting sqref="T84:T85">
    <cfRule type="containsErrors" dxfId="632" priority="369">
      <formula>ISERROR(T84)</formula>
    </cfRule>
  </conditionalFormatting>
  <conditionalFormatting sqref="F84:F85">
    <cfRule type="containsErrors" dxfId="631" priority="368">
      <formula>ISERROR(F84)</formula>
    </cfRule>
  </conditionalFormatting>
  <conditionalFormatting sqref="S84:S85">
    <cfRule type="containsErrors" dxfId="630" priority="367">
      <formula>ISERROR(S84)</formula>
    </cfRule>
  </conditionalFormatting>
  <conditionalFormatting sqref="C116:C117 E116:E117">
    <cfRule type="containsErrors" dxfId="629" priority="364">
      <formula>ISERROR(C116)</formula>
    </cfRule>
  </conditionalFormatting>
  <conditionalFormatting sqref="H116:H117">
    <cfRule type="containsErrors" dxfId="628" priority="363">
      <formula>ISERROR(H116)</formula>
    </cfRule>
  </conditionalFormatting>
  <conditionalFormatting sqref="T116:T117">
    <cfRule type="containsErrors" dxfId="627" priority="361">
      <formula>ISERROR(T116)</formula>
    </cfRule>
  </conditionalFormatting>
  <conditionalFormatting sqref="F116:F117">
    <cfRule type="containsErrors" dxfId="626" priority="360">
      <formula>ISERROR(F116)</formula>
    </cfRule>
  </conditionalFormatting>
  <conditionalFormatting sqref="S116:S117">
    <cfRule type="containsErrors" dxfId="625" priority="359">
      <formula>ISERROR(S116)</formula>
    </cfRule>
  </conditionalFormatting>
  <conditionalFormatting sqref="E148:E149 C148:C149">
    <cfRule type="containsErrors" dxfId="624" priority="356">
      <formula>ISERROR(C148)</formula>
    </cfRule>
  </conditionalFormatting>
  <conditionalFormatting sqref="H148:H149">
    <cfRule type="containsErrors" dxfId="623" priority="355">
      <formula>ISERROR(H148)</formula>
    </cfRule>
  </conditionalFormatting>
  <conditionalFormatting sqref="T148:T149">
    <cfRule type="containsErrors" dxfId="622" priority="353">
      <formula>ISERROR(T148)</formula>
    </cfRule>
  </conditionalFormatting>
  <conditionalFormatting sqref="F148:F149">
    <cfRule type="containsErrors" dxfId="621" priority="352">
      <formula>ISERROR(F148)</formula>
    </cfRule>
  </conditionalFormatting>
  <conditionalFormatting sqref="S148:S149">
    <cfRule type="containsErrors" dxfId="620" priority="351">
      <formula>ISERROR(S148)</formula>
    </cfRule>
  </conditionalFormatting>
  <conditionalFormatting sqref="K21">
    <cfRule type="containsErrors" dxfId="619" priority="347">
      <formula>ISERROR(K21)</formula>
    </cfRule>
  </conditionalFormatting>
  <conditionalFormatting sqref="K29">
    <cfRule type="containsErrors" dxfId="618" priority="348">
      <formula>ISERROR(K29)</formula>
    </cfRule>
  </conditionalFormatting>
  <conditionalFormatting sqref="K7">
    <cfRule type="containsErrors" dxfId="617" priority="349">
      <formula>ISERROR(K7)</formula>
    </cfRule>
  </conditionalFormatting>
  <conditionalFormatting sqref="K30:K32">
    <cfRule type="containsErrors" dxfId="616" priority="345">
      <formula>ISERROR(K30)</formula>
    </cfRule>
  </conditionalFormatting>
  <conditionalFormatting sqref="K41:K49">
    <cfRule type="containsErrors" dxfId="615" priority="343">
      <formula>ISERROR(K41)</formula>
    </cfRule>
  </conditionalFormatting>
  <conditionalFormatting sqref="K63:K66">
    <cfRule type="containsErrors" dxfId="614" priority="340">
      <formula>ISERROR(K63)</formula>
    </cfRule>
  </conditionalFormatting>
  <conditionalFormatting sqref="K96">
    <cfRule type="containsErrors" dxfId="613" priority="337">
      <formula>ISERROR(K96)</formula>
    </cfRule>
  </conditionalFormatting>
  <conditionalFormatting sqref="K106">
    <cfRule type="containsErrors" dxfId="612" priority="334">
      <formula>ISERROR(K106)</formula>
    </cfRule>
  </conditionalFormatting>
  <conditionalFormatting sqref="K75:K83">
    <cfRule type="containsErrors" dxfId="611" priority="338">
      <formula>ISERROR(K75)</formula>
    </cfRule>
  </conditionalFormatting>
  <conditionalFormatting sqref="K40">
    <cfRule type="containsErrors" dxfId="610" priority="344">
      <formula>ISERROR(K40)</formula>
    </cfRule>
  </conditionalFormatting>
  <conditionalFormatting sqref="K62">
    <cfRule type="containsErrors" dxfId="609" priority="342">
      <formula>ISERROR(K62)</formula>
    </cfRule>
  </conditionalFormatting>
  <conditionalFormatting sqref="K152">
    <cfRule type="containsErrors" dxfId="608" priority="326">
      <formula>ISERROR(K152)</formula>
    </cfRule>
  </conditionalFormatting>
  <conditionalFormatting sqref="K107:K109 K111:K115">
    <cfRule type="containsErrors" dxfId="607" priority="333">
      <formula>ISERROR(K107)</formula>
    </cfRule>
  </conditionalFormatting>
  <conditionalFormatting sqref="K88">
    <cfRule type="containsErrors" dxfId="606" priority="336">
      <formula>ISERROR(K88)</formula>
    </cfRule>
  </conditionalFormatting>
  <conditionalFormatting sqref="K129:K131">
    <cfRule type="containsErrors" dxfId="605" priority="330">
      <formula>ISERROR(K129)</formula>
    </cfRule>
  </conditionalFormatting>
  <conditionalFormatting sqref="K161:K163">
    <cfRule type="containsErrors" dxfId="604" priority="325">
      <formula>ISERROR(K161)</formula>
    </cfRule>
  </conditionalFormatting>
  <conditionalFormatting sqref="K128">
    <cfRule type="containsErrors" dxfId="603" priority="332">
      <formula>ISERROR(K128)</formula>
    </cfRule>
  </conditionalFormatting>
  <conditionalFormatting sqref="K74">
    <cfRule type="containsErrors" dxfId="602" priority="339">
      <formula>ISERROR(K74)</formula>
    </cfRule>
  </conditionalFormatting>
  <conditionalFormatting sqref="K139:K147">
    <cfRule type="containsErrors" dxfId="601" priority="328">
      <formula>ISERROR(K139)</formula>
    </cfRule>
  </conditionalFormatting>
  <conditionalFormatting sqref="K97:K99">
    <cfRule type="containsErrors" dxfId="600" priority="335">
      <formula>ISERROR(K97)</formula>
    </cfRule>
  </conditionalFormatting>
  <conditionalFormatting sqref="K138">
    <cfRule type="containsErrors" dxfId="599" priority="329">
      <formula>ISERROR(K138)</formula>
    </cfRule>
  </conditionalFormatting>
  <conditionalFormatting sqref="K55 K57:K58">
    <cfRule type="containsErrors" dxfId="598" priority="324">
      <formula>ISERROR(K55)</formula>
    </cfRule>
  </conditionalFormatting>
  <conditionalFormatting sqref="K120">
    <cfRule type="containsErrors" dxfId="597" priority="331">
      <formula>ISERROR(K120)</formula>
    </cfRule>
  </conditionalFormatting>
  <conditionalFormatting sqref="K160">
    <cfRule type="containsErrors" dxfId="596" priority="327">
      <formula>ISERROR(K160)</formula>
    </cfRule>
  </conditionalFormatting>
  <conditionalFormatting sqref="K26">
    <cfRule type="containsErrors" dxfId="595" priority="321">
      <formula>ISERROR(K26)</formula>
    </cfRule>
  </conditionalFormatting>
  <conditionalFormatting sqref="K56">
    <cfRule type="containsErrors" dxfId="594" priority="323">
      <formula>ISERROR(K56)</formula>
    </cfRule>
  </conditionalFormatting>
  <conditionalFormatting sqref="K93">
    <cfRule type="containsErrors" dxfId="593" priority="318">
      <formula>ISERROR(K93)</formula>
    </cfRule>
  </conditionalFormatting>
  <conditionalFormatting sqref="K22 K24:K25">
    <cfRule type="containsErrors" dxfId="592" priority="322">
      <formula>ISERROR(K22)</formula>
    </cfRule>
  </conditionalFormatting>
  <conditionalFormatting sqref="K157">
    <cfRule type="containsErrors" dxfId="591" priority="312">
      <formula>ISERROR(K157)</formula>
    </cfRule>
  </conditionalFormatting>
  <conditionalFormatting sqref="K23">
    <cfRule type="containsErrors" dxfId="590" priority="320">
      <formula>ISERROR(K23)</formula>
    </cfRule>
  </conditionalFormatting>
  <conditionalFormatting sqref="K90">
    <cfRule type="containsErrors" dxfId="589" priority="317">
      <formula>ISERROR(K90)</formula>
    </cfRule>
  </conditionalFormatting>
  <conditionalFormatting sqref="K8:K16">
    <cfRule type="containsErrors" dxfId="588" priority="346">
      <formula>ISERROR(K8)</formula>
    </cfRule>
  </conditionalFormatting>
  <conditionalFormatting sqref="K54">
    <cfRule type="containsErrors" dxfId="587" priority="341">
      <formula>ISERROR(K54)</formula>
    </cfRule>
  </conditionalFormatting>
  <conditionalFormatting sqref="K89 K91:K92">
    <cfRule type="containsErrors" dxfId="586" priority="319">
      <formula>ISERROR(K89)</formula>
    </cfRule>
  </conditionalFormatting>
  <conditionalFormatting sqref="K125">
    <cfRule type="containsErrors" dxfId="585" priority="315">
      <formula>ISERROR(K125)</formula>
    </cfRule>
  </conditionalFormatting>
  <conditionalFormatting sqref="K122">
    <cfRule type="containsErrors" dxfId="584" priority="314">
      <formula>ISERROR(K122)</formula>
    </cfRule>
  </conditionalFormatting>
  <conditionalFormatting sqref="K154">
    <cfRule type="containsErrors" dxfId="583" priority="311">
      <formula>ISERROR(K154)</formula>
    </cfRule>
  </conditionalFormatting>
  <conditionalFormatting sqref="K121 K123:K124">
    <cfRule type="containsErrors" dxfId="582" priority="316">
      <formula>ISERROR(K121)</formula>
    </cfRule>
  </conditionalFormatting>
  <conditionalFormatting sqref="K153 K155:K156">
    <cfRule type="containsErrors" dxfId="581" priority="313">
      <formula>ISERROR(K153)</formula>
    </cfRule>
  </conditionalFormatting>
  <conditionalFormatting sqref="K59">
    <cfRule type="containsErrors" dxfId="580" priority="310">
      <formula>ISERROR(K59)</formula>
    </cfRule>
  </conditionalFormatting>
  <conditionalFormatting sqref="K110">
    <cfRule type="containsErrors" dxfId="579" priority="309">
      <formula>ISERROR(K110)</formula>
    </cfRule>
  </conditionalFormatting>
  <conditionalFormatting sqref="K33">
    <cfRule type="containsErrors" dxfId="578" priority="308">
      <formula>ISERROR(K33)</formula>
    </cfRule>
  </conditionalFormatting>
  <conditionalFormatting sqref="K67">
    <cfRule type="containsErrors" dxfId="577" priority="307">
      <formula>ISERROR(K67)</formula>
    </cfRule>
  </conditionalFormatting>
  <conditionalFormatting sqref="K17:K18">
    <cfRule type="containsErrors" dxfId="576" priority="306">
      <formula>ISERROR(K17)</formula>
    </cfRule>
  </conditionalFormatting>
  <conditionalFormatting sqref="K50:K51">
    <cfRule type="containsErrors" dxfId="575" priority="305">
      <formula>ISERROR(K50)</formula>
    </cfRule>
  </conditionalFormatting>
  <conditionalFormatting sqref="K84:K85">
    <cfRule type="containsErrors" dxfId="574" priority="304">
      <formula>ISERROR(K84)</formula>
    </cfRule>
  </conditionalFormatting>
  <conditionalFormatting sqref="K116:K117">
    <cfRule type="containsErrors" dxfId="573" priority="303">
      <formula>ISERROR(K116)</formula>
    </cfRule>
  </conditionalFormatting>
  <conditionalFormatting sqref="K148:K149">
    <cfRule type="containsErrors" dxfId="572" priority="302">
      <formula>ISERROR(K148)</formula>
    </cfRule>
  </conditionalFormatting>
  <conditionalFormatting sqref="M34:M35 M68:M69 M100:M101 M132:M133 M164:M165">
    <cfRule type="containsErrors" dxfId="571" priority="240">
      <formula>ISERROR(M34)</formula>
    </cfRule>
  </conditionalFormatting>
  <conditionalFormatting sqref="M8:M16">
    <cfRule type="containsErrors" dxfId="570" priority="238">
      <formula>ISERROR(M8)</formula>
    </cfRule>
  </conditionalFormatting>
  <conditionalFormatting sqref="M17:M18">
    <cfRule type="containsErrors" dxfId="569" priority="237">
      <formula>ISERROR(M17)</formula>
    </cfRule>
  </conditionalFormatting>
  <conditionalFormatting sqref="M22 M24:M25">
    <cfRule type="containsErrors" dxfId="568" priority="236">
      <formula>ISERROR(M22)</formula>
    </cfRule>
  </conditionalFormatting>
  <conditionalFormatting sqref="M26">
    <cfRule type="containsErrors" dxfId="567" priority="235">
      <formula>ISERROR(M26)</formula>
    </cfRule>
  </conditionalFormatting>
  <conditionalFormatting sqref="M23">
    <cfRule type="containsErrors" dxfId="566" priority="234">
      <formula>ISERROR(M23)</formula>
    </cfRule>
  </conditionalFormatting>
  <conditionalFormatting sqref="M30:M32">
    <cfRule type="containsErrors" dxfId="565" priority="232">
      <formula>ISERROR(M30)</formula>
    </cfRule>
  </conditionalFormatting>
  <conditionalFormatting sqref="M33">
    <cfRule type="containsErrors" dxfId="564" priority="230">
      <formula>ISERROR(M33)</formula>
    </cfRule>
  </conditionalFormatting>
  <conditionalFormatting sqref="M41:M49">
    <cfRule type="containsErrors" dxfId="563" priority="229">
      <formula>ISERROR(M41)</formula>
    </cfRule>
  </conditionalFormatting>
  <conditionalFormatting sqref="M50:M51">
    <cfRule type="containsErrors" dxfId="562" priority="227">
      <formula>ISERROR(M50)</formula>
    </cfRule>
  </conditionalFormatting>
  <conditionalFormatting sqref="M55 M57:M58">
    <cfRule type="containsErrors" dxfId="561" priority="226">
      <formula>ISERROR(M55)</formula>
    </cfRule>
  </conditionalFormatting>
  <conditionalFormatting sqref="M59">
    <cfRule type="containsErrors" dxfId="560" priority="225">
      <formula>ISERROR(M59)</formula>
    </cfRule>
  </conditionalFormatting>
  <conditionalFormatting sqref="M56">
    <cfRule type="containsErrors" dxfId="559" priority="224">
      <formula>ISERROR(M56)</formula>
    </cfRule>
  </conditionalFormatting>
  <conditionalFormatting sqref="M63:M66">
    <cfRule type="containsErrors" dxfId="558" priority="222">
      <formula>ISERROR(M63)</formula>
    </cfRule>
  </conditionalFormatting>
  <conditionalFormatting sqref="M67">
    <cfRule type="containsErrors" dxfId="557" priority="221">
      <formula>ISERROR(M67)</formula>
    </cfRule>
  </conditionalFormatting>
  <conditionalFormatting sqref="M75:M83">
    <cfRule type="containsErrors" dxfId="556" priority="219">
      <formula>ISERROR(M75)</formula>
    </cfRule>
  </conditionalFormatting>
  <conditionalFormatting sqref="M84:M85">
    <cfRule type="containsErrors" dxfId="555" priority="217">
      <formula>ISERROR(M84)</formula>
    </cfRule>
  </conditionalFormatting>
  <conditionalFormatting sqref="M93">
    <cfRule type="containsErrors" dxfId="554" priority="215">
      <formula>ISERROR(M93)</formula>
    </cfRule>
  </conditionalFormatting>
  <conditionalFormatting sqref="M90">
    <cfRule type="containsErrors" dxfId="553" priority="214">
      <formula>ISERROR(M90)</formula>
    </cfRule>
  </conditionalFormatting>
  <conditionalFormatting sqref="M89 M91:M92">
    <cfRule type="containsErrors" dxfId="552" priority="216">
      <formula>ISERROR(M89)</formula>
    </cfRule>
  </conditionalFormatting>
  <conditionalFormatting sqref="M97:M99">
    <cfRule type="containsErrors" dxfId="551" priority="212">
      <formula>ISERROR(M97)</formula>
    </cfRule>
  </conditionalFormatting>
  <conditionalFormatting sqref="M107:M115">
    <cfRule type="containsErrors" dxfId="550" priority="210">
      <formula>ISERROR(M107)</formula>
    </cfRule>
  </conditionalFormatting>
  <conditionalFormatting sqref="M116:M117">
    <cfRule type="containsErrors" dxfId="549" priority="208">
      <formula>ISERROR(M116)</formula>
    </cfRule>
  </conditionalFormatting>
  <conditionalFormatting sqref="M121 M123:M124">
    <cfRule type="containsErrors" dxfId="548" priority="207">
      <formula>ISERROR(M121)</formula>
    </cfRule>
  </conditionalFormatting>
  <conditionalFormatting sqref="M125">
    <cfRule type="containsErrors" dxfId="547" priority="206">
      <formula>ISERROR(M125)</formula>
    </cfRule>
  </conditionalFormatting>
  <conditionalFormatting sqref="M122">
    <cfRule type="containsErrors" dxfId="546" priority="205">
      <formula>ISERROR(M122)</formula>
    </cfRule>
  </conditionalFormatting>
  <conditionalFormatting sqref="M129:M131">
    <cfRule type="containsErrors" dxfId="545" priority="203">
      <formula>ISERROR(M129)</formula>
    </cfRule>
  </conditionalFormatting>
  <conditionalFormatting sqref="M139:M147">
    <cfRule type="containsErrors" dxfId="544" priority="201">
      <formula>ISERROR(M139)</formula>
    </cfRule>
  </conditionalFormatting>
  <conditionalFormatting sqref="M148:M149">
    <cfRule type="containsErrors" dxfId="543" priority="199">
      <formula>ISERROR(M148)</formula>
    </cfRule>
  </conditionalFormatting>
  <conditionalFormatting sqref="M157">
    <cfRule type="containsErrors" dxfId="542" priority="197">
      <formula>ISERROR(M157)</formula>
    </cfRule>
  </conditionalFormatting>
  <conditionalFormatting sqref="M154">
    <cfRule type="containsErrors" dxfId="541" priority="196">
      <formula>ISERROR(M154)</formula>
    </cfRule>
  </conditionalFormatting>
  <conditionalFormatting sqref="M153 M155:M156">
    <cfRule type="containsErrors" dxfId="540" priority="198">
      <formula>ISERROR(M153)</formula>
    </cfRule>
  </conditionalFormatting>
  <conditionalFormatting sqref="M161:M162">
    <cfRule type="containsErrors" dxfId="539" priority="194">
      <formula>ISERROR(M161)</formula>
    </cfRule>
  </conditionalFormatting>
  <conditionalFormatting sqref="M163">
    <cfRule type="containsErrors" dxfId="538" priority="193">
      <formula>ISERROR(M163)</formula>
    </cfRule>
  </conditionalFormatting>
  <conditionalFormatting sqref="M7">
    <cfRule type="containsErrors" dxfId="537" priority="191">
      <formula>ISERROR(M7)</formula>
    </cfRule>
  </conditionalFormatting>
  <conditionalFormatting sqref="Q55 Q57:Q58">
    <cfRule type="containsErrors" dxfId="536" priority="162">
      <formula>ISERROR(Q55)</formula>
    </cfRule>
  </conditionalFormatting>
  <conditionalFormatting sqref="Q50:Q51">
    <cfRule type="containsErrors" dxfId="535" priority="163">
      <formula>ISERROR(Q50)</formula>
    </cfRule>
  </conditionalFormatting>
  <conditionalFormatting sqref="Q41:Q49">
    <cfRule type="containsErrors" dxfId="534" priority="164">
      <formula>ISERROR(Q41)</formula>
    </cfRule>
  </conditionalFormatting>
  <conditionalFormatting sqref="Q23">
    <cfRule type="containsErrors" dxfId="533" priority="167">
      <formula>ISERROR(Q23)</formula>
    </cfRule>
  </conditionalFormatting>
  <conditionalFormatting sqref="Q22 Q24:Q25">
    <cfRule type="containsErrors" dxfId="532" priority="169">
      <formula>ISERROR(Q22)</formula>
    </cfRule>
  </conditionalFormatting>
  <conditionalFormatting sqref="Q17:Q18">
    <cfRule type="containsErrors" dxfId="531" priority="170">
      <formula>ISERROR(Q17)</formula>
    </cfRule>
  </conditionalFormatting>
  <conditionalFormatting sqref="M29">
    <cfRule type="containsErrors" dxfId="530" priority="176">
      <formula>ISERROR(M29)</formula>
    </cfRule>
  </conditionalFormatting>
  <conditionalFormatting sqref="Q8:Q16">
    <cfRule type="containsErrors" dxfId="529" priority="171">
      <formula>ISERROR(Q8)</formula>
    </cfRule>
  </conditionalFormatting>
  <conditionalFormatting sqref="Q56">
    <cfRule type="containsErrors" dxfId="528" priority="160">
      <formula>ISERROR(Q56)</formula>
    </cfRule>
  </conditionalFormatting>
  <conditionalFormatting sqref="Q75:Q83">
    <cfRule type="containsErrors" dxfId="527" priority="157">
      <formula>ISERROR(Q75)</formula>
    </cfRule>
  </conditionalFormatting>
  <conditionalFormatting sqref="Q84:Q85">
    <cfRule type="containsErrors" dxfId="526" priority="156">
      <formula>ISERROR(Q84)</formula>
    </cfRule>
  </conditionalFormatting>
  <conditionalFormatting sqref="Q90">
    <cfRule type="containsErrors" dxfId="525" priority="153">
      <formula>ISERROR(Q90)</formula>
    </cfRule>
  </conditionalFormatting>
  <conditionalFormatting sqref="Q89 Q91:Q92">
    <cfRule type="containsErrors" dxfId="524" priority="155">
      <formula>ISERROR(Q89)</formula>
    </cfRule>
  </conditionalFormatting>
  <conditionalFormatting sqref="Q107:Q115">
    <cfRule type="containsErrors" dxfId="523" priority="151">
      <formula>ISERROR(Q107)</formula>
    </cfRule>
  </conditionalFormatting>
  <conditionalFormatting sqref="Q116:Q117">
    <cfRule type="containsErrors" dxfId="522" priority="150">
      <formula>ISERROR(Q116)</formula>
    </cfRule>
  </conditionalFormatting>
  <conditionalFormatting sqref="Q121 Q123:Q124">
    <cfRule type="containsErrors" dxfId="521" priority="149">
      <formula>ISERROR(Q121)</formula>
    </cfRule>
  </conditionalFormatting>
  <conditionalFormatting sqref="Q122">
    <cfRule type="containsErrors" dxfId="520" priority="147">
      <formula>ISERROR(Q122)</formula>
    </cfRule>
  </conditionalFormatting>
  <conditionalFormatting sqref="Q139:Q147">
    <cfRule type="containsErrors" dxfId="519" priority="145">
      <formula>ISERROR(Q139)</formula>
    </cfRule>
  </conditionalFormatting>
  <conditionalFormatting sqref="Q148:Q149">
    <cfRule type="containsErrors" dxfId="518" priority="144">
      <formula>ISERROR(Q148)</formula>
    </cfRule>
  </conditionalFormatting>
  <conditionalFormatting sqref="Q154">
    <cfRule type="containsErrors" dxfId="517" priority="141">
      <formula>ISERROR(Q154)</formula>
    </cfRule>
  </conditionalFormatting>
  <conditionalFormatting sqref="Q153 Q155:Q156">
    <cfRule type="containsErrors" dxfId="516" priority="143">
      <formula>ISERROR(Q153)</formula>
    </cfRule>
  </conditionalFormatting>
  <conditionalFormatting sqref="O68:O69 O100:O101 O132:O133 O164:O165">
    <cfRule type="containsErrors" dxfId="515" priority="123">
      <formula>ISERROR(O68)</formula>
    </cfRule>
  </conditionalFormatting>
  <conditionalFormatting sqref="O21">
    <cfRule type="containsErrors" dxfId="514" priority="121">
      <formula>ISERROR(O21)</formula>
    </cfRule>
  </conditionalFormatting>
  <conditionalFormatting sqref="O40">
    <cfRule type="containsErrors" dxfId="513" priority="119">
      <formula>ISERROR(O40)</formula>
    </cfRule>
  </conditionalFormatting>
  <conditionalFormatting sqref="O7">
    <cfRule type="containsErrors" dxfId="512" priority="122">
      <formula>ISERROR(O7)</formula>
    </cfRule>
  </conditionalFormatting>
  <conditionalFormatting sqref="O8:O16">
    <cfRule type="containsErrors" dxfId="511" priority="120">
      <formula>ISERROR(O8)</formula>
    </cfRule>
  </conditionalFormatting>
  <conditionalFormatting sqref="O41:O49">
    <cfRule type="containsErrors" dxfId="510" priority="118">
      <formula>ISERROR(O41)</formula>
    </cfRule>
  </conditionalFormatting>
  <conditionalFormatting sqref="O62">
    <cfRule type="containsErrors" dxfId="509" priority="117">
      <formula>ISERROR(O62)</formula>
    </cfRule>
  </conditionalFormatting>
  <conditionalFormatting sqref="O54">
    <cfRule type="containsErrors" dxfId="508" priority="116">
      <formula>ISERROR(O54)</formula>
    </cfRule>
  </conditionalFormatting>
  <conditionalFormatting sqref="O63:O66">
    <cfRule type="containsErrors" dxfId="507" priority="115">
      <formula>ISERROR(O63)</formula>
    </cfRule>
  </conditionalFormatting>
  <conditionalFormatting sqref="O106">
    <cfRule type="containsErrors" dxfId="506" priority="109">
      <formula>ISERROR(O106)</formula>
    </cfRule>
  </conditionalFormatting>
  <conditionalFormatting sqref="O96">
    <cfRule type="containsErrors" dxfId="505" priority="112">
      <formula>ISERROR(O96)</formula>
    </cfRule>
  </conditionalFormatting>
  <conditionalFormatting sqref="O75:O83">
    <cfRule type="containsErrors" dxfId="504" priority="113">
      <formula>ISERROR(O75)</formula>
    </cfRule>
  </conditionalFormatting>
  <conditionalFormatting sqref="O97:O99">
    <cfRule type="containsErrors" dxfId="503" priority="110">
      <formula>ISERROR(O97)</formula>
    </cfRule>
  </conditionalFormatting>
  <conditionalFormatting sqref="O152">
    <cfRule type="containsErrors" dxfId="502" priority="101">
      <formula>ISERROR(O152)</formula>
    </cfRule>
  </conditionalFormatting>
  <conditionalFormatting sqref="O107:O109 O111:O115">
    <cfRule type="containsErrors" dxfId="501" priority="108">
      <formula>ISERROR(O107)</formula>
    </cfRule>
  </conditionalFormatting>
  <conditionalFormatting sqref="O88">
    <cfRule type="containsErrors" dxfId="500" priority="111">
      <formula>ISERROR(O88)</formula>
    </cfRule>
  </conditionalFormatting>
  <conditionalFormatting sqref="O129:O131">
    <cfRule type="containsErrors" dxfId="499" priority="105">
      <formula>ISERROR(O129)</formula>
    </cfRule>
  </conditionalFormatting>
  <conditionalFormatting sqref="O161:O163">
    <cfRule type="containsErrors" dxfId="498" priority="100">
      <formula>ISERROR(O161)</formula>
    </cfRule>
  </conditionalFormatting>
  <conditionalFormatting sqref="O128">
    <cfRule type="containsErrors" dxfId="497" priority="107">
      <formula>ISERROR(O128)</formula>
    </cfRule>
  </conditionalFormatting>
  <conditionalFormatting sqref="O74">
    <cfRule type="containsErrors" dxfId="496" priority="114">
      <formula>ISERROR(O74)</formula>
    </cfRule>
  </conditionalFormatting>
  <conditionalFormatting sqref="O139:O147">
    <cfRule type="containsErrors" dxfId="495" priority="103">
      <formula>ISERROR(O139)</formula>
    </cfRule>
  </conditionalFormatting>
  <conditionalFormatting sqref="O138">
    <cfRule type="containsErrors" dxfId="494" priority="104">
      <formula>ISERROR(O138)</formula>
    </cfRule>
  </conditionalFormatting>
  <conditionalFormatting sqref="O55 O57:O58">
    <cfRule type="containsErrors" dxfId="493" priority="99">
      <formula>ISERROR(O55)</formula>
    </cfRule>
  </conditionalFormatting>
  <conditionalFormatting sqref="O120">
    <cfRule type="containsErrors" dxfId="492" priority="106">
      <formula>ISERROR(O120)</formula>
    </cfRule>
  </conditionalFormatting>
  <conditionalFormatting sqref="O160">
    <cfRule type="containsErrors" dxfId="491" priority="102">
      <formula>ISERROR(O160)</formula>
    </cfRule>
  </conditionalFormatting>
  <conditionalFormatting sqref="O26">
    <cfRule type="containsErrors" dxfId="490" priority="96">
      <formula>ISERROR(O26)</formula>
    </cfRule>
  </conditionalFormatting>
  <conditionalFormatting sqref="O56">
    <cfRule type="containsErrors" dxfId="489" priority="98">
      <formula>ISERROR(O56)</formula>
    </cfRule>
  </conditionalFormatting>
  <conditionalFormatting sqref="O93">
    <cfRule type="containsErrors" dxfId="488" priority="93">
      <formula>ISERROR(O93)</formula>
    </cfRule>
  </conditionalFormatting>
  <conditionalFormatting sqref="O22 O24:O25">
    <cfRule type="containsErrors" dxfId="487" priority="97">
      <formula>ISERROR(O22)</formula>
    </cfRule>
  </conditionalFormatting>
  <conditionalFormatting sqref="O157">
    <cfRule type="containsErrors" dxfId="486" priority="87">
      <formula>ISERROR(O157)</formula>
    </cfRule>
  </conditionalFormatting>
  <conditionalFormatting sqref="O23">
    <cfRule type="containsErrors" dxfId="485" priority="95">
      <formula>ISERROR(O23)</formula>
    </cfRule>
  </conditionalFormatting>
  <conditionalFormatting sqref="O90">
    <cfRule type="containsErrors" dxfId="484" priority="92">
      <formula>ISERROR(O90)</formula>
    </cfRule>
  </conditionalFormatting>
  <conditionalFormatting sqref="O89 O91:O92">
    <cfRule type="containsErrors" dxfId="483" priority="94">
      <formula>ISERROR(O89)</formula>
    </cfRule>
  </conditionalFormatting>
  <conditionalFormatting sqref="O125">
    <cfRule type="containsErrors" dxfId="482" priority="90">
      <formula>ISERROR(O125)</formula>
    </cfRule>
  </conditionalFormatting>
  <conditionalFormatting sqref="O122">
    <cfRule type="containsErrors" dxfId="481" priority="89">
      <formula>ISERROR(O122)</formula>
    </cfRule>
  </conditionalFormatting>
  <conditionalFormatting sqref="O154">
    <cfRule type="containsErrors" dxfId="480" priority="86">
      <formula>ISERROR(O154)</formula>
    </cfRule>
  </conditionalFormatting>
  <conditionalFormatting sqref="O121 O123:O124">
    <cfRule type="containsErrors" dxfId="479" priority="91">
      <formula>ISERROR(O121)</formula>
    </cfRule>
  </conditionalFormatting>
  <conditionalFormatting sqref="O153 O155:O156">
    <cfRule type="containsErrors" dxfId="478" priority="88">
      <formula>ISERROR(O153)</formula>
    </cfRule>
  </conditionalFormatting>
  <conditionalFormatting sqref="O59">
    <cfRule type="containsErrors" dxfId="477" priority="85">
      <formula>ISERROR(O59)</formula>
    </cfRule>
  </conditionalFormatting>
  <conditionalFormatting sqref="O110">
    <cfRule type="containsErrors" dxfId="476" priority="84">
      <formula>ISERROR(O110)</formula>
    </cfRule>
  </conditionalFormatting>
  <conditionalFormatting sqref="O67">
    <cfRule type="containsErrors" dxfId="475" priority="83">
      <formula>ISERROR(O67)</formula>
    </cfRule>
  </conditionalFormatting>
  <conditionalFormatting sqref="O17:O18">
    <cfRule type="containsErrors" dxfId="474" priority="82">
      <formula>ISERROR(O17)</formula>
    </cfRule>
  </conditionalFormatting>
  <conditionalFormatting sqref="O50:O51">
    <cfRule type="containsErrors" dxfId="473" priority="81">
      <formula>ISERROR(O50)</formula>
    </cfRule>
  </conditionalFormatting>
  <conditionalFormatting sqref="O84:O85">
    <cfRule type="containsErrors" dxfId="472" priority="80">
      <formula>ISERROR(O84)</formula>
    </cfRule>
  </conditionalFormatting>
  <conditionalFormatting sqref="O116:O117">
    <cfRule type="containsErrors" dxfId="471" priority="79">
      <formula>ISERROR(O116)</formula>
    </cfRule>
  </conditionalFormatting>
  <conditionalFormatting sqref="O148:O149">
    <cfRule type="containsErrors" dxfId="470" priority="78">
      <formula>ISERROR(O148)</formula>
    </cfRule>
  </conditionalFormatting>
  <conditionalFormatting sqref="N34:N35 N68:N69 N100:N101 N132:N133 N164:N165">
    <cfRule type="containsErrors" dxfId="469" priority="77">
      <formula>ISERROR(N34)</formula>
    </cfRule>
  </conditionalFormatting>
  <conditionalFormatting sqref="N8:N16">
    <cfRule type="containsErrors" dxfId="468" priority="76">
      <formula>ISERROR(N8)</formula>
    </cfRule>
  </conditionalFormatting>
  <conditionalFormatting sqref="N17:N18">
    <cfRule type="containsErrors" dxfId="467" priority="75">
      <formula>ISERROR(N17)</formula>
    </cfRule>
  </conditionalFormatting>
  <conditionalFormatting sqref="N22 N24:N25">
    <cfRule type="containsErrors" dxfId="466" priority="74">
      <formula>ISERROR(N22)</formula>
    </cfRule>
  </conditionalFormatting>
  <conditionalFormatting sqref="N26">
    <cfRule type="containsErrors" dxfId="465" priority="73">
      <formula>ISERROR(N26)</formula>
    </cfRule>
  </conditionalFormatting>
  <conditionalFormatting sqref="N23">
    <cfRule type="containsErrors" dxfId="464" priority="72">
      <formula>ISERROR(N23)</formula>
    </cfRule>
  </conditionalFormatting>
  <conditionalFormatting sqref="N30:N32">
    <cfRule type="containsErrors" dxfId="463" priority="71">
      <formula>ISERROR(N30)</formula>
    </cfRule>
  </conditionalFormatting>
  <conditionalFormatting sqref="N33">
    <cfRule type="containsErrors" dxfId="462" priority="70">
      <formula>ISERROR(N33)</formula>
    </cfRule>
  </conditionalFormatting>
  <conditionalFormatting sqref="N41:N49">
    <cfRule type="containsErrors" dxfId="461" priority="69">
      <formula>ISERROR(N41)</formula>
    </cfRule>
  </conditionalFormatting>
  <conditionalFormatting sqref="N50:N51">
    <cfRule type="containsErrors" dxfId="460" priority="68">
      <formula>ISERROR(N50)</formula>
    </cfRule>
  </conditionalFormatting>
  <conditionalFormatting sqref="N55 N57:N58">
    <cfRule type="containsErrors" dxfId="459" priority="67">
      <formula>ISERROR(N55)</formula>
    </cfRule>
  </conditionalFormatting>
  <conditionalFormatting sqref="N59">
    <cfRule type="containsErrors" dxfId="458" priority="66">
      <formula>ISERROR(N59)</formula>
    </cfRule>
  </conditionalFormatting>
  <conditionalFormatting sqref="N56">
    <cfRule type="containsErrors" dxfId="457" priority="65">
      <formula>ISERROR(N56)</formula>
    </cfRule>
  </conditionalFormatting>
  <conditionalFormatting sqref="N63:N66">
    <cfRule type="containsErrors" dxfId="456" priority="64">
      <formula>ISERROR(N63)</formula>
    </cfRule>
  </conditionalFormatting>
  <conditionalFormatting sqref="N67">
    <cfRule type="containsErrors" dxfId="455" priority="63">
      <formula>ISERROR(N67)</formula>
    </cfRule>
  </conditionalFormatting>
  <conditionalFormatting sqref="N75:N83">
    <cfRule type="containsErrors" dxfId="454" priority="62">
      <formula>ISERROR(N75)</formula>
    </cfRule>
  </conditionalFormatting>
  <conditionalFormatting sqref="N84:N85">
    <cfRule type="containsErrors" dxfId="453" priority="61">
      <formula>ISERROR(N84)</formula>
    </cfRule>
  </conditionalFormatting>
  <conditionalFormatting sqref="N93">
    <cfRule type="containsErrors" dxfId="452" priority="59">
      <formula>ISERROR(N93)</formula>
    </cfRule>
  </conditionalFormatting>
  <conditionalFormatting sqref="N90">
    <cfRule type="containsErrors" dxfId="451" priority="58">
      <formula>ISERROR(N90)</formula>
    </cfRule>
  </conditionalFormatting>
  <conditionalFormatting sqref="N89 N91:N92">
    <cfRule type="containsErrors" dxfId="450" priority="60">
      <formula>ISERROR(N89)</formula>
    </cfRule>
  </conditionalFormatting>
  <conditionalFormatting sqref="N97:N99">
    <cfRule type="containsErrors" dxfId="449" priority="57">
      <formula>ISERROR(N97)</formula>
    </cfRule>
  </conditionalFormatting>
  <conditionalFormatting sqref="N107:N115">
    <cfRule type="containsErrors" dxfId="448" priority="56">
      <formula>ISERROR(N107)</formula>
    </cfRule>
  </conditionalFormatting>
  <conditionalFormatting sqref="N116:N117">
    <cfRule type="containsErrors" dxfId="447" priority="55">
      <formula>ISERROR(N116)</formula>
    </cfRule>
  </conditionalFormatting>
  <conditionalFormatting sqref="N121 N123:N124">
    <cfRule type="containsErrors" dxfId="446" priority="54">
      <formula>ISERROR(N121)</formula>
    </cfRule>
  </conditionalFormatting>
  <conditionalFormatting sqref="N125">
    <cfRule type="containsErrors" dxfId="445" priority="53">
      <formula>ISERROR(N125)</formula>
    </cfRule>
  </conditionalFormatting>
  <conditionalFormatting sqref="N122">
    <cfRule type="containsErrors" dxfId="444" priority="52">
      <formula>ISERROR(N122)</formula>
    </cfRule>
  </conditionalFormatting>
  <conditionalFormatting sqref="N129:N131">
    <cfRule type="containsErrors" dxfId="443" priority="51">
      <formula>ISERROR(N129)</formula>
    </cfRule>
  </conditionalFormatting>
  <conditionalFormatting sqref="N139:N147">
    <cfRule type="containsErrors" dxfId="442" priority="50">
      <formula>ISERROR(N139)</formula>
    </cfRule>
  </conditionalFormatting>
  <conditionalFormatting sqref="N148:N149">
    <cfRule type="containsErrors" dxfId="441" priority="49">
      <formula>ISERROR(N148)</formula>
    </cfRule>
  </conditionalFormatting>
  <conditionalFormatting sqref="N157">
    <cfRule type="containsErrors" dxfId="440" priority="47">
      <formula>ISERROR(N157)</formula>
    </cfRule>
  </conditionalFormatting>
  <conditionalFormatting sqref="N154">
    <cfRule type="containsErrors" dxfId="439" priority="46">
      <formula>ISERROR(N154)</formula>
    </cfRule>
  </conditionalFormatting>
  <conditionalFormatting sqref="N153 N155:N156">
    <cfRule type="containsErrors" dxfId="438" priority="48">
      <formula>ISERROR(N153)</formula>
    </cfRule>
  </conditionalFormatting>
  <conditionalFormatting sqref="N161:N162">
    <cfRule type="containsErrors" dxfId="437" priority="45">
      <formula>ISERROR(N161)</formula>
    </cfRule>
  </conditionalFormatting>
  <conditionalFormatting sqref="N163">
    <cfRule type="containsErrors" dxfId="436" priority="44">
      <formula>ISERROR(N163)</formula>
    </cfRule>
  </conditionalFormatting>
  <conditionalFormatting sqref="N7">
    <cfRule type="containsErrors" dxfId="435" priority="43">
      <formula>ISERROR(N7)</formula>
    </cfRule>
  </conditionalFormatting>
  <conditionalFormatting sqref="M120">
    <cfRule type="containsErrors" dxfId="434" priority="14">
      <formula>ISERROR(M120)</formula>
    </cfRule>
  </conditionalFormatting>
  <conditionalFormatting sqref="N106">
    <cfRule type="containsErrors" dxfId="433" priority="15">
      <formula>ISERROR(N106)</formula>
    </cfRule>
  </conditionalFormatting>
  <conditionalFormatting sqref="M106">
    <cfRule type="containsErrors" dxfId="432" priority="16">
      <formula>ISERROR(M106)</formula>
    </cfRule>
  </conditionalFormatting>
  <conditionalFormatting sqref="N88">
    <cfRule type="containsErrors" dxfId="431" priority="17">
      <formula>ISERROR(N88)</formula>
    </cfRule>
  </conditionalFormatting>
  <conditionalFormatting sqref="M74">
    <cfRule type="containsErrors" dxfId="430" priority="20">
      <formula>ISERROR(M74)</formula>
    </cfRule>
  </conditionalFormatting>
  <conditionalFormatting sqref="N54">
    <cfRule type="containsErrors" dxfId="429" priority="23">
      <formula>ISERROR(N54)</formula>
    </cfRule>
  </conditionalFormatting>
  <conditionalFormatting sqref="M54">
    <cfRule type="containsErrors" dxfId="428" priority="24">
      <formula>ISERROR(M54)</formula>
    </cfRule>
  </conditionalFormatting>
  <conditionalFormatting sqref="N40">
    <cfRule type="containsErrors" dxfId="427" priority="25">
      <formula>ISERROR(N40)</formula>
    </cfRule>
  </conditionalFormatting>
  <conditionalFormatting sqref="N29">
    <cfRule type="containsErrors" dxfId="426" priority="32">
      <formula>ISERROR(N29)</formula>
    </cfRule>
  </conditionalFormatting>
  <conditionalFormatting sqref="M40">
    <cfRule type="containsErrors" dxfId="425" priority="26">
      <formula>ISERROR(M40)</formula>
    </cfRule>
  </conditionalFormatting>
  <conditionalFormatting sqref="N21">
    <cfRule type="containsErrors" dxfId="424" priority="27">
      <formula>ISERROR(N21)</formula>
    </cfRule>
  </conditionalFormatting>
  <conditionalFormatting sqref="M21">
    <cfRule type="containsErrors" dxfId="423" priority="28">
      <formula>ISERROR(M21)</formula>
    </cfRule>
  </conditionalFormatting>
  <conditionalFormatting sqref="M160">
    <cfRule type="containsErrors" dxfId="422" priority="2">
      <formula>ISERROR(M160)</formula>
    </cfRule>
  </conditionalFormatting>
  <conditionalFormatting sqref="N160">
    <cfRule type="containsErrors" dxfId="421" priority="1">
      <formula>ISERROR(N160)</formula>
    </cfRule>
  </conditionalFormatting>
  <conditionalFormatting sqref="N74">
    <cfRule type="containsErrors" dxfId="420" priority="19">
      <formula>ISERROR(N74)</formula>
    </cfRule>
  </conditionalFormatting>
  <conditionalFormatting sqref="M88">
    <cfRule type="containsErrors" dxfId="419" priority="18">
      <formula>ISERROR(M88)</formula>
    </cfRule>
  </conditionalFormatting>
  <conditionalFormatting sqref="N120">
    <cfRule type="containsErrors" dxfId="418" priority="13">
      <formula>ISERROR(N120)</formula>
    </cfRule>
  </conditionalFormatting>
  <conditionalFormatting sqref="M138">
    <cfRule type="containsErrors" dxfId="417" priority="12">
      <formula>ISERROR(M138)</formula>
    </cfRule>
  </conditionalFormatting>
  <conditionalFormatting sqref="N138">
    <cfRule type="containsErrors" dxfId="416" priority="11">
      <formula>ISERROR(N138)</formula>
    </cfRule>
  </conditionalFormatting>
  <conditionalFormatting sqref="M152">
    <cfRule type="containsErrors" dxfId="415" priority="10">
      <formula>ISERROR(M152)</formula>
    </cfRule>
  </conditionalFormatting>
  <conditionalFormatting sqref="N152">
    <cfRule type="containsErrors" dxfId="414" priority="9">
      <formula>ISERROR(N152)</formula>
    </cfRule>
  </conditionalFormatting>
  <conditionalFormatting sqref="M62">
    <cfRule type="containsErrors" dxfId="413" priority="8">
      <formula>ISERROR(M62)</formula>
    </cfRule>
  </conditionalFormatting>
  <conditionalFormatting sqref="N62">
    <cfRule type="containsErrors" dxfId="412" priority="7">
      <formula>ISERROR(N62)</formula>
    </cfRule>
  </conditionalFormatting>
  <conditionalFormatting sqref="M96">
    <cfRule type="containsErrors" dxfId="411" priority="6">
      <formula>ISERROR(M96)</formula>
    </cfRule>
  </conditionalFormatting>
  <conditionalFormatting sqref="N96">
    <cfRule type="containsErrors" dxfId="410" priority="5">
      <formula>ISERROR(N96)</formula>
    </cfRule>
  </conditionalFormatting>
  <conditionalFormatting sqref="M128">
    <cfRule type="containsErrors" dxfId="409" priority="4">
      <formula>ISERROR(M128)</formula>
    </cfRule>
  </conditionalFormatting>
  <conditionalFormatting sqref="N128">
    <cfRule type="containsErrors" dxfId="408" priority="3">
      <formula>ISERROR(N128)</formula>
    </cfRule>
  </conditionalFormatting>
  <pageMargins left="0.19685039370078741" right="0.15748031496062992" top="0.19685039370078741" bottom="0.19685039370078741" header="0.11811023622047245" footer="0.11811023622047245"/>
  <pageSetup paperSize="9" scale="64" orientation="portrait" r:id="rId1"/>
  <headerFooter>
    <oddFooter>&amp;L&amp;"Segoe UI,Standard"&amp;8&amp;K00-049BAWAG Group AG&amp;R&amp;"Segoe UI,Standard"&amp;8&amp;K00-049&amp;D</oddFooter>
  </headerFooter>
  <rowBreaks count="2" manualBreakCount="2">
    <brk id="70" max="16383" man="1"/>
    <brk id="134" max="16383" man="1"/>
  </rowBreaks>
  <ignoredErrors>
    <ignoredError sqref="W6:W17 W150:W158 S168 T168:W168 B168:L168 B134:K136 B102:K104 B70:K72 B36:K38 B8:K19 B6:K7 B22:K27 B20:K21 B30:K31 B28:K29 B41:K52 B39:K40 B55:K60 B53:K54 B75:K86 B73:K74 B89:K94 B87:K88 B107:K118 B105:K106 B121:K126 B119:K120 B129:G130 B127:K128 B139:K148 B137:K138 B153:K158 B151:K152 B162:K162 B159:K160 B63:K64 B61:K62 B97:K98 B95:K96 I129:K130 B161:G161 I161:K161 B163:G163 I163:K163 B33:K33 B67:K67 W166:W167 B166:K167 S158 L153:L158 L150:L151 L8:L19 L166:L167 T18:V19 T166:V167 S167 T150:V158 S150:S156 T6:V17 S6:S18 O19:S19 O6:R6 O167:R167 O166:S166 O8:O18 O151:R151 O150:R150 O157 O153 O158 O155:O156 O154 B150:K150 B149:G149 J149:K149 M154 M155:M156 M158 M153 M157 M150 M8:M18 M166 M167 L7:M7 M19 L6 O7 O88 O75:O85 O74 O54 O43:O51 M59 M93 L133:M133 M125 M134:M136 M102:M104 M70:M72 M43:M52 M60 M55:M58 M75:M86 M94 M89:M92 M107:M118 M126 M121:M124 M139:M149 L68:M69 M63:M64 L100:M101 M97:M98 L99:M99 M67 W60:W65 U60:V65 O67:T67 O65:T65 O99:T99 O97:T98 O100:V101 O63:T64 O68:V69 O139:O149 O121:O124 O126:T126 O118:R118 O119:R119 O89:O92 O94:T94 O86:R86 O87:R87 O55:O58 O60:T60 O52:R52 O53:R53 O70:R72 O102:R104 O134:R136 O137:R137 O125:S125 O105:R105 O133:V133 O93:S93 O73:R73 O95:T96 O59:S59 O61:T62 S43:S58 T43:V59 S70:S92 T70:V93 S102:S124 T102:V125 S134:S149 T134:V149 L134:L136 L102:L104 L70:L72 L43:L52 L55:L60 L75:L86 L89:L94 L107:L118 L121:L126 L139:L149 L63:L64 L97:L98 U126:V126 U94:V99 U67:V67 L67 W67 W94:W99 W126:W131 W134:W149 W102:W125 W70:W93 W43:W59 L61:N62 X43:Y59 L74:N74 X70:Y93 L105:N106 X102:Y125 L137:N138 X134:Y149 X126:Y131 L95:N96 X94:Y99 X67:Y67 N126 L119:N120 N118 N94 L88:N88 N60 L54:N54 N70:N72 N102:N104 N134:N136 X61:Y62 L73:N73 W132:Y133 L53:N53 N52 X60:Y60 L87:N87 N86 W68:Y69 X63:Y64 W100:Y101 X65:Y65 P54:R54 P74:R74 P88:R88 P40:R40 L39:N39 X39:Y42 L40:N40 W39:W42 L41:L42 T39:V42 S39:S42 O39:R39 M41:M42 O41:O42 O40 L28 L29:M29 M26 M24:M25 M23 M36:M38 M22 L34:M35 M30:M31 L32:M32 M27 M33 O33:T33 O27:R27 O32:T32 O30:T31 O34:V35 O22 O36:R38 O23 O24:O25 O26:S26 O28:T29 O20:R20 O21 S36:S38 T36:V38 T20:V20 T26:V27 T24:V25 T23:V23 T21:V22 L36:L38 L22:L27 L30:L31 S20:S25 U28:V33 S27 L33 W28:W33 W23 W26:W27 W20 W36:W38 L21:N21 N36:N38 X36:Y38 L20:N20 X20:Y20 X26:Y27 X23:Y23 M28:N28 X28:Y33 N27 W21:Y22 W24:Y25 P21:R21 W34:Y35 N29 V132 V127:V131 L129:L130 U127:U131 O132:U132 O127:T128 O131:T131 O129:T130 M129:M130 L131:M131 L132:M132 L127:N128 O107:O117 O106 O120 L164:M165 M163 M162 M161 O161:S161 O162:S162 O163:S163 O160:S160 O164:V165 T159:V163 L162 L161 L163 W159:W163 L159:N160 X159:X163 W164:X165 O138 O152 S157 O159 S159 O66:Y6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8"/>
  <sheetViews>
    <sheetView showGridLines="0" zoomScaleNormal="100" workbookViewId="0">
      <pane ySplit="2" topLeftCell="A3" activePane="bottomLeft" state="frozen"/>
      <selection activeCell="F43" sqref="F43"/>
      <selection pane="bottomLeft" activeCell="A27" sqref="A27"/>
    </sheetView>
  </sheetViews>
  <sheetFormatPr baseColWidth="10" defaultColWidth="11.42578125" defaultRowHeight="16.5"/>
  <cols>
    <col min="1" max="1" width="23.7109375" style="4" customWidth="1"/>
    <col min="2" max="4" width="6.7109375" style="106" customWidth="1"/>
    <col min="5" max="5" width="6.7109375" style="186" customWidth="1"/>
    <col min="6" max="6" width="1.85546875" style="194" customWidth="1"/>
    <col min="7" max="10" width="6.7109375" style="186" customWidth="1"/>
    <col min="11" max="11" width="1.85546875" style="194" customWidth="1"/>
    <col min="12" max="14" width="6.7109375" style="194" customWidth="1"/>
    <col min="15" max="16384" width="11.42578125" style="4"/>
  </cols>
  <sheetData>
    <row r="1" spans="1:14">
      <c r="A1" s="196" t="s">
        <v>151</v>
      </c>
    </row>
    <row r="2" spans="1:14">
      <c r="A2" s="197" t="s">
        <v>14</v>
      </c>
    </row>
    <row r="3" spans="1:14" ht="11.25">
      <c r="A3" s="192"/>
      <c r="B3" s="115"/>
      <c r="C3" s="115"/>
      <c r="D3" s="115"/>
      <c r="E3" s="115"/>
      <c r="F3" s="132"/>
      <c r="G3" s="115"/>
      <c r="H3" s="115"/>
      <c r="I3" s="115"/>
      <c r="J3" s="115"/>
      <c r="K3" s="132"/>
      <c r="L3" s="115"/>
      <c r="M3" s="115"/>
      <c r="N3" s="115"/>
    </row>
    <row r="4" spans="1:14" ht="14.25">
      <c r="A4" s="185" t="s">
        <v>136</v>
      </c>
      <c r="B4" s="221"/>
      <c r="C4" s="221"/>
      <c r="D4" s="221"/>
      <c r="E4" s="221"/>
      <c r="F4" s="221"/>
      <c r="G4" s="221"/>
      <c r="H4" s="221"/>
      <c r="I4" s="221"/>
      <c r="J4" s="221"/>
      <c r="K4" s="221"/>
      <c r="L4" s="221"/>
      <c r="M4" s="221"/>
      <c r="N4" s="221"/>
    </row>
    <row r="5" spans="1:14" ht="6" customHeight="1" thickBot="1">
      <c r="B5" s="4"/>
      <c r="C5" s="4"/>
      <c r="D5" s="4"/>
      <c r="E5" s="4"/>
      <c r="F5" s="4"/>
      <c r="G5" s="4"/>
      <c r="H5" s="4"/>
      <c r="I5" s="4"/>
      <c r="J5" s="4"/>
      <c r="K5" s="4"/>
      <c r="L5" s="4"/>
      <c r="M5" s="4"/>
      <c r="N5" s="4"/>
    </row>
    <row r="6" spans="1:14" ht="15" customHeight="1" thickTop="1">
      <c r="B6" s="562" t="s">
        <v>74</v>
      </c>
      <c r="C6" s="553"/>
      <c r="D6" s="553"/>
      <c r="E6" s="561"/>
      <c r="F6" s="128"/>
      <c r="G6" s="562" t="s">
        <v>75</v>
      </c>
      <c r="H6" s="553"/>
      <c r="I6" s="553"/>
      <c r="J6" s="561"/>
      <c r="K6" s="128"/>
      <c r="L6" s="560" t="s">
        <v>148</v>
      </c>
      <c r="M6" s="550"/>
      <c r="N6" s="551"/>
    </row>
    <row r="7" spans="1:14" ht="15" customHeight="1">
      <c r="B7" s="42" t="s">
        <v>76</v>
      </c>
      <c r="C7" s="40" t="s">
        <v>77</v>
      </c>
      <c r="D7" s="43" t="s">
        <v>78</v>
      </c>
      <c r="E7" s="222" t="s">
        <v>79</v>
      </c>
      <c r="F7" s="129"/>
      <c r="G7" s="42" t="s">
        <v>76</v>
      </c>
      <c r="H7" s="40" t="s">
        <v>77</v>
      </c>
      <c r="I7" s="43" t="s">
        <v>78</v>
      </c>
      <c r="J7" s="222" t="s">
        <v>79</v>
      </c>
      <c r="K7" s="129"/>
      <c r="L7" s="310" t="s">
        <v>76</v>
      </c>
      <c r="M7" s="428" t="s">
        <v>77</v>
      </c>
      <c r="N7" s="514" t="s">
        <v>78</v>
      </c>
    </row>
    <row r="8" spans="1:14" ht="15" customHeight="1">
      <c r="A8" s="223" t="s">
        <v>139</v>
      </c>
      <c r="B8" s="485">
        <v>12545</v>
      </c>
      <c r="C8" s="234">
        <v>12594</v>
      </c>
      <c r="D8" s="485">
        <v>12395</v>
      </c>
      <c r="E8" s="234">
        <v>14258</v>
      </c>
      <c r="F8" s="235"/>
      <c r="G8" s="485">
        <v>14259</v>
      </c>
      <c r="H8" s="234">
        <v>14311</v>
      </c>
      <c r="I8" s="485">
        <v>14745</v>
      </c>
      <c r="J8" s="234">
        <v>14777</v>
      </c>
      <c r="K8" s="235"/>
      <c r="L8" s="497">
        <v>14770</v>
      </c>
      <c r="M8" s="351">
        <v>15505</v>
      </c>
      <c r="N8" s="527">
        <v>15706</v>
      </c>
    </row>
    <row r="9" spans="1:14" ht="15" customHeight="1">
      <c r="A9" s="224" t="s">
        <v>140</v>
      </c>
      <c r="B9" s="486">
        <v>12512</v>
      </c>
      <c r="C9" s="235">
        <v>12563</v>
      </c>
      <c r="D9" s="486">
        <v>12364</v>
      </c>
      <c r="E9" s="235">
        <v>12617</v>
      </c>
      <c r="F9" s="235"/>
      <c r="G9" s="486">
        <v>12502</v>
      </c>
      <c r="H9" s="235">
        <v>12542</v>
      </c>
      <c r="I9" s="486">
        <v>12684</v>
      </c>
      <c r="J9" s="235">
        <v>12656</v>
      </c>
      <c r="K9" s="235"/>
      <c r="L9" s="498">
        <v>12638</v>
      </c>
      <c r="M9" s="350">
        <v>12765</v>
      </c>
      <c r="N9" s="528">
        <v>12999</v>
      </c>
    </row>
    <row r="10" spans="1:14" ht="15" customHeight="1">
      <c r="A10" s="224" t="s">
        <v>150</v>
      </c>
      <c r="B10" s="486">
        <v>33</v>
      </c>
      <c r="C10" s="235">
        <v>31</v>
      </c>
      <c r="D10" s="486">
        <v>31</v>
      </c>
      <c r="E10" s="235">
        <v>1641</v>
      </c>
      <c r="F10" s="235"/>
      <c r="G10" s="486">
        <v>1757</v>
      </c>
      <c r="H10" s="235">
        <v>1769</v>
      </c>
      <c r="I10" s="486">
        <v>2061</v>
      </c>
      <c r="J10" s="235">
        <v>2121</v>
      </c>
      <c r="K10" s="235"/>
      <c r="L10" s="498">
        <v>2132</v>
      </c>
      <c r="M10" s="350">
        <v>2740</v>
      </c>
      <c r="N10" s="528">
        <v>2707</v>
      </c>
    </row>
    <row r="11" spans="1:14" ht="15" customHeight="1">
      <c r="A11" s="223" t="s">
        <v>188</v>
      </c>
      <c r="B11" s="485">
        <v>3135</v>
      </c>
      <c r="C11" s="234">
        <v>2929</v>
      </c>
      <c r="D11" s="485">
        <v>2777</v>
      </c>
      <c r="E11" s="234">
        <v>2676</v>
      </c>
      <c r="F11" s="235"/>
      <c r="G11" s="485">
        <v>2520</v>
      </c>
      <c r="H11" s="234">
        <v>2388</v>
      </c>
      <c r="I11" s="485">
        <v>2266</v>
      </c>
      <c r="J11" s="234">
        <v>2128</v>
      </c>
      <c r="K11" s="235"/>
      <c r="L11" s="497">
        <v>2088</v>
      </c>
      <c r="M11" s="351">
        <v>1941</v>
      </c>
      <c r="N11" s="527">
        <v>1947</v>
      </c>
    </row>
    <row r="12" spans="1:14" ht="15" customHeight="1">
      <c r="A12" s="225" t="s">
        <v>141</v>
      </c>
      <c r="B12" s="487">
        <v>15680</v>
      </c>
      <c r="C12" s="236">
        <v>15523</v>
      </c>
      <c r="D12" s="487">
        <v>15172</v>
      </c>
      <c r="E12" s="236">
        <v>16934</v>
      </c>
      <c r="F12" s="237"/>
      <c r="G12" s="487">
        <v>16779</v>
      </c>
      <c r="H12" s="236">
        <v>16699</v>
      </c>
      <c r="I12" s="487">
        <v>17011</v>
      </c>
      <c r="J12" s="236">
        <v>16905</v>
      </c>
      <c r="K12" s="237"/>
      <c r="L12" s="499">
        <v>16858</v>
      </c>
      <c r="M12" s="349">
        <v>17446</v>
      </c>
      <c r="N12" s="529">
        <v>17653</v>
      </c>
    </row>
    <row r="13" spans="1:14" ht="15" customHeight="1">
      <c r="B13" s="4"/>
      <c r="C13" s="4"/>
      <c r="D13" s="4"/>
      <c r="E13" s="4"/>
      <c r="F13" s="4"/>
      <c r="G13" s="4"/>
      <c r="H13" s="4"/>
      <c r="I13" s="4"/>
      <c r="J13" s="4"/>
      <c r="K13" s="4"/>
      <c r="L13" s="321"/>
      <c r="M13" s="321"/>
      <c r="N13" s="530"/>
    </row>
    <row r="14" spans="1:14" ht="15" customHeight="1">
      <c r="A14" s="185" t="s">
        <v>137</v>
      </c>
      <c r="B14" s="185"/>
      <c r="C14" s="185"/>
      <c r="D14" s="185"/>
      <c r="E14" s="185"/>
      <c r="F14" s="185"/>
      <c r="G14" s="185"/>
      <c r="H14" s="185"/>
      <c r="I14" s="185"/>
      <c r="J14" s="185"/>
      <c r="K14" s="185"/>
      <c r="L14" s="531"/>
      <c r="M14" s="531"/>
      <c r="N14" s="532"/>
    </row>
    <row r="15" spans="1:14" customFormat="1" ht="6" customHeight="1" thickBot="1">
      <c r="A15" s="4"/>
      <c r="B15" s="4"/>
      <c r="C15" s="4"/>
      <c r="D15" s="4"/>
      <c r="E15" s="4"/>
      <c r="F15" s="4"/>
      <c r="G15" s="4"/>
      <c r="H15" s="4"/>
      <c r="I15" s="4"/>
      <c r="J15" s="4"/>
      <c r="K15" s="4"/>
      <c r="L15" s="321"/>
      <c r="M15" s="321"/>
      <c r="N15" s="530"/>
    </row>
    <row r="16" spans="1:14" ht="15" customHeight="1" thickTop="1">
      <c r="B16" s="562" t="s">
        <v>74</v>
      </c>
      <c r="C16" s="553"/>
      <c r="D16" s="553"/>
      <c r="E16" s="561"/>
      <c r="F16" s="128"/>
      <c r="G16" s="562" t="s">
        <v>75</v>
      </c>
      <c r="H16" s="553"/>
      <c r="I16" s="553"/>
      <c r="J16" s="561"/>
      <c r="K16" s="128"/>
      <c r="L16" s="560" t="s">
        <v>148</v>
      </c>
      <c r="M16" s="550"/>
      <c r="N16" s="551"/>
    </row>
    <row r="17" spans="1:14" ht="15" customHeight="1">
      <c r="B17" s="42" t="s">
        <v>76</v>
      </c>
      <c r="C17" s="40" t="s">
        <v>77</v>
      </c>
      <c r="D17" s="43" t="s">
        <v>78</v>
      </c>
      <c r="E17" s="222" t="s">
        <v>79</v>
      </c>
      <c r="F17" s="129"/>
      <c r="G17" s="42" t="s">
        <v>76</v>
      </c>
      <c r="H17" s="40" t="s">
        <v>77</v>
      </c>
      <c r="I17" s="43" t="s">
        <v>78</v>
      </c>
      <c r="J17" s="222" t="s">
        <v>79</v>
      </c>
      <c r="K17" s="129"/>
      <c r="L17" s="310" t="s">
        <v>76</v>
      </c>
      <c r="M17" s="428" t="s">
        <v>77</v>
      </c>
      <c r="N17" s="514" t="s">
        <v>78</v>
      </c>
    </row>
    <row r="18" spans="1:14" ht="15" customHeight="1">
      <c r="A18" s="223" t="s">
        <v>139</v>
      </c>
      <c r="B18" s="485">
        <v>7810</v>
      </c>
      <c r="C18" s="234">
        <v>7896</v>
      </c>
      <c r="D18" s="485">
        <v>7551</v>
      </c>
      <c r="E18" s="234">
        <v>9118</v>
      </c>
      <c r="F18" s="235"/>
      <c r="G18" s="485">
        <v>8807</v>
      </c>
      <c r="H18" s="234">
        <v>8786</v>
      </c>
      <c r="I18" s="485">
        <v>8253</v>
      </c>
      <c r="J18" s="234">
        <v>7531</v>
      </c>
      <c r="K18" s="235"/>
      <c r="L18" s="497">
        <v>6935</v>
      </c>
      <c r="M18" s="351">
        <v>7191</v>
      </c>
      <c r="N18" s="527">
        <v>7229</v>
      </c>
    </row>
    <row r="19" spans="1:14" ht="15" customHeight="1">
      <c r="A19" s="224" t="s">
        <v>140</v>
      </c>
      <c r="B19" s="486">
        <v>6847</v>
      </c>
      <c r="C19" s="235">
        <v>6813</v>
      </c>
      <c r="D19" s="486">
        <v>6012</v>
      </c>
      <c r="E19" s="235">
        <v>5416</v>
      </c>
      <c r="F19" s="235"/>
      <c r="G19" s="486">
        <v>5374</v>
      </c>
      <c r="H19" s="235">
        <v>5458</v>
      </c>
      <c r="I19" s="486">
        <v>4886</v>
      </c>
      <c r="J19" s="235">
        <v>4379</v>
      </c>
      <c r="K19" s="235"/>
      <c r="L19" s="498">
        <v>4436</v>
      </c>
      <c r="M19" s="350">
        <v>4561</v>
      </c>
      <c r="N19" s="528">
        <v>4727</v>
      </c>
    </row>
    <row r="20" spans="1:14" ht="15" customHeight="1">
      <c r="A20" s="224" t="s">
        <v>150</v>
      </c>
      <c r="B20" s="486">
        <v>963</v>
      </c>
      <c r="C20" s="235">
        <v>1083</v>
      </c>
      <c r="D20" s="486">
        <v>1539</v>
      </c>
      <c r="E20" s="235">
        <v>3702</v>
      </c>
      <c r="F20" s="235"/>
      <c r="G20" s="486">
        <v>3433</v>
      </c>
      <c r="H20" s="235">
        <v>3328</v>
      </c>
      <c r="I20" s="486">
        <v>3367</v>
      </c>
      <c r="J20" s="235">
        <v>3152</v>
      </c>
      <c r="K20" s="235"/>
      <c r="L20" s="498">
        <v>2499</v>
      </c>
      <c r="M20" s="350">
        <v>2630</v>
      </c>
      <c r="N20" s="528">
        <v>2502</v>
      </c>
    </row>
    <row r="21" spans="1:14" ht="15" customHeight="1">
      <c r="A21" s="223" t="s">
        <v>188</v>
      </c>
      <c r="B21" s="485">
        <v>5626</v>
      </c>
      <c r="C21" s="234">
        <v>5405</v>
      </c>
      <c r="D21" s="485">
        <v>5469</v>
      </c>
      <c r="E21" s="234">
        <v>5587</v>
      </c>
      <c r="F21" s="235"/>
      <c r="G21" s="485">
        <v>6094</v>
      </c>
      <c r="H21" s="234">
        <v>5847</v>
      </c>
      <c r="I21" s="485">
        <v>5828</v>
      </c>
      <c r="J21" s="234">
        <v>6636</v>
      </c>
      <c r="K21" s="235"/>
      <c r="L21" s="497">
        <v>6990</v>
      </c>
      <c r="M21" s="351">
        <v>7005</v>
      </c>
      <c r="N21" s="527">
        <v>7151</v>
      </c>
    </row>
    <row r="22" spans="1:14" ht="15" customHeight="1">
      <c r="A22" s="225" t="s">
        <v>141</v>
      </c>
      <c r="B22" s="487">
        <v>13436</v>
      </c>
      <c r="C22" s="236">
        <v>13301</v>
      </c>
      <c r="D22" s="487">
        <v>13020</v>
      </c>
      <c r="E22" s="236">
        <v>14705</v>
      </c>
      <c r="F22" s="237"/>
      <c r="G22" s="487">
        <v>14901</v>
      </c>
      <c r="H22" s="236">
        <v>14633</v>
      </c>
      <c r="I22" s="487">
        <v>14081</v>
      </c>
      <c r="J22" s="236">
        <v>14167</v>
      </c>
      <c r="K22" s="237"/>
      <c r="L22" s="499">
        <v>13925</v>
      </c>
      <c r="M22" s="349">
        <v>14196</v>
      </c>
      <c r="N22" s="529">
        <v>14380</v>
      </c>
    </row>
    <row r="23" spans="1:14" ht="15" customHeight="1">
      <c r="B23" s="4"/>
      <c r="C23" s="4"/>
      <c r="D23" s="4"/>
      <c r="E23" s="4"/>
      <c r="F23" s="4"/>
      <c r="G23" s="4"/>
      <c r="H23" s="4"/>
      <c r="I23" s="4"/>
      <c r="J23" s="4"/>
      <c r="K23" s="4"/>
      <c r="L23" s="321"/>
      <c r="M23" s="321"/>
      <c r="N23" s="530"/>
    </row>
    <row r="24" spans="1:14" ht="15" customHeight="1">
      <c r="A24" s="185" t="s">
        <v>112</v>
      </c>
      <c r="B24" s="185"/>
      <c r="C24" s="185"/>
      <c r="D24" s="185"/>
      <c r="E24" s="185"/>
      <c r="F24" s="185"/>
      <c r="G24" s="185"/>
      <c r="H24" s="185"/>
      <c r="I24" s="185"/>
      <c r="J24" s="185"/>
      <c r="K24" s="185"/>
      <c r="L24" s="531"/>
      <c r="M24" s="531"/>
      <c r="N24" s="532"/>
    </row>
    <row r="25" spans="1:14" ht="6" customHeight="1" thickBot="1">
      <c r="B25" s="4"/>
      <c r="C25" s="4"/>
      <c r="D25" s="4"/>
      <c r="E25" s="4"/>
      <c r="F25" s="4"/>
      <c r="G25" s="4"/>
      <c r="H25" s="4"/>
      <c r="I25" s="4"/>
      <c r="J25" s="4"/>
      <c r="K25" s="4"/>
      <c r="L25" s="321"/>
      <c r="M25" s="321"/>
      <c r="N25" s="530"/>
    </row>
    <row r="26" spans="1:14" ht="15" customHeight="1" thickTop="1">
      <c r="B26" s="562" t="s">
        <v>74</v>
      </c>
      <c r="C26" s="553"/>
      <c r="D26" s="553"/>
      <c r="E26" s="561"/>
      <c r="F26" s="128"/>
      <c r="G26" s="562" t="s">
        <v>75</v>
      </c>
      <c r="H26" s="553"/>
      <c r="I26" s="553"/>
      <c r="J26" s="561"/>
      <c r="K26" s="128"/>
      <c r="L26" s="560" t="s">
        <v>148</v>
      </c>
      <c r="M26" s="550"/>
      <c r="N26" s="551"/>
    </row>
    <row r="27" spans="1:14" ht="15" customHeight="1">
      <c r="B27" s="42" t="s">
        <v>76</v>
      </c>
      <c r="C27" s="40" t="s">
        <v>77</v>
      </c>
      <c r="D27" s="43" t="s">
        <v>78</v>
      </c>
      <c r="E27" s="222" t="s">
        <v>79</v>
      </c>
      <c r="F27" s="129"/>
      <c r="G27" s="42" t="s">
        <v>76</v>
      </c>
      <c r="H27" s="40" t="s">
        <v>77</v>
      </c>
      <c r="I27" s="43" t="s">
        <v>78</v>
      </c>
      <c r="J27" s="222" t="s">
        <v>79</v>
      </c>
      <c r="K27" s="129"/>
      <c r="L27" s="310" t="s">
        <v>76</v>
      </c>
      <c r="M27" s="428" t="s">
        <v>77</v>
      </c>
      <c r="N27" s="514" t="s">
        <v>78</v>
      </c>
    </row>
    <row r="28" spans="1:14" ht="15" customHeight="1">
      <c r="A28" s="223" t="s">
        <v>139</v>
      </c>
      <c r="B28" s="485">
        <v>26475</v>
      </c>
      <c r="C28" s="234">
        <v>25674</v>
      </c>
      <c r="D28" s="485">
        <v>24837</v>
      </c>
      <c r="E28" s="234">
        <v>31390</v>
      </c>
      <c r="F28" s="235"/>
      <c r="G28" s="485">
        <v>31285</v>
      </c>
      <c r="H28" s="234">
        <v>31397</v>
      </c>
      <c r="I28" s="485">
        <v>31050</v>
      </c>
      <c r="J28" s="234">
        <v>30413</v>
      </c>
      <c r="K28" s="235"/>
      <c r="L28" s="497">
        <v>32214</v>
      </c>
      <c r="M28" s="351">
        <v>30279</v>
      </c>
      <c r="N28" s="527">
        <v>31757</v>
      </c>
    </row>
    <row r="29" spans="1:14" ht="15" customHeight="1">
      <c r="A29" s="224" t="s">
        <v>140</v>
      </c>
      <c r="B29" s="486">
        <v>25233</v>
      </c>
      <c r="C29" s="235">
        <v>24319</v>
      </c>
      <c r="D29" s="486">
        <v>23065</v>
      </c>
      <c r="E29" s="235">
        <v>23358</v>
      </c>
      <c r="F29" s="235"/>
      <c r="G29" s="486">
        <v>24246</v>
      </c>
      <c r="H29" s="235">
        <v>24880</v>
      </c>
      <c r="I29" s="486">
        <v>23964</v>
      </c>
      <c r="J29" s="235">
        <v>24097</v>
      </c>
      <c r="K29" s="235"/>
      <c r="L29" s="498">
        <v>26182</v>
      </c>
      <c r="M29" s="350">
        <v>23523</v>
      </c>
      <c r="N29" s="528">
        <v>24475</v>
      </c>
    </row>
    <row r="30" spans="1:14" ht="15" customHeight="1">
      <c r="A30" s="224" t="s">
        <v>150</v>
      </c>
      <c r="B30" s="486">
        <v>1242</v>
      </c>
      <c r="C30" s="235">
        <v>1355</v>
      </c>
      <c r="D30" s="486">
        <v>1772</v>
      </c>
      <c r="E30" s="235">
        <v>8032</v>
      </c>
      <c r="F30" s="235"/>
      <c r="G30" s="486">
        <v>7039</v>
      </c>
      <c r="H30" s="235">
        <v>6517</v>
      </c>
      <c r="I30" s="486">
        <v>7086</v>
      </c>
      <c r="J30" s="235">
        <v>6316</v>
      </c>
      <c r="K30" s="235"/>
      <c r="L30" s="498">
        <v>6032</v>
      </c>
      <c r="M30" s="350">
        <v>6756</v>
      </c>
      <c r="N30" s="528">
        <v>7282</v>
      </c>
    </row>
    <row r="31" spans="1:14" ht="15" customHeight="1">
      <c r="A31" s="223" t="s">
        <v>188</v>
      </c>
      <c r="B31" s="485">
        <v>14069</v>
      </c>
      <c r="C31" s="234">
        <v>14043</v>
      </c>
      <c r="D31" s="485">
        <v>13517</v>
      </c>
      <c r="E31" s="234">
        <v>14666</v>
      </c>
      <c r="F31" s="235"/>
      <c r="G31" s="485">
        <v>13652</v>
      </c>
      <c r="H31" s="234">
        <v>12873</v>
      </c>
      <c r="I31" s="485">
        <v>13814</v>
      </c>
      <c r="J31" s="234">
        <v>14285</v>
      </c>
      <c r="K31" s="235"/>
      <c r="L31" s="497">
        <v>14374</v>
      </c>
      <c r="M31" s="351">
        <v>14184</v>
      </c>
      <c r="N31" s="527">
        <v>14213</v>
      </c>
    </row>
    <row r="32" spans="1:14" ht="15" customHeight="1">
      <c r="A32" s="225" t="s">
        <v>141</v>
      </c>
      <c r="B32" s="487">
        <v>40544</v>
      </c>
      <c r="C32" s="236">
        <v>39717</v>
      </c>
      <c r="D32" s="487">
        <v>38354</v>
      </c>
      <c r="E32" s="236">
        <v>46056</v>
      </c>
      <c r="F32" s="237"/>
      <c r="G32" s="487">
        <v>44937</v>
      </c>
      <c r="H32" s="236">
        <v>44270</v>
      </c>
      <c r="I32" s="487">
        <v>44864</v>
      </c>
      <c r="J32" s="236">
        <v>44698</v>
      </c>
      <c r="K32" s="237"/>
      <c r="L32" s="499">
        <v>46588</v>
      </c>
      <c r="M32" s="349">
        <v>44463</v>
      </c>
      <c r="N32" s="529">
        <v>45970</v>
      </c>
    </row>
    <row r="33" spans="1:14" ht="15" customHeight="1">
      <c r="A33"/>
      <c r="B33"/>
      <c r="C33"/>
      <c r="D33"/>
      <c r="E33"/>
      <c r="F33"/>
      <c r="G33"/>
      <c r="H33"/>
      <c r="I33"/>
      <c r="J33"/>
      <c r="K33"/>
      <c r="L33"/>
      <c r="M33" s="418"/>
      <c r="N33" s="418"/>
    </row>
    <row r="34" spans="1:14" ht="15" customHeight="1">
      <c r="A34"/>
      <c r="B34"/>
      <c r="C34"/>
      <c r="D34"/>
      <c r="E34"/>
      <c r="F34"/>
      <c r="G34"/>
      <c r="H34"/>
      <c r="I34"/>
      <c r="J34"/>
      <c r="K34"/>
      <c r="L34"/>
      <c r="M34" s="418"/>
      <c r="N34" s="418"/>
    </row>
    <row r="35" spans="1:14" ht="15" customHeight="1">
      <c r="A35"/>
      <c r="B35"/>
      <c r="C35"/>
      <c r="D35"/>
      <c r="E35"/>
      <c r="F35"/>
      <c r="G35"/>
      <c r="H35"/>
      <c r="I35"/>
      <c r="J35"/>
      <c r="K35"/>
      <c r="L35"/>
      <c r="M35" s="418"/>
      <c r="N35" s="418"/>
    </row>
    <row r="36" spans="1:14" ht="15" customHeight="1">
      <c r="A36"/>
      <c r="B36"/>
      <c r="C36"/>
      <c r="D36"/>
      <c r="E36"/>
      <c r="F36"/>
      <c r="G36"/>
      <c r="H36"/>
      <c r="I36"/>
      <c r="J36"/>
      <c r="K36"/>
      <c r="L36"/>
      <c r="M36" s="418"/>
      <c r="N36" s="418"/>
    </row>
    <row r="37" spans="1:14" ht="15" customHeight="1">
      <c r="A37"/>
      <c r="B37"/>
      <c r="C37"/>
      <c r="D37"/>
      <c r="E37"/>
      <c r="F37"/>
      <c r="G37"/>
      <c r="H37"/>
      <c r="I37"/>
      <c r="J37"/>
      <c r="K37"/>
      <c r="L37"/>
      <c r="M37" s="418"/>
      <c r="N37" s="418"/>
    </row>
    <row r="38" spans="1:14" ht="15">
      <c r="A38"/>
      <c r="B38"/>
      <c r="C38"/>
      <c r="D38"/>
      <c r="E38"/>
      <c r="F38"/>
      <c r="G38"/>
      <c r="H38"/>
      <c r="I38"/>
      <c r="J38"/>
      <c r="K38"/>
      <c r="L38"/>
      <c r="M38" s="418"/>
      <c r="N38" s="418"/>
    </row>
  </sheetData>
  <mergeCells count="9">
    <mergeCell ref="L6:N6"/>
    <mergeCell ref="L16:N16"/>
    <mergeCell ref="L26:N26"/>
    <mergeCell ref="B26:E26"/>
    <mergeCell ref="G26:J26"/>
    <mergeCell ref="B6:E6"/>
    <mergeCell ref="G6:J6"/>
    <mergeCell ref="B16:E16"/>
    <mergeCell ref="G16:J16"/>
  </mergeCells>
  <conditionalFormatting sqref="F17">
    <cfRule type="containsErrors" dxfId="407" priority="40">
      <formula>ISERROR(F17)</formula>
    </cfRule>
  </conditionalFormatting>
  <conditionalFormatting sqref="F7">
    <cfRule type="containsErrors" dxfId="406" priority="48">
      <formula>ISERROR(F7)</formula>
    </cfRule>
  </conditionalFormatting>
  <conditionalFormatting sqref="F27">
    <cfRule type="containsErrors" dxfId="405" priority="16">
      <formula>ISERROR(F27)</formula>
    </cfRule>
  </conditionalFormatting>
  <conditionalFormatting sqref="K7">
    <cfRule type="containsErrors" dxfId="404" priority="47">
      <formula>ISERROR(K7)</formula>
    </cfRule>
  </conditionalFormatting>
  <conditionalFormatting sqref="C7">
    <cfRule type="containsErrors" dxfId="403" priority="46">
      <formula>ISERROR(C7)</formula>
    </cfRule>
  </conditionalFormatting>
  <conditionalFormatting sqref="K17">
    <cfRule type="containsErrors" dxfId="402" priority="39">
      <formula>ISERROR(K17)</formula>
    </cfRule>
  </conditionalFormatting>
  <conditionalFormatting sqref="C17">
    <cfRule type="containsErrors" dxfId="401" priority="38">
      <formula>ISERROR(C17)</formula>
    </cfRule>
  </conditionalFormatting>
  <conditionalFormatting sqref="E7">
    <cfRule type="containsErrors" dxfId="400" priority="45">
      <formula>ISERROR(E7)</formula>
    </cfRule>
  </conditionalFormatting>
  <conditionalFormatting sqref="H7">
    <cfRule type="containsErrors" dxfId="399" priority="44">
      <formula>ISERROR(H7)</formula>
    </cfRule>
  </conditionalFormatting>
  <conditionalFormatting sqref="J7">
    <cfRule type="containsErrors" dxfId="398" priority="43">
      <formula>ISERROR(J7)</formula>
    </cfRule>
  </conditionalFormatting>
  <conditionalFormatting sqref="K27">
    <cfRule type="containsErrors" dxfId="397" priority="15">
      <formula>ISERROR(K27)</formula>
    </cfRule>
  </conditionalFormatting>
  <conditionalFormatting sqref="C27">
    <cfRule type="containsErrors" dxfId="396" priority="14">
      <formula>ISERROR(C27)</formula>
    </cfRule>
  </conditionalFormatting>
  <conditionalFormatting sqref="E17">
    <cfRule type="containsErrors" dxfId="395" priority="37">
      <formula>ISERROR(E17)</formula>
    </cfRule>
  </conditionalFormatting>
  <conditionalFormatting sqref="H17">
    <cfRule type="containsErrors" dxfId="394" priority="36">
      <formula>ISERROR(H17)</formula>
    </cfRule>
  </conditionalFormatting>
  <conditionalFormatting sqref="J17">
    <cfRule type="containsErrors" dxfId="393" priority="35">
      <formula>ISERROR(J17)</formula>
    </cfRule>
  </conditionalFormatting>
  <conditionalFormatting sqref="E27">
    <cfRule type="containsErrors" dxfId="392" priority="13">
      <formula>ISERROR(E27)</formula>
    </cfRule>
  </conditionalFormatting>
  <conditionalFormatting sqref="H27">
    <cfRule type="containsErrors" dxfId="391" priority="12">
      <formula>ISERROR(H27)</formula>
    </cfRule>
  </conditionalFormatting>
  <conditionalFormatting sqref="J27">
    <cfRule type="containsErrors" dxfId="390" priority="11">
      <formula>ISERROR(J27)</formula>
    </cfRule>
  </conditionalFormatting>
  <conditionalFormatting sqref="M7">
    <cfRule type="containsErrors" dxfId="389" priority="10">
      <formula>ISERROR(M7)</formula>
    </cfRule>
  </conditionalFormatting>
  <conditionalFormatting sqref="N7">
    <cfRule type="containsErrors" dxfId="388" priority="7">
      <formula>ISERROR(N7)</formula>
    </cfRule>
  </conditionalFormatting>
  <conditionalFormatting sqref="M27">
    <cfRule type="containsErrors" dxfId="387" priority="2">
      <formula>ISERROR(M27)</formula>
    </cfRule>
  </conditionalFormatting>
  <conditionalFormatting sqref="N17">
    <cfRule type="containsErrors" dxfId="386" priority="3">
      <formula>ISERROR(N17)</formula>
    </cfRule>
  </conditionalFormatting>
  <conditionalFormatting sqref="M17">
    <cfRule type="containsErrors" dxfId="385" priority="4">
      <formula>ISERROR(M17)</formula>
    </cfRule>
  </conditionalFormatting>
  <conditionalFormatting sqref="N27">
    <cfRule type="containsErrors" dxfId="384" priority="1">
      <formula>ISERROR(N27)</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K7 B23:K23 B14:K18 B24:K26 B27:K27 B8:K13 B19:K22 B33:K34 B28:G32 I28:K32 O8:Q13 O6:Q7 O14:Q15 L8:M13 L14:M15 R14:S15 S24:S35 S23 L7:M7 R6:S7 R8:S13 L6 S16:S22 L18:M22 M33:M34 L35:M35 M24:M25 R23 R24:R35 R16:R22 M23 L23 O16:Q35 L24:L25 L33:L34 L28:L32 O36:Q38 L16:N17 L39:R39 L36:N38 R36:R38 N35 N33:N34 L26:N27 N24:N25 N23"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2"/>
  <sheetViews>
    <sheetView showGridLines="0" zoomScaleNormal="100" workbookViewId="0">
      <pane ySplit="2" topLeftCell="A3" activePane="bottomLeft" state="frozen"/>
      <selection activeCell="F43" sqref="F43"/>
      <selection pane="bottomLeft" activeCell="J28" sqref="J28"/>
    </sheetView>
  </sheetViews>
  <sheetFormatPr baseColWidth="10" defaultColWidth="11.42578125" defaultRowHeight="15"/>
  <cols>
    <col min="1" max="1" width="23.7109375" customWidth="1"/>
    <col min="2" max="5" width="6.7109375" customWidth="1"/>
    <col min="6" max="6" width="1.85546875" customWidth="1"/>
    <col min="7" max="10" width="6.7109375" customWidth="1"/>
    <col min="11" max="11" width="1.85546875" customWidth="1"/>
    <col min="12" max="12" width="6.85546875" customWidth="1"/>
    <col min="13" max="13" width="6.7109375" customWidth="1"/>
    <col min="14" max="14" width="6.7109375" style="418" customWidth="1"/>
  </cols>
  <sheetData>
    <row r="1" spans="1:14" s="4" customFormat="1" ht="16.5">
      <c r="A1" s="196" t="s">
        <v>156</v>
      </c>
      <c r="B1" s="192"/>
      <c r="C1" s="192"/>
      <c r="D1" s="192"/>
      <c r="E1" s="192"/>
      <c r="F1" s="193"/>
      <c r="G1" s="192"/>
      <c r="H1" s="192"/>
      <c r="I1" s="192"/>
      <c r="J1" s="192"/>
      <c r="K1" s="193"/>
      <c r="L1" s="193"/>
    </row>
    <row r="2" spans="1:14" s="4" customFormat="1" ht="19.5" customHeight="1">
      <c r="A2" s="231" t="s">
        <v>14</v>
      </c>
      <c r="B2" s="192"/>
      <c r="C2" s="192"/>
      <c r="D2" s="192"/>
      <c r="E2" s="192"/>
      <c r="F2" s="193"/>
      <c r="G2" s="192"/>
      <c r="H2" s="192"/>
      <c r="I2" s="192"/>
      <c r="J2" s="192"/>
      <c r="K2" s="193"/>
      <c r="L2" s="193"/>
    </row>
    <row r="3" spans="1:14" s="4" customFormat="1" ht="10.5">
      <c r="A3" s="192"/>
      <c r="B3" s="220"/>
      <c r="C3" s="220"/>
      <c r="D3" s="220"/>
      <c r="E3" s="220"/>
      <c r="F3" s="220"/>
      <c r="G3" s="220"/>
      <c r="H3" s="220"/>
      <c r="I3" s="220"/>
      <c r="J3" s="220"/>
      <c r="K3" s="220"/>
      <c r="L3" s="220"/>
    </row>
    <row r="4" spans="1:14" s="4" customFormat="1" ht="14.25">
      <c r="A4" s="185" t="s">
        <v>136</v>
      </c>
      <c r="B4" s="221"/>
      <c r="C4" s="221"/>
      <c r="D4" s="221"/>
      <c r="E4" s="221"/>
      <c r="F4" s="221"/>
      <c r="G4" s="221"/>
      <c r="H4" s="221"/>
      <c r="I4" s="221"/>
      <c r="J4" s="221"/>
      <c r="K4" s="221"/>
      <c r="L4" s="221"/>
      <c r="M4" s="221"/>
      <c r="N4" s="221"/>
    </row>
    <row r="5" spans="1:14" s="4" customFormat="1" ht="6" customHeight="1" thickBot="1"/>
    <row r="6" spans="1:14" s="4" customFormat="1" ht="15" customHeight="1" thickTop="1">
      <c r="B6" s="559" t="s">
        <v>74</v>
      </c>
      <c r="C6" s="553"/>
      <c r="D6" s="553"/>
      <c r="E6" s="561"/>
      <c r="F6" s="128"/>
      <c r="G6" s="559" t="s">
        <v>75</v>
      </c>
      <c r="H6" s="553"/>
      <c r="I6" s="553"/>
      <c r="J6" s="554"/>
      <c r="K6" s="128"/>
      <c r="L6" s="549" t="s">
        <v>148</v>
      </c>
      <c r="M6" s="550"/>
      <c r="N6" s="551"/>
    </row>
    <row r="7" spans="1:14" s="4" customFormat="1" ht="15" customHeight="1">
      <c r="B7" s="310" t="s">
        <v>76</v>
      </c>
      <c r="C7" s="428" t="s">
        <v>77</v>
      </c>
      <c r="D7" s="430" t="s">
        <v>78</v>
      </c>
      <c r="E7" s="450" t="s">
        <v>79</v>
      </c>
      <c r="F7" s="129"/>
      <c r="G7" s="310" t="s">
        <v>76</v>
      </c>
      <c r="H7" s="428" t="s">
        <v>77</v>
      </c>
      <c r="I7" s="430" t="s">
        <v>78</v>
      </c>
      <c r="J7" s="431" t="s">
        <v>79</v>
      </c>
      <c r="K7" s="129"/>
      <c r="L7" s="39" t="s">
        <v>76</v>
      </c>
      <c r="M7" s="428" t="s">
        <v>77</v>
      </c>
      <c r="N7" s="514" t="s">
        <v>78</v>
      </c>
    </row>
    <row r="8" spans="1:14" s="229" customFormat="1" ht="15" customHeight="1">
      <c r="A8" s="365" t="s">
        <v>157</v>
      </c>
      <c r="B8" s="311">
        <v>6830</v>
      </c>
      <c r="C8" s="452">
        <v>6873</v>
      </c>
      <c r="D8" s="432">
        <v>7079</v>
      </c>
      <c r="E8" s="453">
        <v>8496</v>
      </c>
      <c r="F8" s="137"/>
      <c r="G8" s="311">
        <v>8522</v>
      </c>
      <c r="H8" s="452">
        <v>8583</v>
      </c>
      <c r="I8" s="451">
        <v>8910</v>
      </c>
      <c r="J8" s="366">
        <v>9075</v>
      </c>
      <c r="K8" s="137"/>
      <c r="L8" s="348">
        <v>9073</v>
      </c>
      <c r="M8" s="366">
        <v>9087</v>
      </c>
      <c r="N8" s="533">
        <v>9200</v>
      </c>
    </row>
    <row r="9" spans="1:14" s="229" customFormat="1" ht="15" customHeight="1">
      <c r="A9" s="365" t="s">
        <v>185</v>
      </c>
      <c r="B9" s="311">
        <v>3615</v>
      </c>
      <c r="C9" s="452">
        <v>3715</v>
      </c>
      <c r="D9" s="432">
        <v>3747</v>
      </c>
      <c r="E9" s="453">
        <v>4097</v>
      </c>
      <c r="F9" s="137"/>
      <c r="G9" s="311">
        <v>4115</v>
      </c>
      <c r="H9" s="452">
        <v>4141</v>
      </c>
      <c r="I9" s="451">
        <v>4240</v>
      </c>
      <c r="J9" s="366">
        <v>4059</v>
      </c>
      <c r="K9" s="137"/>
      <c r="L9" s="348">
        <v>4184</v>
      </c>
      <c r="M9" s="366">
        <v>4846</v>
      </c>
      <c r="N9" s="533">
        <v>4988</v>
      </c>
    </row>
    <row r="10" spans="1:14" s="229" customFormat="1" ht="15" customHeight="1">
      <c r="A10" s="365" t="s">
        <v>187</v>
      </c>
      <c r="B10" s="311">
        <v>5235</v>
      </c>
      <c r="C10" s="452">
        <v>4935</v>
      </c>
      <c r="D10" s="432">
        <v>4346</v>
      </c>
      <c r="E10" s="453">
        <v>4341</v>
      </c>
      <c r="F10" s="137"/>
      <c r="G10" s="311">
        <v>4142</v>
      </c>
      <c r="H10" s="452">
        <v>3975</v>
      </c>
      <c r="I10" s="451">
        <v>3861</v>
      </c>
      <c r="J10" s="366">
        <v>3771</v>
      </c>
      <c r="K10" s="137"/>
      <c r="L10" s="348">
        <v>3601</v>
      </c>
      <c r="M10" s="366">
        <v>3513</v>
      </c>
      <c r="N10" s="533">
        <v>3465</v>
      </c>
    </row>
    <row r="11" spans="1:14" s="230" customFormat="1" ht="15" customHeight="1">
      <c r="A11" s="364" t="s">
        <v>141</v>
      </c>
      <c r="B11" s="319">
        <v>15680</v>
      </c>
      <c r="C11" s="435">
        <v>15523</v>
      </c>
      <c r="D11" s="436">
        <v>15172</v>
      </c>
      <c r="E11" s="454">
        <v>16934</v>
      </c>
      <c r="F11" s="153"/>
      <c r="G11" s="319">
        <v>16779</v>
      </c>
      <c r="H11" s="435">
        <v>16699</v>
      </c>
      <c r="I11" s="434">
        <v>17011</v>
      </c>
      <c r="J11" s="305">
        <v>16905</v>
      </c>
      <c r="K11" s="153"/>
      <c r="L11" s="347">
        <v>16858</v>
      </c>
      <c r="M11" s="305">
        <v>17446</v>
      </c>
      <c r="N11" s="534">
        <v>17653</v>
      </c>
    </row>
    <row r="13" spans="1:14" s="4" customFormat="1" ht="14.25">
      <c r="A13" s="185" t="s">
        <v>137</v>
      </c>
      <c r="B13" s="221"/>
      <c r="C13" s="221"/>
      <c r="D13" s="221"/>
      <c r="E13" s="221"/>
      <c r="F13" s="221"/>
      <c r="G13" s="221"/>
      <c r="H13" s="221"/>
      <c r="I13" s="221"/>
      <c r="J13" s="221"/>
      <c r="K13" s="221"/>
      <c r="L13" s="221"/>
      <c r="M13" s="221"/>
      <c r="N13" s="221"/>
    </row>
    <row r="14" spans="1:14" s="4" customFormat="1" ht="6" customHeight="1" thickBot="1"/>
    <row r="15" spans="1:14" s="4" customFormat="1" ht="15" customHeight="1" thickTop="1">
      <c r="B15" s="559" t="s">
        <v>74</v>
      </c>
      <c r="C15" s="553"/>
      <c r="D15" s="553"/>
      <c r="E15" s="561"/>
      <c r="F15" s="128"/>
      <c r="G15" s="559" t="s">
        <v>75</v>
      </c>
      <c r="H15" s="553"/>
      <c r="I15" s="553"/>
      <c r="J15" s="554"/>
      <c r="K15" s="128"/>
      <c r="L15" s="549" t="s">
        <v>148</v>
      </c>
      <c r="M15" s="550"/>
      <c r="N15" s="551"/>
    </row>
    <row r="16" spans="1:14" s="4" customFormat="1" ht="15" customHeight="1">
      <c r="B16" s="310" t="s">
        <v>76</v>
      </c>
      <c r="C16" s="428" t="s">
        <v>77</v>
      </c>
      <c r="D16" s="430" t="s">
        <v>78</v>
      </c>
      <c r="E16" s="450" t="s">
        <v>79</v>
      </c>
      <c r="F16" s="129"/>
      <c r="G16" s="310" t="s">
        <v>76</v>
      </c>
      <c r="H16" s="428" t="s">
        <v>77</v>
      </c>
      <c r="I16" s="430" t="s">
        <v>78</v>
      </c>
      <c r="J16" s="431" t="s">
        <v>79</v>
      </c>
      <c r="K16" s="129"/>
      <c r="L16" s="39" t="s">
        <v>76</v>
      </c>
      <c r="M16" s="428" t="s">
        <v>77</v>
      </c>
      <c r="N16" s="514" t="s">
        <v>78</v>
      </c>
    </row>
    <row r="17" spans="1:14" s="229" customFormat="1" ht="15" customHeight="1">
      <c r="A17" s="365" t="s">
        <v>158</v>
      </c>
      <c r="B17" s="311">
        <v>4817</v>
      </c>
      <c r="C17" s="452">
        <v>4610</v>
      </c>
      <c r="D17" s="432">
        <v>5268</v>
      </c>
      <c r="E17" s="453">
        <v>7330</v>
      </c>
      <c r="F17" s="137"/>
      <c r="G17" s="311">
        <v>7747</v>
      </c>
      <c r="H17" s="452">
        <v>7257</v>
      </c>
      <c r="I17" s="451">
        <v>6793</v>
      </c>
      <c r="J17" s="366">
        <v>6835</v>
      </c>
      <c r="K17" s="137"/>
      <c r="L17" s="348">
        <v>6393</v>
      </c>
      <c r="M17" s="366">
        <v>6474</v>
      </c>
      <c r="N17" s="533">
        <v>6566</v>
      </c>
    </row>
    <row r="18" spans="1:14" s="229" customFormat="1" ht="15" customHeight="1">
      <c r="A18" s="365" t="s">
        <v>166</v>
      </c>
      <c r="B18" s="311">
        <v>3938</v>
      </c>
      <c r="C18" s="452">
        <v>3825</v>
      </c>
      <c r="D18" s="432">
        <v>3728</v>
      </c>
      <c r="E18" s="453">
        <v>3670</v>
      </c>
      <c r="F18" s="137"/>
      <c r="G18" s="311">
        <v>3267</v>
      </c>
      <c r="H18" s="452">
        <v>3308</v>
      </c>
      <c r="I18" s="451">
        <v>3712</v>
      </c>
      <c r="J18" s="366">
        <v>4220</v>
      </c>
      <c r="K18" s="137"/>
      <c r="L18" s="348">
        <v>4424</v>
      </c>
      <c r="M18" s="366">
        <v>4520</v>
      </c>
      <c r="N18" s="533">
        <v>4467</v>
      </c>
    </row>
    <row r="19" spans="1:14" s="229" customFormat="1" ht="15" customHeight="1">
      <c r="A19" s="365" t="s">
        <v>159</v>
      </c>
      <c r="B19" s="311">
        <v>4681</v>
      </c>
      <c r="C19" s="452">
        <v>4866</v>
      </c>
      <c r="D19" s="432">
        <v>4024</v>
      </c>
      <c r="E19" s="453">
        <v>3705</v>
      </c>
      <c r="F19" s="137"/>
      <c r="G19" s="311">
        <v>3887</v>
      </c>
      <c r="H19" s="452">
        <v>4068</v>
      </c>
      <c r="I19" s="451">
        <v>3576</v>
      </c>
      <c r="J19" s="366">
        <v>3112</v>
      </c>
      <c r="K19" s="137"/>
      <c r="L19" s="348">
        <v>3108</v>
      </c>
      <c r="M19" s="366">
        <v>3202</v>
      </c>
      <c r="N19" s="533">
        <v>3347</v>
      </c>
    </row>
    <row r="20" spans="1:14" s="230" customFormat="1" ht="15" customHeight="1">
      <c r="A20" s="364" t="s">
        <v>141</v>
      </c>
      <c r="B20" s="319">
        <v>13436</v>
      </c>
      <c r="C20" s="435">
        <v>13301</v>
      </c>
      <c r="D20" s="436">
        <v>13020</v>
      </c>
      <c r="E20" s="454">
        <v>14705</v>
      </c>
      <c r="F20" s="153"/>
      <c r="G20" s="319">
        <v>14901</v>
      </c>
      <c r="H20" s="435">
        <v>14633</v>
      </c>
      <c r="I20" s="434">
        <v>14081</v>
      </c>
      <c r="J20" s="305">
        <v>14167</v>
      </c>
      <c r="K20" s="153"/>
      <c r="L20" s="347">
        <v>13925</v>
      </c>
      <c r="M20" s="305">
        <v>14196</v>
      </c>
      <c r="N20" s="534">
        <v>14380</v>
      </c>
    </row>
    <row r="22" spans="1:14">
      <c r="A22" s="480" t="s">
        <v>186</v>
      </c>
    </row>
  </sheetData>
  <mergeCells count="6">
    <mergeCell ref="B6:E6"/>
    <mergeCell ref="G6:J6"/>
    <mergeCell ref="B15:E15"/>
    <mergeCell ref="G15:J15"/>
    <mergeCell ref="L6:N6"/>
    <mergeCell ref="L15:N15"/>
  </mergeCells>
  <conditionalFormatting sqref="F7">
    <cfRule type="containsErrors" dxfId="383" priority="260">
      <formula>ISERROR(F7)</formula>
    </cfRule>
  </conditionalFormatting>
  <conditionalFormatting sqref="K7">
    <cfRule type="containsErrors" dxfId="382" priority="259">
      <formula>ISERROR(K7)</formula>
    </cfRule>
  </conditionalFormatting>
  <conditionalFormatting sqref="C7">
    <cfRule type="containsErrors" dxfId="381" priority="258">
      <formula>ISERROR(C7)</formula>
    </cfRule>
  </conditionalFormatting>
  <conditionalFormatting sqref="E7">
    <cfRule type="containsErrors" dxfId="380" priority="257">
      <formula>ISERROR(E7)</formula>
    </cfRule>
  </conditionalFormatting>
  <conditionalFormatting sqref="H7">
    <cfRule type="containsErrors" dxfId="379" priority="256">
      <formula>ISERROR(H7)</formula>
    </cfRule>
  </conditionalFormatting>
  <conditionalFormatting sqref="J7">
    <cfRule type="containsErrors" dxfId="378" priority="255">
      <formula>ISERROR(J7)</formula>
    </cfRule>
  </conditionalFormatting>
  <conditionalFormatting sqref="E8 C8">
    <cfRule type="containsErrors" dxfId="377" priority="221">
      <formula>ISERROR(C8)</formula>
    </cfRule>
  </conditionalFormatting>
  <conditionalFormatting sqref="H8">
    <cfRule type="containsErrors" dxfId="376" priority="220">
      <formula>ISERROR(H8)</formula>
    </cfRule>
  </conditionalFormatting>
  <conditionalFormatting sqref="F8">
    <cfRule type="containsErrors" dxfId="375" priority="219">
      <formula>ISERROR(F8)</formula>
    </cfRule>
  </conditionalFormatting>
  <conditionalFormatting sqref="J8">
    <cfRule type="containsErrors" dxfId="374" priority="218">
      <formula>ISERROR(J8)</formula>
    </cfRule>
  </conditionalFormatting>
  <conditionalFormatting sqref="K8">
    <cfRule type="containsErrors" dxfId="373" priority="217">
      <formula>ISERROR(K8)</formula>
    </cfRule>
  </conditionalFormatting>
  <conditionalFormatting sqref="E10 C10">
    <cfRule type="containsErrors" dxfId="372" priority="215">
      <formula>ISERROR(C10)</formula>
    </cfRule>
  </conditionalFormatting>
  <conditionalFormatting sqref="H10">
    <cfRule type="containsErrors" dxfId="371" priority="214">
      <formula>ISERROR(H10)</formula>
    </cfRule>
  </conditionalFormatting>
  <conditionalFormatting sqref="F10">
    <cfRule type="containsErrors" dxfId="370" priority="213">
      <formula>ISERROR(F10)</formula>
    </cfRule>
  </conditionalFormatting>
  <conditionalFormatting sqref="J10">
    <cfRule type="containsErrors" dxfId="369" priority="212">
      <formula>ISERROR(J10)</formula>
    </cfRule>
  </conditionalFormatting>
  <conditionalFormatting sqref="K10">
    <cfRule type="containsErrors" dxfId="368" priority="211">
      <formula>ISERROR(K10)</formula>
    </cfRule>
  </conditionalFormatting>
  <conditionalFormatting sqref="E9 C9">
    <cfRule type="containsErrors" dxfId="367" priority="209">
      <formula>ISERROR(C9)</formula>
    </cfRule>
  </conditionalFormatting>
  <conditionalFormatting sqref="H9">
    <cfRule type="containsErrors" dxfId="366" priority="208">
      <formula>ISERROR(H9)</formula>
    </cfRule>
  </conditionalFormatting>
  <conditionalFormatting sqref="F9">
    <cfRule type="containsErrors" dxfId="365" priority="207">
      <formula>ISERROR(F9)</formula>
    </cfRule>
  </conditionalFormatting>
  <conditionalFormatting sqref="J9">
    <cfRule type="containsErrors" dxfId="364" priority="206">
      <formula>ISERROR(J9)</formula>
    </cfRule>
  </conditionalFormatting>
  <conditionalFormatting sqref="K9">
    <cfRule type="containsErrors" dxfId="363" priority="205">
      <formula>ISERROR(K9)</formula>
    </cfRule>
  </conditionalFormatting>
  <conditionalFormatting sqref="E11 C11">
    <cfRule type="containsErrors" dxfId="362" priority="197">
      <formula>ISERROR(C11)</formula>
    </cfRule>
  </conditionalFormatting>
  <conditionalFormatting sqref="H11">
    <cfRule type="containsErrors" dxfId="361" priority="196">
      <formula>ISERROR(H11)</formula>
    </cfRule>
  </conditionalFormatting>
  <conditionalFormatting sqref="F11">
    <cfRule type="containsErrors" dxfId="360" priority="195">
      <formula>ISERROR(F11)</formula>
    </cfRule>
  </conditionalFormatting>
  <conditionalFormatting sqref="J11">
    <cfRule type="containsErrors" dxfId="359" priority="194">
      <formula>ISERROR(J11)</formula>
    </cfRule>
  </conditionalFormatting>
  <conditionalFormatting sqref="K11">
    <cfRule type="containsErrors" dxfId="358" priority="193">
      <formula>ISERROR(K11)</formula>
    </cfRule>
  </conditionalFormatting>
  <conditionalFormatting sqref="E17 C17">
    <cfRule type="containsErrors" dxfId="357" priority="101">
      <formula>ISERROR(C17)</formula>
    </cfRule>
  </conditionalFormatting>
  <conditionalFormatting sqref="H17">
    <cfRule type="containsErrors" dxfId="356" priority="100">
      <formula>ISERROR(H17)</formula>
    </cfRule>
  </conditionalFormatting>
  <conditionalFormatting sqref="F17">
    <cfRule type="containsErrors" dxfId="355" priority="99">
      <formula>ISERROR(F17)</formula>
    </cfRule>
  </conditionalFormatting>
  <conditionalFormatting sqref="J17">
    <cfRule type="containsErrors" dxfId="354" priority="98">
      <formula>ISERROR(J17)</formula>
    </cfRule>
  </conditionalFormatting>
  <conditionalFormatting sqref="K17">
    <cfRule type="containsErrors" dxfId="353" priority="97">
      <formula>ISERROR(K17)</formula>
    </cfRule>
  </conditionalFormatting>
  <conditionalFormatting sqref="E19 C19">
    <cfRule type="containsErrors" dxfId="352" priority="95">
      <formula>ISERROR(C19)</formula>
    </cfRule>
  </conditionalFormatting>
  <conditionalFormatting sqref="F16">
    <cfRule type="containsErrors" dxfId="351" priority="58">
      <formula>ISERROR(F16)</formula>
    </cfRule>
  </conditionalFormatting>
  <conditionalFormatting sqref="K16">
    <cfRule type="containsErrors" dxfId="350" priority="57">
      <formula>ISERROR(K16)</formula>
    </cfRule>
  </conditionalFormatting>
  <conditionalFormatting sqref="C16">
    <cfRule type="containsErrors" dxfId="349" priority="56">
      <formula>ISERROR(C16)</formula>
    </cfRule>
  </conditionalFormatting>
  <conditionalFormatting sqref="E16">
    <cfRule type="containsErrors" dxfId="348" priority="55">
      <formula>ISERROR(E16)</formula>
    </cfRule>
  </conditionalFormatting>
  <conditionalFormatting sqref="E20 C20">
    <cfRule type="containsErrors" dxfId="347" priority="125">
      <formula>ISERROR(C20)</formula>
    </cfRule>
  </conditionalFormatting>
  <conditionalFormatting sqref="H20">
    <cfRule type="containsErrors" dxfId="346" priority="124">
      <formula>ISERROR(H20)</formula>
    </cfRule>
  </conditionalFormatting>
  <conditionalFormatting sqref="F20">
    <cfRule type="containsErrors" dxfId="345" priority="123">
      <formula>ISERROR(F20)</formula>
    </cfRule>
  </conditionalFormatting>
  <conditionalFormatting sqref="J20">
    <cfRule type="containsErrors" dxfId="344" priority="122">
      <formula>ISERROR(J20)</formula>
    </cfRule>
  </conditionalFormatting>
  <conditionalFormatting sqref="K20">
    <cfRule type="containsErrors" dxfId="343" priority="121">
      <formula>ISERROR(K20)</formula>
    </cfRule>
  </conditionalFormatting>
  <conditionalFormatting sqref="H19">
    <cfRule type="containsErrors" dxfId="342" priority="94">
      <formula>ISERROR(H19)</formula>
    </cfRule>
  </conditionalFormatting>
  <conditionalFormatting sqref="F19">
    <cfRule type="containsErrors" dxfId="341" priority="93">
      <formula>ISERROR(F19)</formula>
    </cfRule>
  </conditionalFormatting>
  <conditionalFormatting sqref="J19">
    <cfRule type="containsErrors" dxfId="340" priority="92">
      <formula>ISERROR(J19)</formula>
    </cfRule>
  </conditionalFormatting>
  <conditionalFormatting sqref="K19">
    <cfRule type="containsErrors" dxfId="339" priority="91">
      <formula>ISERROR(K19)</formula>
    </cfRule>
  </conditionalFormatting>
  <conditionalFormatting sqref="E18 C18">
    <cfRule type="containsErrors" dxfId="338" priority="89">
      <formula>ISERROR(C18)</formula>
    </cfRule>
  </conditionalFormatting>
  <conditionalFormatting sqref="H18">
    <cfRule type="containsErrors" dxfId="337" priority="88">
      <formula>ISERROR(H18)</formula>
    </cfRule>
  </conditionalFormatting>
  <conditionalFormatting sqref="F18">
    <cfRule type="containsErrors" dxfId="336" priority="87">
      <formula>ISERROR(F18)</formula>
    </cfRule>
  </conditionalFormatting>
  <conditionalFormatting sqref="J18">
    <cfRule type="containsErrors" dxfId="335" priority="86">
      <formula>ISERROR(J18)</formula>
    </cfRule>
  </conditionalFormatting>
  <conditionalFormatting sqref="K18">
    <cfRule type="containsErrors" dxfId="334" priority="85">
      <formula>ISERROR(K18)</formula>
    </cfRule>
  </conditionalFormatting>
  <conditionalFormatting sqref="H16">
    <cfRule type="containsErrors" dxfId="333" priority="54">
      <formula>ISERROR(H16)</formula>
    </cfRule>
  </conditionalFormatting>
  <conditionalFormatting sqref="J16">
    <cfRule type="containsErrors" dxfId="332" priority="53">
      <formula>ISERROR(J16)</formula>
    </cfRule>
  </conditionalFormatting>
  <conditionalFormatting sqref="M7">
    <cfRule type="containsErrors" dxfId="331" priority="22">
      <formula>ISERROR(M7)</formula>
    </cfRule>
  </conditionalFormatting>
  <conditionalFormatting sqref="M8">
    <cfRule type="containsErrors" dxfId="330" priority="20">
      <formula>ISERROR(M8)</formula>
    </cfRule>
  </conditionalFormatting>
  <conditionalFormatting sqref="M10">
    <cfRule type="containsErrors" dxfId="329" priority="19">
      <formula>ISERROR(M10)</formula>
    </cfRule>
  </conditionalFormatting>
  <conditionalFormatting sqref="M9">
    <cfRule type="containsErrors" dxfId="328" priority="18">
      <formula>ISERROR(M9)</formula>
    </cfRule>
  </conditionalFormatting>
  <conditionalFormatting sqref="M11">
    <cfRule type="containsErrors" dxfId="327" priority="17">
      <formula>ISERROR(M11)</formula>
    </cfRule>
  </conditionalFormatting>
  <conditionalFormatting sqref="M17">
    <cfRule type="containsErrors" dxfId="326" priority="16">
      <formula>ISERROR(M17)</formula>
    </cfRule>
  </conditionalFormatting>
  <conditionalFormatting sqref="M19">
    <cfRule type="containsErrors" dxfId="325" priority="15">
      <formula>ISERROR(M19)</formula>
    </cfRule>
  </conditionalFormatting>
  <conditionalFormatting sqref="M18">
    <cfRule type="containsErrors" dxfId="324" priority="14">
      <formula>ISERROR(M18)</formula>
    </cfRule>
  </conditionalFormatting>
  <conditionalFormatting sqref="M20">
    <cfRule type="containsErrors" dxfId="323" priority="13">
      <formula>ISERROR(M20)</formula>
    </cfRule>
  </conditionalFormatting>
  <conditionalFormatting sqref="N7">
    <cfRule type="containsErrors" dxfId="322" priority="12">
      <formula>ISERROR(N7)</formula>
    </cfRule>
  </conditionalFormatting>
  <conditionalFormatting sqref="N8">
    <cfRule type="containsErrors" dxfId="321" priority="10">
      <formula>ISERROR(N8)</formula>
    </cfRule>
  </conditionalFormatting>
  <conditionalFormatting sqref="N10">
    <cfRule type="containsErrors" dxfId="320" priority="9">
      <formula>ISERROR(N10)</formula>
    </cfRule>
  </conditionalFormatting>
  <conditionalFormatting sqref="N9">
    <cfRule type="containsErrors" dxfId="319" priority="8">
      <formula>ISERROR(N9)</formula>
    </cfRule>
  </conditionalFormatting>
  <conditionalFormatting sqref="N11">
    <cfRule type="containsErrors" dxfId="318" priority="7">
      <formula>ISERROR(N11)</formula>
    </cfRule>
  </conditionalFormatting>
  <conditionalFormatting sqref="N17">
    <cfRule type="containsErrors" dxfId="317" priority="6">
      <formula>ISERROR(N17)</formula>
    </cfRule>
  </conditionalFormatting>
  <conditionalFormatting sqref="N19">
    <cfRule type="containsErrors" dxfId="316" priority="5">
      <formula>ISERROR(N19)</formula>
    </cfRule>
  </conditionalFormatting>
  <conditionalFormatting sqref="N18">
    <cfRule type="containsErrors" dxfId="315" priority="4">
      <formula>ISERROR(N18)</formula>
    </cfRule>
  </conditionalFormatting>
  <conditionalFormatting sqref="N20">
    <cfRule type="containsErrors" dxfId="314" priority="3">
      <formula>ISERROR(N20)</formula>
    </cfRule>
  </conditionalFormatting>
  <conditionalFormatting sqref="M16">
    <cfRule type="containsErrors" dxfId="313" priority="2">
      <formula>ISERROR(M16)</formula>
    </cfRule>
  </conditionalFormatting>
  <conditionalFormatting sqref="N16">
    <cfRule type="containsErrors" dxfId="312" priority="1">
      <formula>ISERROR(N16)</formula>
    </cfRule>
  </conditionalFormatting>
  <pageMargins left="0.19685039370078741" right="0.15748031496062992" top="0.19685039370078741" bottom="0.19685039370078741" header="0.11811023622047245" footer="0.11811023622047245"/>
  <pageSetup paperSize="9" scale="80" orientation="portrait" r:id="rId1"/>
  <ignoredErrors>
    <ignoredError sqref="B6:K6 B21:K27 B7:K7 B16:K16 B15:K15 B12:K13 O6:R14 L6 L7:M13 L30:M32 B14:M14 O30:R32 L17:M29 O15:R29 L15:N16 N21:N2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6"/>
  <sheetViews>
    <sheetView showGridLines="0" zoomScaleNormal="100" workbookViewId="0">
      <selection activeCell="A16" sqref="A16"/>
    </sheetView>
  </sheetViews>
  <sheetFormatPr baseColWidth="10" defaultColWidth="11.42578125" defaultRowHeight="15"/>
  <cols>
    <col min="1" max="1" width="38.5703125" bestFit="1" customWidth="1"/>
    <col min="2" max="2" width="76.140625" customWidth="1"/>
  </cols>
  <sheetData>
    <row r="1" spans="1:8" ht="16.5">
      <c r="A1" s="2" t="s">
        <v>113</v>
      </c>
      <c r="B1" s="1"/>
      <c r="C1" s="1"/>
      <c r="D1" s="1"/>
      <c r="E1" s="1"/>
      <c r="F1" s="1"/>
      <c r="G1" s="1"/>
      <c r="H1" s="1"/>
    </row>
    <row r="2" spans="1:8" ht="16.5">
      <c r="A2" s="6"/>
      <c r="B2" s="1"/>
      <c r="C2" s="1"/>
      <c r="D2" s="1"/>
      <c r="E2" s="1"/>
      <c r="F2" s="1"/>
      <c r="G2" s="1"/>
      <c r="H2" s="1"/>
    </row>
    <row r="3" spans="1:8" ht="16.5">
      <c r="A3" s="1"/>
      <c r="B3" s="1"/>
      <c r="C3" s="1"/>
      <c r="D3" s="1"/>
      <c r="E3" s="1"/>
      <c r="F3" s="1"/>
      <c r="G3" s="1"/>
      <c r="H3" s="1"/>
    </row>
    <row r="4" spans="1:8">
      <c r="A4" s="468" t="s">
        <v>168</v>
      </c>
      <c r="B4" s="469" t="s">
        <v>189</v>
      </c>
    </row>
    <row r="5" spans="1:8">
      <c r="A5" s="468" t="s">
        <v>168</v>
      </c>
      <c r="B5" s="469" t="s">
        <v>181</v>
      </c>
    </row>
    <row r="6" spans="1:8">
      <c r="A6" s="468" t="s">
        <v>125</v>
      </c>
      <c r="B6" s="469" t="s">
        <v>126</v>
      </c>
    </row>
    <row r="7" spans="1:8">
      <c r="A7" s="468" t="s">
        <v>90</v>
      </c>
      <c r="B7" s="469" t="s">
        <v>121</v>
      </c>
    </row>
    <row r="8" spans="1:8" s="418" customFormat="1" ht="21">
      <c r="A8" s="468" t="s">
        <v>207</v>
      </c>
      <c r="B8" s="469" t="s">
        <v>208</v>
      </c>
    </row>
    <row r="9" spans="1:8">
      <c r="A9" s="468" t="s">
        <v>209</v>
      </c>
      <c r="B9" s="469" t="s">
        <v>210</v>
      </c>
    </row>
    <row r="10" spans="1:8">
      <c r="A10" s="468" t="s">
        <v>110</v>
      </c>
      <c r="B10" s="469" t="s">
        <v>201</v>
      </c>
    </row>
    <row r="11" spans="1:8">
      <c r="A11" s="468" t="s">
        <v>2</v>
      </c>
      <c r="B11" s="469" t="s">
        <v>144</v>
      </c>
    </row>
    <row r="12" spans="1:8">
      <c r="A12" s="468" t="s">
        <v>123</v>
      </c>
      <c r="B12" s="469" t="s">
        <v>124</v>
      </c>
    </row>
    <row r="13" spans="1:8">
      <c r="A13" s="468" t="s">
        <v>114</v>
      </c>
      <c r="B13" s="469" t="s">
        <v>200</v>
      </c>
    </row>
    <row r="14" spans="1:8">
      <c r="A14" s="468" t="s">
        <v>21</v>
      </c>
      <c r="B14" s="469" t="s">
        <v>106</v>
      </c>
    </row>
    <row r="15" spans="1:8">
      <c r="A15" s="468" t="s">
        <v>87</v>
      </c>
      <c r="B15" s="469" t="s">
        <v>86</v>
      </c>
    </row>
    <row r="16" spans="1:8">
      <c r="A16" s="468" t="s">
        <v>206</v>
      </c>
      <c r="B16" s="469" t="s">
        <v>202</v>
      </c>
    </row>
    <row r="17" spans="1:2" ht="31.5">
      <c r="A17" s="468" t="s">
        <v>22</v>
      </c>
      <c r="B17" s="469" t="s">
        <v>115</v>
      </c>
    </row>
    <row r="18" spans="1:2">
      <c r="A18" s="468" t="s">
        <v>203</v>
      </c>
      <c r="B18" s="469" t="s">
        <v>190</v>
      </c>
    </row>
    <row r="19" spans="1:2">
      <c r="A19" s="468" t="s">
        <v>203</v>
      </c>
      <c r="B19" s="469" t="s">
        <v>182</v>
      </c>
    </row>
    <row r="20" spans="1:2">
      <c r="A20" s="468" t="s">
        <v>89</v>
      </c>
      <c r="B20" s="469" t="s">
        <v>119</v>
      </c>
    </row>
    <row r="21" spans="1:2">
      <c r="A21" s="468" t="s">
        <v>88</v>
      </c>
      <c r="B21" s="469" t="s">
        <v>120</v>
      </c>
    </row>
    <row r="22" spans="1:2" ht="21">
      <c r="A22" s="468" t="s">
        <v>204</v>
      </c>
      <c r="B22" s="469" t="s">
        <v>116</v>
      </c>
    </row>
    <row r="23" spans="1:2" ht="21">
      <c r="A23" s="468" t="s">
        <v>205</v>
      </c>
      <c r="B23" s="469" t="s">
        <v>117</v>
      </c>
    </row>
    <row r="24" spans="1:2" ht="21">
      <c r="A24" s="468" t="s">
        <v>212</v>
      </c>
      <c r="B24" s="469" t="s">
        <v>118</v>
      </c>
    </row>
    <row r="25" spans="1:2">
      <c r="A25" s="468" t="s">
        <v>211</v>
      </c>
      <c r="B25" s="469" t="s">
        <v>105</v>
      </c>
    </row>
    <row r="26" spans="1:2">
      <c r="A26" s="468" t="s">
        <v>104</v>
      </c>
      <c r="B26" s="469" t="s">
        <v>122</v>
      </c>
    </row>
  </sheetData>
  <sortState xmlns:xlrd2="http://schemas.microsoft.com/office/spreadsheetml/2017/richdata2" ref="A4:B24">
    <sortCondition ref="A4"/>
  </sortState>
  <pageMargins left="0.19685039370078741" right="0.15748031496062992" top="0.19685039370078741" bottom="0.19685039370078741" header="0.11811023622047245" footer="0.11811023622047245"/>
  <pageSetup paperSize="9" scale="80" orientation="portrait" r:id="rId1"/>
  <headerFooter>
    <oddFooter>&amp;L&amp;"Segoe UI,Standard"&amp;8&amp;K00-049BAWAG Group AG&amp;R&amp;"Segoe UI,Standard"&amp;8&amp;K00-049&amp;D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BG T00 (Content)</vt:lpstr>
      <vt:lpstr>BG T01 (share)</vt:lpstr>
      <vt:lpstr>BG T02 (Key financials)</vt:lpstr>
      <vt:lpstr>BG T03 (P&amp;L)</vt:lpstr>
      <vt:lpstr>BG T04 (Balance Sheet)</vt:lpstr>
      <vt:lpstr>BG T05 (Segments)</vt:lpstr>
      <vt:lpstr>BG T06 (Geo split - Assets)</vt:lpstr>
      <vt:lpstr>BG T07 (Product split - Assets)</vt:lpstr>
      <vt:lpstr>BG T08 (Definitions)</vt:lpstr>
      <vt:lpstr>BG T09 (Disclaimer)</vt:lpstr>
      <vt:lpstr>Checks</vt:lpstr>
      <vt:lpstr>'BG T01 (share)'!Druckbereich</vt:lpstr>
      <vt:lpstr>'BG T03 (P&amp;L)'!Druckbereich</vt:lpstr>
      <vt:lpstr>'BG T04 (Balance Sheet)'!Druckbereich</vt:lpstr>
      <vt:lpstr>'BG T06 (Geo split - Assets)'!Druckbereich</vt:lpstr>
      <vt:lpstr>'BG T07 (Product split - Assets)'!Druckbereich</vt:lpstr>
      <vt:lpstr>'BG T05 (Segments)'!Drucktitel</vt:lpstr>
    </vt:vector>
  </TitlesOfParts>
  <Company>BAWAG PSK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Hadzisalihovic, Amer</cp:lastModifiedBy>
  <cp:lastPrinted>2019-10-24T10:18:23Z</cp:lastPrinted>
  <dcterms:created xsi:type="dcterms:W3CDTF">2018-04-24T08:53:21Z</dcterms:created>
  <dcterms:modified xsi:type="dcterms:W3CDTF">2019-10-28T11:34:01Z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