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namedSheetViews/namedSheetView1.xml" ContentType="application/vnd.ms-excel.namedsheetview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InkAnnotation="0" codeName="ThisWorkbook" defaultThemeVersion="124226"/>
  <mc:AlternateContent xmlns:mc="http://schemas.openxmlformats.org/markup-compatibility/2006">
    <mc:Choice Requires="x15">
      <x15ac:absPath xmlns:x15ac="http://schemas.microsoft.com/office/spreadsheetml/2010/11/ac" url="https://bawagpsk.sharepoint.com/sites/BAWAG_SR_Interner_Rechenkern/Freigegebene Dokumente/04_Disclosure/04_02_Disclosures/2025/"/>
    </mc:Choice>
  </mc:AlternateContent>
  <xr:revisionPtr revIDLastSave="0" documentId="8_{2BBAF2AD-2A7C-42D6-B9F7-3C5A5F5F352B}" xr6:coauthVersionLast="47" xr6:coauthVersionMax="47" xr10:uidLastSave="{00000000-0000-0000-0000-000000000000}"/>
  <bookViews>
    <workbookView xWindow="4290" yWindow="4290" windowWidth="28800" windowHeight="15345" tabRatio="874" xr2:uid="{00000000-000D-0000-FFFF-FFFF00000000}"/>
  </bookViews>
  <sheets>
    <sheet name="Index" sheetId="31" r:id="rId1"/>
    <sheet name="Disclaimer" sheetId="106" r:id="rId2"/>
    <sheet name="OV1" sheetId="49" r:id="rId3"/>
    <sheet name="KM1" sheetId="50" r:id="rId4"/>
    <sheet name="INS1" sheetId="51" r:id="rId5"/>
    <sheet name="CMS1" sheetId="121" r:id="rId6"/>
    <sheet name="CMS2" sheetId="122" r:id="rId7"/>
    <sheet name="LI1 " sheetId="77" r:id="rId8"/>
    <sheet name="LI2" sheetId="78" r:id="rId9"/>
    <sheet name="LI3" sheetId="79" r:id="rId10"/>
    <sheet name="CC1" sheetId="36" r:id="rId11"/>
    <sheet name="CC2 " sheetId="80" r:id="rId12"/>
    <sheet name="CCA  " sheetId="81" r:id="rId13"/>
    <sheet name="CCyB1" sheetId="82" r:id="rId14"/>
    <sheet name="CCyB2" sheetId="83" r:id="rId15"/>
    <sheet name="LR1" sheetId="46" r:id="rId16"/>
    <sheet name="LR2" sheetId="47" r:id="rId17"/>
    <sheet name="LR3" sheetId="48" r:id="rId18"/>
    <sheet name="LIQ1" sheetId="38" r:id="rId19"/>
    <sheet name="LIQ2" sheetId="41" r:id="rId20"/>
    <sheet name="CR1" sheetId="67" r:id="rId21"/>
    <sheet name="CR1-A" sheetId="84" r:id="rId22"/>
    <sheet name="CR2" sheetId="68" r:id="rId23"/>
    <sheet name="CQ1" sheetId="69" r:id="rId24"/>
    <sheet name="CQ3" sheetId="71" r:id="rId25"/>
    <sheet name="CQ4" sheetId="72" r:id="rId26"/>
    <sheet name="CQ5" sheetId="73" r:id="rId27"/>
    <sheet name="CQ7" sheetId="75" r:id="rId28"/>
    <sheet name="CR3" sheetId="53" r:id="rId29"/>
    <sheet name="CR4" sheetId="39" r:id="rId30"/>
    <sheet name="CR5" sheetId="40" r:id="rId31"/>
    <sheet name="CR6" sheetId="54" r:id="rId32"/>
    <sheet name="CR6-A" sheetId="55" r:id="rId33"/>
    <sheet name="CR7" sheetId="56" r:id="rId34"/>
    <sheet name="CR7-A" sheetId="57" r:id="rId35"/>
    <sheet name="CR8" sheetId="58" r:id="rId36"/>
    <sheet name="CR9" sheetId="59" r:id="rId37"/>
    <sheet name="CR10.1" sheetId="61" r:id="rId38"/>
    <sheet name="CCR1" sheetId="23" r:id="rId39"/>
    <sheet name="CCR3" sheetId="25" r:id="rId40"/>
    <sheet name="CCR4" sheetId="26" r:id="rId41"/>
    <sheet name="CCR5" sheetId="27" r:id="rId42"/>
    <sheet name="CCR6" sheetId="28" r:id="rId43"/>
    <sheet name="CCR8" sheetId="30" r:id="rId44"/>
    <sheet name="SEC1" sheetId="62" r:id="rId45"/>
    <sheet name="SEC3" sheetId="64" r:id="rId46"/>
    <sheet name="SEC4" sheetId="65" r:id="rId47"/>
    <sheet name="SEC5" sheetId="66" r:id="rId48"/>
    <sheet name="CVA1" sheetId="127" r:id="rId49"/>
    <sheet name="OR1" sheetId="123" r:id="rId50"/>
    <sheet name="OR2" sheetId="124" r:id="rId51"/>
    <sheet name="OR3" sheetId="126" r:id="rId52"/>
    <sheet name="IRRBB1" sheetId="107" r:id="rId53"/>
    <sheet name="REM1" sheetId="87" r:id="rId54"/>
    <sheet name="REM2" sheetId="88" r:id="rId55"/>
    <sheet name="REM3" sheetId="89" r:id="rId56"/>
    <sheet name="REM4" sheetId="90" r:id="rId57"/>
    <sheet name="REM5" sheetId="91" r:id="rId58"/>
    <sheet name="AE1" sheetId="32" r:id="rId59"/>
    <sheet name="AE2" sheetId="34" r:id="rId60"/>
    <sheet name="AE3" sheetId="33" r:id="rId61"/>
    <sheet name="1.CC" sheetId="109" r:id="rId62"/>
    <sheet name="2.CC" sheetId="110" r:id="rId63"/>
    <sheet name="3.CC" sheetId="111" r:id="rId64"/>
    <sheet name="4.CC" sheetId="112" r:id="rId65"/>
    <sheet name="5.CC" sheetId="113" r:id="rId66"/>
    <sheet name="KM2" sheetId="92" r:id="rId67"/>
    <sheet name="TLAC 1" sheetId="93" r:id="rId68"/>
    <sheet name="TLAC3" sheetId="96" r:id="rId69"/>
    <sheet name="IRDER" sheetId="97" r:id="rId70"/>
  </sheets>
  <externalReferences>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s>
  <definedNames>
    <definedName name="_" localSheetId="69">#REF!</definedName>
    <definedName name="_">#REF!</definedName>
    <definedName name="__EXPORT4">#REF!</definedName>
    <definedName name="__EXPORT5">#REF!</definedName>
    <definedName name="__EXPORT6">#REF!</definedName>
    <definedName name="_c" hidden="1">{"'Sheet1'!$A$1:$H$145"}</definedName>
    <definedName name="_DatumAkt">[1]Automat!$B$2</definedName>
    <definedName name="_DatumVJ">[1]Automat!$B$4</definedName>
    <definedName name="_DatumVP">[1]Automat!$B$3</definedName>
    <definedName name="_xlnm._FilterDatabase" localSheetId="0" hidden="1">Index!$A$4:$C$93</definedName>
    <definedName name="_xlnm._FilterDatabase" localSheetId="67" hidden="1">'TLAC 1'!$A$4:$F$52</definedName>
    <definedName name="_xlnm._FilterDatabase" hidden="1">#REF!</definedName>
    <definedName name="_FLink_1T_loNfWAlJl2XKiXKxRm_1" localSheetId="69">IRDER!#REF!</definedName>
    <definedName name="_ftnref1_50" localSheetId="68">'[2]Table 39_'!#REF!</definedName>
    <definedName name="_ftnref1_50">'[2]Table 39_'!#REF!</definedName>
    <definedName name="_ftnref1_50_10" localSheetId="68">'[3]Table 39_'!#REF!</definedName>
    <definedName name="_ftnref1_50_10">'[3]Table 39_'!#REF!</definedName>
    <definedName name="_ftnref1_50_15" localSheetId="68">'[3]Table 39_'!#REF!</definedName>
    <definedName name="_ftnref1_50_15">'[3]Table 39_'!#REF!</definedName>
    <definedName name="_ftnref1_50_18" localSheetId="68">'[3]Table 39_'!#REF!</definedName>
    <definedName name="_ftnref1_50_18">'[3]Table 39_'!#REF!</definedName>
    <definedName name="_ftnref1_50_19" localSheetId="68">'[3]Table 39_'!#REF!</definedName>
    <definedName name="_ftnref1_50_19">'[3]Table 39_'!#REF!</definedName>
    <definedName name="_ftnref1_50_20" localSheetId="68">'[3]Table 39_'!#REF!</definedName>
    <definedName name="_ftnref1_50_20">'[3]Table 39_'!#REF!</definedName>
    <definedName name="_ftnref1_50_21" localSheetId="68">'[3]Table 39_'!#REF!</definedName>
    <definedName name="_ftnref1_50_21">'[3]Table 39_'!#REF!</definedName>
    <definedName name="_ftnref1_50_23" localSheetId="68">'[3]Table 39_'!#REF!</definedName>
    <definedName name="_ftnref1_50_23">'[3]Table 39_'!#REF!</definedName>
    <definedName name="_ftnref1_50_24" localSheetId="68">'[3]Table 39_'!#REF!</definedName>
    <definedName name="_ftnref1_50_24">'[3]Table 39_'!#REF!</definedName>
    <definedName name="_ftnref1_50_4" localSheetId="68">'[3]Table 39_'!#REF!</definedName>
    <definedName name="_ftnref1_50_4">'[3]Table 39_'!#REF!</definedName>
    <definedName name="_ftnref1_50_5" localSheetId="68">'[3]Table 39_'!#REF!</definedName>
    <definedName name="_ftnref1_50_5">'[3]Table 39_'!#REF!</definedName>
    <definedName name="_ftnref1_51" localSheetId="68">'[2]Table 39_'!#REF!</definedName>
    <definedName name="_ftnref1_51">'[2]Table 39_'!#REF!</definedName>
    <definedName name="_ftnref1_51_10" localSheetId="68">'[3]Table 39_'!#REF!</definedName>
    <definedName name="_ftnref1_51_10">'[3]Table 39_'!#REF!</definedName>
    <definedName name="_ftnref1_51_15" localSheetId="68">'[3]Table 39_'!#REF!</definedName>
    <definedName name="_ftnref1_51_15">'[3]Table 39_'!#REF!</definedName>
    <definedName name="_ftnref1_51_18" localSheetId="68">'[3]Table 39_'!#REF!</definedName>
    <definedName name="_ftnref1_51_18">'[3]Table 39_'!#REF!</definedName>
    <definedName name="_ftnref1_51_19" localSheetId="68">'[3]Table 39_'!#REF!</definedName>
    <definedName name="_ftnref1_51_19">'[3]Table 39_'!#REF!</definedName>
    <definedName name="_ftnref1_51_20" localSheetId="68">'[3]Table 39_'!#REF!</definedName>
    <definedName name="_ftnref1_51_20">'[3]Table 39_'!#REF!</definedName>
    <definedName name="_ftnref1_51_21" localSheetId="68">'[3]Table 39_'!#REF!</definedName>
    <definedName name="_ftnref1_51_21">'[3]Table 39_'!#REF!</definedName>
    <definedName name="_ftnref1_51_23" localSheetId="68">'[3]Table 39_'!#REF!</definedName>
    <definedName name="_ftnref1_51_23">'[3]Table 39_'!#REF!</definedName>
    <definedName name="_ftnref1_51_24" localSheetId="68">'[3]Table 39_'!#REF!</definedName>
    <definedName name="_ftnref1_51_24">'[3]Table 39_'!#REF!</definedName>
    <definedName name="_ftnref1_51_4" localSheetId="68">'[3]Table 39_'!#REF!</definedName>
    <definedName name="_ftnref1_51_4">'[3]Table 39_'!#REF!</definedName>
    <definedName name="_ftnref1_51_5" localSheetId="68">'[3]Table 39_'!#REF!</definedName>
    <definedName name="_ftnref1_51_5">'[3]Table 39_'!#REF!</definedName>
    <definedName name="_h" localSheetId="68">'[3]Table 39_'!#REF!</definedName>
    <definedName name="_h">'[3]Table 39_'!#REF!</definedName>
    <definedName name="_List_sig_part">#REF!</definedName>
    <definedName name="_r" hidden="1">{#N/A,#N/A,FALSE,"KONZERN";#N/A,#N/A,FALSE,"DECKBLATT";#N/A,#N/A,FALSE,"BILANZ";#N/A,#N/A,FALSE,"KREDIT";#N/A,#N/A,FALSE,"FEASIBILITY";#N/A,#N/A,FALSE,"BETRIEBSANNAHMEN"}</definedName>
    <definedName name="_sig_Part">#REF!</definedName>
    <definedName name="_Toc483499698" localSheetId="7">'LI1 '!$B$2</definedName>
    <definedName name="a" hidden="1">{#N/A,#N/A,FALSE,"KONZERN";#N/A,#N/A,FALSE,"DECKBLATT";#N/A,#N/A,FALSE,"BILANZ";#N/A,#N/A,FALSE,"KREDIT";#N/A,#N/A,FALSE,"FEASIBILITY";#N/A,#N/A,FALSE,"BETRIEBSANNAHMEN"}</definedName>
    <definedName name="Accounting" localSheetId="69">[4]Parameters!$C$109:$C$112</definedName>
    <definedName name="Accounting">[5]Parameters!$C$109:$C$112</definedName>
    <definedName name="AP">'[6]Lists-Aux'!$D:$D</definedName>
    <definedName name="App" localSheetId="69">[7]Lists!$A$27:$A$29</definedName>
    <definedName name="App">[8]Lists!$A$27:$A$29</definedName>
    <definedName name="Art439e3">'[9]EU CCR5-A (Art 439 e)'!#REF!</definedName>
    <definedName name="as" hidden="1">{#N/A,#N/A,FALSE,"MPFEAS_2";#N/A,#N/A,FALSE,"MPFEAS_1";#N/A,#N/A,FALSE,"MPFEAS";#N/A,#N/A,FALSE,"KREDIT"}</definedName>
    <definedName name="AT" localSheetId="69">'[10]Lists-Aux'!$B:$B</definedName>
    <definedName name="AT">'[11]Lists-Aux'!$B:$B</definedName>
    <definedName name="b" hidden="1">{#N/A,#N/A,FALSE,"MPALLG";#N/A,#N/A,FALSE,"TITEL"}</definedName>
    <definedName name="BankType" localSheetId="69">[4]Parameters!$C$113:$C$115</definedName>
    <definedName name="BankType">[5]Parameters!$C$113:$C$115</definedName>
    <definedName name="BAS">'[6]Lists-Aux'!$A:$A</definedName>
    <definedName name="Basel" localSheetId="69">[12]Parameters!$C$32:$C$33</definedName>
    <definedName name="Basel">[13]Parameters!$C$32:$C$33</definedName>
    <definedName name="Basel12">#REF!</definedName>
    <definedName name="Bloomi">'[14]MR_Bloomberg Liste'!$C$1:$C$65536</definedName>
    <definedName name="BT">'[6]Lists-Aux'!$E:$E</definedName>
    <definedName name="Carlos" localSheetId="68">#REF!</definedName>
    <definedName name="Carlos">#REF!</definedName>
    <definedName name="CCROTC">#REF!</definedName>
    <definedName name="CCRSFT">#REF!</definedName>
    <definedName name="CIQWBGuid" hidden="1">"3ddd014d-90be-4d1a-b811-d44df5ce75b5"</definedName>
    <definedName name="CIQWBInfo" hidden="1">"{ ""CIQVersion"":""9.51.3510.3078"" }"</definedName>
    <definedName name="COF" localSheetId="69">'[10]Lists-Aux'!$G:$G</definedName>
    <definedName name="COF">'[11]Lists-Aux'!$G:$G</definedName>
    <definedName name="COI">'[6]Lists-Aux'!$H:$H</definedName>
    <definedName name="CP">'[6]Lists-Aux'!$I:$I</definedName>
    <definedName name="CQS">'[6]Lists-Aux'!$J:$J</definedName>
    <definedName name="CT">'[6]Lists-Aux'!$K:$K</definedName>
    <definedName name="d" hidden="1">{#N/A,#N/A,FALSE,"KONZERN";#N/A,#N/A,FALSE,"DECKBLATT";#N/A,#N/A,FALSE,"BILANZ";#N/A,#N/A,FALSE,"KREDIT";#N/A,#N/A,FALSE,"FEASIBILITY";#N/A,#N/A,FALSE,"BETRIEBSANNAHMEN"}</definedName>
    <definedName name="ddf" hidden="1">{#N/A,#N/A,FALSE,"KONZERN";#N/A,#N/A,FALSE,"DECKBLATT";#N/A,#N/A,FALSE,"BILANZ";#N/A,#N/A,FALSE,"KREDIT";#N/A,#N/A,FALSE,"FEASIBILITY";#N/A,#N/A,FALSE,"BETRIEBSANNAHMEN"}</definedName>
    <definedName name="dese" hidden="1">{"'Sheet1'!$A$1:$H$145"}</definedName>
    <definedName name="dfafasf" hidden="1">{"'Sheet1'!$A$1:$H$145"}</definedName>
    <definedName name="dfd">[5]Parameters!#REF!</definedName>
    <definedName name="dfsdfjsdf" hidden="1">{#N/A,#N/A,FALSE,"KONZERN";#N/A,#N/A,FALSE,"DECKBLATT";#N/A,#N/A,FALSE,"BILANZ";#N/A,#N/A,FALSE,"KREDIT";#N/A,#N/A,FALSE,"FEASIBILITY";#N/A,#N/A,FALSE,"BETRIEBSANNAHMEN"}</definedName>
    <definedName name="dfsfsafadewrebgnu7" hidden="1">{#N/A,#N/A,FALSE,"MPALLG";#N/A,#N/A,FALSE,"TITEL"}</definedName>
    <definedName name="DimensionsNames" localSheetId="69">[10]Dimensions!$B$2:$B$79</definedName>
    <definedName name="DimensionsNames">[11]Dimensions!$B$2:$B$79</definedName>
    <definedName name="_xlnm.Print_Area" localSheetId="41">'CCR5'!$A$1:$L$18</definedName>
    <definedName name="_xlnm.Print_Area" localSheetId="29">'CR4'!$B$2:$L$38</definedName>
    <definedName name="_xlnm.Print_Area" localSheetId="30">'CR5'!$B$2:$AD$44</definedName>
    <definedName name="_xlnm.Print_Area" localSheetId="31">'CR6'!$A$2:$R$4</definedName>
    <definedName name="_xlnm.Print_Area" localSheetId="32">'CR6-A'!$A$2:$I$24</definedName>
    <definedName name="_xlnm.Print_Area" localSheetId="33">'CR7'!$A$2:$G$39</definedName>
    <definedName name="_xlnm.Print_Area" localSheetId="34">'CR7-A'!$B$2:$T$19</definedName>
    <definedName name="_xlnm.Print_Area" localSheetId="35">'CR8'!$A$2:$G$19</definedName>
    <definedName name="_xlnm.Print_Area" localSheetId="36">'CR9'!$B$2:$J$4</definedName>
    <definedName name="_xlnm.Print_Area" localSheetId="69">IRDER!$B$1:$P$19</definedName>
    <definedName name="_xlnm.Print_Area" localSheetId="66">'KM2'!$B$2:$D$23</definedName>
    <definedName name="_xlnm.Print_Area" localSheetId="7">'LI1 '!$B$2:$J$47</definedName>
    <definedName name="_xlnm.Print_Area" localSheetId="18">'LIQ1'!$A$1:$L$45</definedName>
    <definedName name="_xlnm.Print_Area" localSheetId="15">'LR1'!$B$2:$D$21</definedName>
    <definedName name="_xlnm.Print_Area" localSheetId="16">'LR2'!$B$2:$F$73</definedName>
    <definedName name="_xlnm.Print_Area" localSheetId="17">'LR3'!$B$2:$D$18</definedName>
    <definedName name="_xlnm.Print_Area" localSheetId="47">'SEC5'!$B$1:$F$20</definedName>
    <definedName name="_xlnm.Print_Area" localSheetId="67">'TLAC 1'!$B$2:$F$51</definedName>
    <definedName name="_xlnm.Print_Area" localSheetId="68">TLAC3!$B$2:$H$17</definedName>
    <definedName name="Druckbereich_BLB">#REF!</definedName>
    <definedName name="Druckbereich_Kottan">#REF!</definedName>
    <definedName name="_xlnm.Print_Titles" localSheetId="67">'TLAC 1'!$5:$6</definedName>
    <definedName name="dsa" localSheetId="68">#REF!</definedName>
    <definedName name="dsa">#REF!</definedName>
    <definedName name="dsffsadf" hidden="1">{#N/A,#N/A,FALSE,"MPALLG";#N/A,#N/A,FALSE,"TITEL"}</definedName>
    <definedName name="dsfoajsfik" hidden="1">{#N/A,#N/A,FALSE,"MPALLG";#N/A,#N/A,FALSE,"TITEL"}</definedName>
    <definedName name="dsfsafds" hidden="1">{#N/A,#N/A,FALSE,"KONZERN";#N/A,#N/A,FALSE,"DECKBLATT";#N/A,#N/A,FALSE,"BILANZ";#N/A,#N/A,FALSE,"KREDIT";#N/A,#N/A,FALSE,"FEASIBILITY";#N/A,#N/A,FALSE,"BETRIEBSANNAHMEN"}</definedName>
    <definedName name="dswews" hidden="1">{#N/A,#N/A,FALSE,"KONZERN";#N/A,#N/A,FALSE,"DECKBLATT";#N/A,#N/A,FALSE,"BILANZ";#N/A,#N/A,FALSE,"KREDIT";#N/A,#N/A,FALSE,"FEASIBILITY";#N/A,#N/A,FALSE,"BETRIEBSANNAHMEN"}</definedName>
    <definedName name="e" hidden="1">{#N/A,#N/A,FALSE,"KONZERN";#N/A,#N/A,FALSE,"DECKBLATT";#N/A,#N/A,FALSE,"BILANZ";#N/A,#N/A,FALSE,"KREDIT";#N/A,#N/A,FALSE,"FEASIBILITY";#N/A,#N/A,FALSE,"BETRIEBSANNAHMEN"}</definedName>
    <definedName name="edc" localSheetId="69">[15]Members!$D$3:E$2477</definedName>
    <definedName name="edc">[16]Members!$D$3:E$2477</definedName>
    <definedName name="ER">'[6]Lists-Aux'!$N:$N</definedName>
    <definedName name="ErtStSatz">[17]Parametereingabe!$E$21</definedName>
    <definedName name="eur">13.7603</definedName>
    <definedName name="Euro">13.7603</definedName>
    <definedName name="ewfdtr" hidden="1">{#N/A,#N/A,FALSE,"MPALLG";#N/A,#N/A,FALSE,"TITEL"}</definedName>
    <definedName name="f" hidden="1">{#N/A,#N/A,FALSE,"MPALLG";#N/A,#N/A,FALSE,"TITEL"}</definedName>
    <definedName name="fafsdf" hidden="1">{"'Sheet1'!$A$1:$H$145"}</definedName>
    <definedName name="fasaffa" hidden="1">{#N/A,#N/A,FALSE,"MPALLG";#N/A,#N/A,FALSE,"TITEL"}</definedName>
    <definedName name="fasfasf" hidden="1">{#N/A,#N/A,FALSE,"MPFEAS_2";#N/A,#N/A,FALSE,"MPFEAS_1";#N/A,#N/A,FALSE,"MPFEAS";#N/A,#N/A,FALSE,"KREDIT"}</definedName>
    <definedName name="fdaaf" hidden="1">{#N/A,#N/A,FALSE,"MPFEAS_2";#N/A,#N/A,FALSE,"MPFEAS_1";#N/A,#N/A,FALSE,"MPFEAS";#N/A,#N/A,FALSE,"KREDIT"}</definedName>
    <definedName name="fdfewrwer" hidden="1">{#N/A,#N/A,FALSE,"KONZERN";#N/A,#N/A,FALSE,"DECKBLATT";#N/A,#N/A,FALSE,"BILANZ";#N/A,#N/A,FALSE,"KREDIT";#N/A,#N/A,FALSE,"FEASIBILITY";#N/A,#N/A,FALSE,"BETRIEBSANNAHMEN"}</definedName>
    <definedName name="fdsg" localSheetId="68">'[2]Table 39_'!#REF!</definedName>
    <definedName name="fdsg">'[2]Table 39_'!#REF!</definedName>
    <definedName name="Frequency" localSheetId="69">[7]Lists!$A$21:$A$25</definedName>
    <definedName name="Frequency">[8]Lists!$A$21:$A$25</definedName>
    <definedName name="GA">'[6]Lists-Aux'!$P:$P</definedName>
    <definedName name="gCurrency">'[18]Basic Information'!$C$7</definedName>
    <definedName name="gDescription">'[18]Basic Information'!$C$27</definedName>
    <definedName name="Group" localSheetId="69">[4]Parameters!$C$93:$C$94</definedName>
    <definedName name="Group">[5]Parameters!$C$93:$C$94</definedName>
    <definedName name="Group2">[19]Parameters!$C$42:$C$43</definedName>
    <definedName name="gSubsystem">'[18]Basic Information'!$C$5</definedName>
    <definedName name="gUnit">[18]DropDown!$E$6</definedName>
    <definedName name="gUnitBez">[18]DropDown!$F$6</definedName>
    <definedName name="GVTitel">[20]Settings!$C$133</definedName>
    <definedName name="ho" localSheetId="68">#REF!</definedName>
    <definedName name="ho">#REF!</definedName>
    <definedName name="HTML_CodePage" hidden="1">1252</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IM">'[6]Lists-Aux'!$Q:$Q</definedName>
    <definedName name="Internat.Finance" hidden="1">{#N/A,#N/A,FALSE,"KONZERN";#N/A,#N/A,FALSE,"DECKBLATT";#N/A,#N/A,FALSE,"BILANZ";#N/A,#N/A,FALSE,"KREDIT";#N/A,#N/A,FALSE,"FEASIBILITY";#N/A,#N/A,FALSE,"BETRIEBSANNAHMEN"}</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44631.3155208333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edenRadekPodSestavou" localSheetId="68">#REF!</definedName>
    <definedName name="JedenRadekPodSestavou">#REF!</definedName>
    <definedName name="JedenRadekPodSestavou_11" localSheetId="68">#REF!</definedName>
    <definedName name="JedenRadekPodSestavou_11">#REF!</definedName>
    <definedName name="JedenRadekPodSestavou_2" localSheetId="68">#REF!</definedName>
    <definedName name="JedenRadekPodSestavou_2">#REF!</definedName>
    <definedName name="JedenRadekPodSestavou_28" localSheetId="68">#REF!</definedName>
    <definedName name="JedenRadekPodSestavou_28">#REF!</definedName>
    <definedName name="JedenRadekVedleSestavy" localSheetId="68">#REF!</definedName>
    <definedName name="JedenRadekVedleSestavy">#REF!</definedName>
    <definedName name="JedenRadekVedleSestavy_11" localSheetId="68">#REF!</definedName>
    <definedName name="JedenRadekVedleSestavy_11">#REF!</definedName>
    <definedName name="JedenRadekVedleSestavy_2" localSheetId="68">#REF!</definedName>
    <definedName name="JedenRadekVedleSestavy_2">#REF!</definedName>
    <definedName name="JedenRadekVedleSestavy_28" localSheetId="68">#REF!</definedName>
    <definedName name="JedenRadekVedleSestavy_28">#REF!</definedName>
    <definedName name="kk" localSheetId="69">'[21]List details'!$C$5:$C$8</definedName>
    <definedName name="kk">'[22]List details'!$C$5:$C$8</definedName>
    <definedName name="ll" localSheetId="69">'[21]List details'!$C$5:$C$8</definedName>
    <definedName name="ll">'[22]List details'!$C$5:$C$8</definedName>
    <definedName name="Lotterie" hidden="1">{"'Sheet1'!$A$1:$H$145"}</definedName>
    <definedName name="LR_AssetsQuery">#REF!</definedName>
    <definedName name="LTB" hidden="1">{#N/A,#N/A,FALSE,"KONZERN";#N/A,#N/A,FALSE,"DECKBLATT";#N/A,#N/A,FALSE,"BILANZ";#N/A,#N/A,FALSE,"KREDIT";#N/A,#N/A,FALSE,"FEASIBILITY";#N/A,#N/A,FALSE,"BETRIEBSANNAHMEN"}</definedName>
    <definedName name="MaxOblastTabulky" localSheetId="68">#REF!</definedName>
    <definedName name="MaxOblastTabulky">#REF!</definedName>
    <definedName name="MaxOblastTabulky_11" localSheetId="68">#REF!</definedName>
    <definedName name="MaxOblastTabulky_11">#REF!</definedName>
    <definedName name="MaxOblastTabulky_2" localSheetId="68">#REF!</definedName>
    <definedName name="MaxOblastTabulky_2">#REF!</definedName>
    <definedName name="MaxOblastTabulky_28" localSheetId="68">#REF!</definedName>
    <definedName name="MaxOblastTabulky_28">#REF!</definedName>
    <definedName name="MC" localSheetId="69">'[10]Lists-Aux'!$C:$C</definedName>
    <definedName name="MC">'[11]Lists-Aux'!$C:$C</definedName>
    <definedName name="Members" localSheetId="69">[10]Members!$D$3:E$2992</definedName>
    <definedName name="Members">[11]Members!$D$3:E$2992</definedName>
    <definedName name="MemberStatereporting">[23]Lists!$B$2:$B$29</definedName>
    <definedName name="MioWährung">[17]Parametereingabe!#REF!</definedName>
    <definedName name="Not_Opus">'[14]Acc_Gr_Report_Opus (Für Check N'!$H$1:$H$65536</definedName>
    <definedName name="OblastDat2" localSheetId="68">#REF!</definedName>
    <definedName name="OblastDat2">#REF!</definedName>
    <definedName name="OblastDat2_11" localSheetId="68">#REF!</definedName>
    <definedName name="OblastDat2_11">#REF!</definedName>
    <definedName name="OblastDat2_2" localSheetId="68">#REF!</definedName>
    <definedName name="OblastDat2_2">#REF!</definedName>
    <definedName name="OblastDat2_28" localSheetId="68">#REF!</definedName>
    <definedName name="OblastDat2_28">#REF!</definedName>
    <definedName name="OblastNadpisuRadku" localSheetId="68">#REF!</definedName>
    <definedName name="OblastNadpisuRadku">#REF!</definedName>
    <definedName name="OblastNadpisuRadku_11" localSheetId="68">#REF!</definedName>
    <definedName name="OblastNadpisuRadku_11">#REF!</definedName>
    <definedName name="OblastNadpisuRadku_2" localSheetId="68">#REF!</definedName>
    <definedName name="OblastNadpisuRadku_2">#REF!</definedName>
    <definedName name="OblastNadpisuRadku_28" localSheetId="68">#REF!</definedName>
    <definedName name="OblastNadpisuRadku_28">#REF!</definedName>
    <definedName name="OblastNadpisuSloupcu" localSheetId="68">#REF!</definedName>
    <definedName name="OblastNadpisuSloupcu">#REF!</definedName>
    <definedName name="OblastNadpisuSloupcu_11" localSheetId="68">#REF!</definedName>
    <definedName name="OblastNadpisuSloupcu_11">#REF!</definedName>
    <definedName name="OblastNadpisuSloupcu_2" localSheetId="68">#REF!</definedName>
    <definedName name="OblastNadpisuSloupcu_2">#REF!</definedName>
    <definedName name="OblastNadpisuSloupcu_28" localSheetId="68">#REF!</definedName>
    <definedName name="OblastNadpisuSloupcu_28">#REF!</definedName>
    <definedName name="ökb" hidden="1">{"'Sheet1'!$A$1:$H$145"}</definedName>
    <definedName name="OpRisk" localSheetId="69">#REF!</definedName>
    <definedName name="OpRisk">#REF!</definedName>
    <definedName name="PCT">'[6]Lists-Aux'!$U:$U</definedName>
    <definedName name="PI">'[6]Lists-Aux'!$V:$V</definedName>
    <definedName name="PL">'[6]Lists-Aux'!$W:$W</definedName>
    <definedName name="Plausi">[14]Plausicheck!$C$1:$C$65536</definedName>
    <definedName name="post" hidden="1">{#N/A,#N/A,FALSE,"KONZERN";#N/A,#N/A,FALSE,"DECKBLATT";#N/A,#N/A,FALSE,"BILANZ";#N/A,#N/A,FALSE,"KREDIT";#N/A,#N/A,FALSE,"FEASIBILITY";#N/A,#N/A,FALSE,"BETRIEBSANNAHMEN"}</definedName>
    <definedName name="PR">'[6]Lists-Aux'!$X:$X</definedName>
    <definedName name="Print_Area_MI" localSheetId="69">#REF!</definedName>
    <definedName name="Print_Area_MI" localSheetId="68">#REF!</definedName>
    <definedName name="Print_Area_MI">#REF!</definedName>
    <definedName name="Print_Area_MI_11" localSheetId="69">#REF!</definedName>
    <definedName name="Print_Area_MI_11" localSheetId="68">#REF!</definedName>
    <definedName name="Print_Area_MI_11">#REF!</definedName>
    <definedName name="Print_Area_MI_2" localSheetId="69">#REF!</definedName>
    <definedName name="Print_Area_MI_2" localSheetId="68">#REF!</definedName>
    <definedName name="Print_Area_MI_2">#REF!</definedName>
    <definedName name="Print_Area_MI_28" localSheetId="69">#REF!</definedName>
    <definedName name="Print_Area_MI_28" localSheetId="68">#REF!</definedName>
    <definedName name="Print_Area_MI_28">#REF!</definedName>
    <definedName name="Print_Titles_MI" localSheetId="69">#REF!</definedName>
    <definedName name="Print_Titles_MI" localSheetId="68">#REF!</definedName>
    <definedName name="Print_Titles_MI">#REF!</definedName>
    <definedName name="Print_Titles_MI_11" localSheetId="69">#REF!</definedName>
    <definedName name="Print_Titles_MI_11" localSheetId="68">#REF!</definedName>
    <definedName name="Print_Titles_MI_11">#REF!</definedName>
    <definedName name="Print_Titles_MI_2" localSheetId="69">#REF!</definedName>
    <definedName name="Print_Titles_MI_2" localSheetId="68">#REF!</definedName>
    <definedName name="Print_Titles_MI_2">#REF!</definedName>
    <definedName name="Print_Titles_MI_28" localSheetId="69">#REF!</definedName>
    <definedName name="Print_Titles_MI_28" localSheetId="68">#REF!</definedName>
    <definedName name="Print_Titles_MI_28">#REF!</definedName>
    <definedName name="PROJEKTNAME">[24]TGK!$G$5</definedName>
    <definedName name="rfgf" localSheetId="68">'[2]Table 39_'!#REF!</definedName>
    <definedName name="rfgf">'[2]Table 39_'!#REF!</definedName>
    <definedName name="RP">'[6]Lists-Aux'!$Z:$Z</definedName>
    <definedName name="rrr" localSheetId="69">[15]Members!$D$3:E$2477</definedName>
    <definedName name="rrr">[16]Members!$D$3:E$2477</definedName>
    <definedName name="RSP">'[6]Lists-Aux'!$AA:$AA</definedName>
    <definedName name="RT">'[6]Lists-Aux'!$AB:$AB</definedName>
    <definedName name="RTT">'[6]Lists-Aux'!$AC:$AC</definedName>
    <definedName name="sdsds" hidden="1">{#N/A,#N/A,FALSE,"KONZERN";#N/A,#N/A,FALSE,"DECKBLATT";#N/A,#N/A,FALSE,"BILANZ";#N/A,#N/A,FALSE,"KREDIT";#N/A,#N/A,FALSE,"FEASIBILITY";#N/A,#N/A,FALSE,"BETRIEBSANNAHMEN"}</definedName>
    <definedName name="Sparda" hidden="1">{#N/A,#N/A,FALSE,"MPALLG";#N/A,#N/A,FALSE,"TITEL"}</definedName>
    <definedName name="ST">'[6]Lists-Aux'!$AD:$AD</definedName>
    <definedName name="Sy_nop" hidden="1">2</definedName>
    <definedName name="TA" localSheetId="69">'[10]Lists-Aux'!$AE:$AE</definedName>
    <definedName name="TA">'[11]Lists-Aux'!$AE:$AE</definedName>
    <definedName name="tax">[25]FCF!$D$16</definedName>
    <definedName name="TD">'[6]Lists-Aux'!$AI:$AI</definedName>
    <definedName name="TI">'[6]Lists-Aux'!$AF:$AF</definedName>
    <definedName name="TILGCALC">SUMIF([26]Tilgungen!$C$14:$C$2069,[27]BESTAND!$C1,[26]Tilgungen!$G$14:$G$2069)*[27]BESTAND!$O1/VLOOKUP([27]BESTAND!$C1,[26]Tilgungen!$S$14:$T$2069,2,0)</definedName>
    <definedName name="UES">'[6]Lists-Aux'!$AG:$AG</definedName>
    <definedName name="UStSatz">[17]Parametereingabe!$E$19</definedName>
    <definedName name="Valid1" localSheetId="68">#REF!</definedName>
    <definedName name="Valid1">#REF!</definedName>
    <definedName name="Valid2" localSheetId="68">#REF!</definedName>
    <definedName name="Valid2">#REF!</definedName>
    <definedName name="Valid3" localSheetId="68">#REF!</definedName>
    <definedName name="Valid3">#REF!</definedName>
    <definedName name="Valid4" localSheetId="68">#REF!</definedName>
    <definedName name="Valid4">#REF!</definedName>
    <definedName name="Valid5" localSheetId="68">#REF!</definedName>
    <definedName name="Valid5">#REF!</definedName>
    <definedName name="wacc">[25]WACC!$J$13</definedName>
    <definedName name="wrn.FEAS_A3." hidden="1">{#N/A,#N/A,FALSE,"MPFEAS_2";#N/A,#N/A,FALSE,"MPFEAS_1";#N/A,#N/A,FALSE,"MPFEAS";#N/A,#N/A,FALSE,"KREDIT"}</definedName>
    <definedName name="wrn.FEAS_A4." hidden="1">{#N/A,#N/A,FALSE,"MPALLG";#N/A,#N/A,FALSE,"TITEL"}</definedName>
    <definedName name="wrn.FEASIBILITY." hidden="1">{#N/A,#N/A,FALSE,"KONZERN";#N/A,#N/A,FALSE,"DECKBLATT";#N/A,#N/A,FALSE,"BILANZ";#N/A,#N/A,FALSE,"KREDIT";#N/A,#N/A,FALSE,"FEASIBILITY";#N/A,#N/A,FALSE,"BETRIEBSANNAHMEN"}</definedName>
    <definedName name="XBRL" localSheetId="69">[7]Lists!$A$17:$A$19</definedName>
    <definedName name="XBRL">[8]Lists!$A$17:$A$19</definedName>
    <definedName name="XX">[6]Dimensions!$B$2:$B$78</definedName>
    <definedName name="YesNo" localSheetId="69">[4]Parameters!$C$90:$C$91</definedName>
    <definedName name="YesNo">[5]Parameters!$C$90:$C$91</definedName>
    <definedName name="YesNoBasel2">[5]Parameters!#REF!</definedName>
    <definedName name="YesNoNA" localSheetId="69">#REF!</definedName>
    <definedName name="YesNoNA">#REF!</definedName>
    <definedName name="Z_217F8FC5_C00C_4D29_97CA_2FC8CA0C0E92_.wvu.PrintArea" localSheetId="69" hidden="1">IRDER!$B$1:$P$19</definedName>
    <definedName name="Z_24CF2C52_65F0_453D_8675_911C3BF7AE0D_.wvu.PrintArea" localSheetId="69" hidden="1">IRDER!$B$1:$P$19</definedName>
    <definedName name="Z_43B9D05C_6AD5_4B82_821C_2BF627CE44F9_.wvu.PrintArea" localSheetId="69" hidden="1">IRDER!$B$1:$P$19</definedName>
    <definedName name="Z_68F59676_B529_4EF9_B56E_BBFF723AEE1A_.wvu.PrintArea" localSheetId="69" hidden="1">IRDER!$B$1:$P$19</definedName>
    <definedName name="Z_709C9E53_5B3B_4D93_AAE4_289204A07508_.wvu.Cols" hidden="1">'[28]op.costs&amp;other'!$G$1:$K$65536</definedName>
    <definedName name="Z_709C9E53_5B3B_4D93_AAE4_289204A07508_.wvu.Rows" hidden="1">'[28]op.costs&amp;other'!$A$14:$IV$18,'[28]op.costs&amp;other'!#REF!,'[28]op.costs&amp;other'!#REF!</definedName>
    <definedName name="Z_86F8CA99_3DDC_40A3_8920_586014BB569A_.wvu.Rows" hidden="1">'[28]op.costs&amp;other'!$A$1:$IV$7,'[28]op.costs&amp;other'!$A$14:$IV$19,'[28]op.costs&amp;other'!#REF!,'[28]op.costs&amp;other'!#REF!,'[28]op.costs&amp;other'!#REF!</definedName>
    <definedName name="Z_ADAD8383_D1F6_4407_A4C1_45D663DE41AD_.wvu.Rows" hidden="1">'[28]op.costs&amp;other'!$A$14:$IV$18,'[28]op.costs&amp;other'!#REF!,'[28]op.costs&amp;other'!#REF!</definedName>
    <definedName name="Z_C823FB8D_FC7F_47BD_AFB7_6FAF6F25F6A7_.wvu.PrintArea" localSheetId="69" hidden="1">IRDER!$B$1:$P$19</definedName>
    <definedName name="Z_D2D4675D_7CAD_4C15_A522_19D6520CD867_.wvu.PrintArea" localSheetId="69" hidden="1">IRDER!$B$1:$P$19</definedName>
    <definedName name="zeee" hidden="1">{#N/A,#N/A,FALSE,"MPALLG";#N/A,#N/A,FALSE,"TITEL"}</definedName>
    <definedName name="zxasdafsds" localSheetId="68">#REF!</definedName>
    <definedName name="zxasdafsd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11" l="1"/>
  <c r="AD39" i="40"/>
  <c r="B3" i="123" l="1"/>
  <c r="B3" i="126"/>
  <c r="L42" i="82"/>
  <c r="M42" i="82"/>
  <c r="N42" i="82"/>
  <c r="B3" i="75" l="1"/>
  <c r="F17" i="107" l="1"/>
  <c r="B3" i="127"/>
  <c r="B3" i="124"/>
  <c r="B3" i="122"/>
  <c r="B3" i="121"/>
  <c r="D35" i="47" l="1"/>
  <c r="B3" i="64" l="1"/>
  <c r="D7" i="47"/>
  <c r="B3" i="81"/>
  <c r="B3" i="79"/>
  <c r="F7" i="107"/>
  <c r="B3" i="113"/>
  <c r="B3" i="112"/>
  <c r="B3" i="110"/>
  <c r="B3" i="109"/>
  <c r="B3" i="107"/>
  <c r="B3" i="96"/>
  <c r="B3" i="93"/>
  <c r="B3" i="92"/>
  <c r="B3" i="33"/>
  <c r="B3" i="34"/>
  <c r="B3" i="32"/>
  <c r="B3" i="91"/>
  <c r="B3" i="90"/>
  <c r="B3" i="89"/>
  <c r="B3" i="88"/>
  <c r="B3" i="87"/>
  <c r="B3" i="66"/>
  <c r="B3" i="65"/>
  <c r="B3" i="62"/>
  <c r="B3" i="30"/>
  <c r="B3" i="28"/>
  <c r="B3" i="27"/>
  <c r="B3" i="26"/>
  <c r="B3" i="25"/>
  <c r="B3" i="23"/>
  <c r="B3" i="61"/>
  <c r="B3" i="59"/>
  <c r="B3" i="58"/>
  <c r="B3" i="57"/>
  <c r="B3" i="56"/>
  <c r="B3" i="55"/>
  <c r="B3" i="54"/>
  <c r="B3" i="40"/>
  <c r="B3" i="39"/>
  <c r="B3" i="53"/>
  <c r="B3" i="73"/>
  <c r="B3" i="72"/>
  <c r="B3" i="71"/>
  <c r="B3" i="69"/>
  <c r="B3" i="68"/>
  <c r="B3" i="84"/>
  <c r="B3" i="67"/>
  <c r="B3" i="41"/>
  <c r="B3" i="38"/>
  <c r="B3" i="48"/>
  <c r="B3" i="47"/>
  <c r="B3" i="46"/>
  <c r="B3" i="83"/>
  <c r="B3" i="82"/>
  <c r="B3" i="80"/>
  <c r="B3" i="36"/>
  <c r="B3" i="78"/>
  <c r="B3" i="77"/>
  <c r="B3" i="51"/>
  <c r="B3" i="50"/>
</calcChain>
</file>

<file path=xl/sharedStrings.xml><?xml version="1.0" encoding="utf-8"?>
<sst xmlns="http://schemas.openxmlformats.org/spreadsheetml/2006/main" count="5515" uniqueCount="2103">
  <si>
    <t>BAWAG Group - Pillar 3 quantitative disclosure 31.12.2025</t>
  </si>
  <si>
    <t>(in EUR million)</t>
  </si>
  <si>
    <t>Annex</t>
  </si>
  <si>
    <t>Template</t>
  </si>
  <si>
    <t>Name</t>
  </si>
  <si>
    <t>Disclosure of key metrics and overview of risk-weighted exposure amounts</t>
  </si>
  <si>
    <t>I</t>
  </si>
  <si>
    <t>EU OV1</t>
  </si>
  <si>
    <t>Overview of risk weighted exposure amounts</t>
  </si>
  <si>
    <t>EU KM1</t>
  </si>
  <si>
    <t>Key metrics template</t>
  </si>
  <si>
    <t>EU INS1</t>
  </si>
  <si>
    <t>Insurance participations</t>
  </si>
  <si>
    <t>EU CMS1</t>
  </si>
  <si>
    <t>Comparison of modelled and standardised risk weighted exposure amounts at risk level</t>
  </si>
  <si>
    <t>EU CMS2</t>
  </si>
  <si>
    <t>Comparison of modelled and standardised risk weighted exposure amounts for credit risk at asset class level</t>
  </si>
  <si>
    <t>Disclosure of the scope of application</t>
  </si>
  <si>
    <t>V</t>
  </si>
  <si>
    <t>EU LI1</t>
  </si>
  <si>
    <t xml:space="preserve">Differences between accounting and regulatory scopes of consolidation and mapping of financial statement categories with regulatory risk categories </t>
  </si>
  <si>
    <t>EU LI2</t>
  </si>
  <si>
    <t xml:space="preserve">Main sources of differences between regulatory exposure amounts and carrying values in financial statements </t>
  </si>
  <si>
    <t>EU LI3</t>
  </si>
  <si>
    <t xml:space="preserve">Outline of the differences in the scopes of consolidation (entity by entity) </t>
  </si>
  <si>
    <t>Disclosure of own funds</t>
  </si>
  <si>
    <t>VII</t>
  </si>
  <si>
    <t>EU CC1</t>
  </si>
  <si>
    <t>Composition of regulatory own funds</t>
  </si>
  <si>
    <t>EU CC2</t>
  </si>
  <si>
    <t>Reconciliation of regulatory own funds to balance sheet in the audited financial statements</t>
  </si>
  <si>
    <t>EU CCA</t>
  </si>
  <si>
    <t>Main features of regulatory own funds instruments and eligible liabilities instruments</t>
  </si>
  <si>
    <t>Disclosure of countercyclical capital buffers</t>
  </si>
  <si>
    <t>IX</t>
  </si>
  <si>
    <t>EU CCyB1</t>
  </si>
  <si>
    <t>Geographical distribution of credit exposures relevant for the calculation of the countercyclical buffer</t>
  </si>
  <si>
    <t>EU CCyB2</t>
  </si>
  <si>
    <t>Amount of institution-specific countercyclical capital buffer</t>
  </si>
  <si>
    <t>Disclosure of the leverage ratio</t>
  </si>
  <si>
    <t>XI</t>
  </si>
  <si>
    <t>EU LR1</t>
  </si>
  <si>
    <t>Summary reconciliation of accounting assets and leverage ratio exposures</t>
  </si>
  <si>
    <t>EU LR2</t>
  </si>
  <si>
    <t>Leverage ratio common disclosure</t>
  </si>
  <si>
    <t>EU LR3</t>
  </si>
  <si>
    <t>Split-up of on balance sheet exposures (excluding derivatives, SFTs and exempted exposures)</t>
  </si>
  <si>
    <t>Disclosure of liquidity requirements</t>
  </si>
  <si>
    <t>XIII</t>
  </si>
  <si>
    <t>EU LIQ1</t>
  </si>
  <si>
    <t>Quantitative information of LCR</t>
  </si>
  <si>
    <t>EU LIQ2</t>
  </si>
  <si>
    <t>Net Stable Funding Ratio</t>
  </si>
  <si>
    <t>Disclosure of credit risk quality</t>
  </si>
  <si>
    <t>XV</t>
  </si>
  <si>
    <t>EU CR1</t>
  </si>
  <si>
    <t xml:space="preserve">Performing and non-performing exposures and related provisions </t>
  </si>
  <si>
    <t>EU CR1-A</t>
  </si>
  <si>
    <t>Maturity of exposures</t>
  </si>
  <si>
    <t>EU CR2</t>
  </si>
  <si>
    <t>Changes in the stock of non-performing loans and advances</t>
  </si>
  <si>
    <t>EU CQ1</t>
  </si>
  <si>
    <t>Credit quality of forborne exposures</t>
  </si>
  <si>
    <t>EU CQ3</t>
  </si>
  <si>
    <t>Credit quality of performing and non-performing exposures by past due days</t>
  </si>
  <si>
    <t>EU CQ4</t>
  </si>
  <si>
    <t>Quality of non-performing exposures by geography </t>
  </si>
  <si>
    <t>EU CQ5</t>
  </si>
  <si>
    <t>Credit quality of loans and advances by industry</t>
  </si>
  <si>
    <t>EU CQ7</t>
  </si>
  <si>
    <t xml:space="preserve">Collateral obtained by taking possession and execution processes </t>
  </si>
  <si>
    <t>Disclosure of the use of credit risk mitigation techniques</t>
  </si>
  <si>
    <t>XVII</t>
  </si>
  <si>
    <t>EU CR3</t>
  </si>
  <si>
    <t>CRM techniques overview:  Disclosure of the use of credit risk mitigation techniques</t>
  </si>
  <si>
    <t>Disclosure of the use of standardised approach</t>
  </si>
  <si>
    <t>XIX</t>
  </si>
  <si>
    <t>EU CR4</t>
  </si>
  <si>
    <t>Standardised approach -Credit risk exposure and CRM effects</t>
  </si>
  <si>
    <t>EU CR5</t>
  </si>
  <si>
    <t>Standardised approach</t>
  </si>
  <si>
    <t>Disclosure of the use of the IRB approach to credit risk</t>
  </si>
  <si>
    <t>XXI</t>
  </si>
  <si>
    <t>EU CR6</t>
  </si>
  <si>
    <t>IRB approach – Credit risk exposures by exposure class and PD range</t>
  </si>
  <si>
    <t>EU CR6-A</t>
  </si>
  <si>
    <t>Scope of the use of IRB and SA approaches</t>
  </si>
  <si>
    <t>EU CR7</t>
  </si>
  <si>
    <t>IRB approach – Effect on the RWEAs of credit derivatives used as CRM techniques</t>
  </si>
  <si>
    <t>EU CR7-A</t>
  </si>
  <si>
    <t>IRB approach – Disclosure of the extent of the use of CRM techniques</t>
  </si>
  <si>
    <t>EU CR8</t>
  </si>
  <si>
    <t xml:space="preserve">RWEA flow statements of credit risk exposures under the IRB approach </t>
  </si>
  <si>
    <t>EU CR9</t>
  </si>
  <si>
    <t>IRB approach – Back-testing of PD per exposure class (fixed PD scale)</t>
  </si>
  <si>
    <t>Disclosure of specialised lending</t>
  </si>
  <si>
    <t>XXIII</t>
  </si>
  <si>
    <t>EU CR10.1</t>
  </si>
  <si>
    <t xml:space="preserve"> Specialised lending under the simple riskweighted approach</t>
  </si>
  <si>
    <t>Disclosure of exposures to counterparty credit risk</t>
  </si>
  <si>
    <t>XXV</t>
  </si>
  <si>
    <t>EU CCR1</t>
  </si>
  <si>
    <t>Analysis of CCR exposure by approach</t>
  </si>
  <si>
    <t>EU CCR3</t>
  </si>
  <si>
    <t>Standardised approach – CCR exposures by regulatory exposure class and risk weights</t>
  </si>
  <si>
    <t>EU CCR4</t>
  </si>
  <si>
    <t>IRB approach – CCR exposures by exposure class and PD scale</t>
  </si>
  <si>
    <t>EU CCR5</t>
  </si>
  <si>
    <t>Composition of collateral for CCR exposures</t>
  </si>
  <si>
    <t>EU CCR6</t>
  </si>
  <si>
    <t>Credit derivatives exposures</t>
  </si>
  <si>
    <t>EU CCR8</t>
  </si>
  <si>
    <t>Exposures to CCPs</t>
  </si>
  <si>
    <t xml:space="preserve">
Disclosure of exposures to securitisation positions</t>
  </si>
  <si>
    <t>XXVII</t>
  </si>
  <si>
    <t>EU SEC1</t>
  </si>
  <si>
    <t>Securitisation exposures in the non-trading book</t>
  </si>
  <si>
    <t>EU SEC3</t>
  </si>
  <si>
    <t>Securitisation exposures in the non-trading book and associated regulatory capital requirements - institution acting as originator or as sponsor</t>
  </si>
  <si>
    <t>EU SEC4</t>
  </si>
  <si>
    <t>Securitisation exposures in the non-trading book and associated regulatory capital requirements - institution acting as investor</t>
  </si>
  <si>
    <t>EU SEC5</t>
  </si>
  <si>
    <t>Exposures securitised by the institution - Exposures in default and specific credit risk adjustments</t>
  </si>
  <si>
    <t>Disclosure of credit valuation adjustment risk</t>
  </si>
  <si>
    <t>XLI</t>
  </si>
  <si>
    <t>EU CVA1</t>
  </si>
  <si>
    <t>Credit valuation adjustment risk under the Reduced Basic Approach (R-BA)</t>
  </si>
  <si>
    <t>Disclosure of operational risk</t>
  </si>
  <si>
    <t>XXXIII</t>
  </si>
  <si>
    <t>EU OR1</t>
  </si>
  <si>
    <t>Operational risk losses</t>
  </si>
  <si>
    <t>EU OR2</t>
  </si>
  <si>
    <t>Business Indicator, components and subcomponents</t>
  </si>
  <si>
    <t>EU OR3</t>
  </si>
  <si>
    <t>Operational risk own funds requirements and risk exposure amounts</t>
  </si>
  <si>
    <t>Disclosure of exposures to interest rate risk on positions not held in the trading book</t>
  </si>
  <si>
    <t>XXXVII</t>
  </si>
  <si>
    <t>EU IRRBB1</t>
  </si>
  <si>
    <t>Disclosure of remuneration policiy</t>
  </si>
  <si>
    <t>EU REM1</t>
  </si>
  <si>
    <t xml:space="preserve">Remuneration awarded for the financial year </t>
  </si>
  <si>
    <t>EU REM2</t>
  </si>
  <si>
    <t>Special payments  to staff whose professional activities have a material impact on institutions’ risk profile (identified staff)</t>
  </si>
  <si>
    <t>EU REM3</t>
  </si>
  <si>
    <t xml:space="preserve">Deferred remuneration </t>
  </si>
  <si>
    <t>EU REM4</t>
  </si>
  <si>
    <t>Remuneration of 1 million EUR or more per year</t>
  </si>
  <si>
    <t>EU REM5</t>
  </si>
  <si>
    <t>Information on remuneration of staff whose professional activities have a material impact on institutions’ risk profile (identified staff)</t>
  </si>
  <si>
    <t>Disclosure of encumbered and unencumbered assets</t>
  </si>
  <si>
    <t>XXXV</t>
  </si>
  <si>
    <t>EU AE1</t>
  </si>
  <si>
    <t>Encumbered and unencumbered assets</t>
  </si>
  <si>
    <t>EU AE2</t>
  </si>
  <si>
    <t>Collateral received and own debt securities issued</t>
  </si>
  <si>
    <t>EU AE3</t>
  </si>
  <si>
    <t>Sources of encumbrance</t>
  </si>
  <si>
    <t>Prudential disclosures on ESG risks</t>
  </si>
  <si>
    <t>XXXIX</t>
  </si>
  <si>
    <t>1.CC</t>
  </si>
  <si>
    <t>Banking book- Climate Change transition risk: Credit quality of exposures by sector, emissions and residual maturity</t>
  </si>
  <si>
    <t>2.CC</t>
  </si>
  <si>
    <t>Banking book - Climate change transition risk: Loans collateralised by immovable property - Energy efficiency of the collateral</t>
  </si>
  <si>
    <t>3.CC</t>
  </si>
  <si>
    <t>Banking book - Climate change transition risk: Alignment metrics (1st disclosure date: 30.06.2024)</t>
  </si>
  <si>
    <t>4.CC</t>
  </si>
  <si>
    <t>Banking book - Climate change transition risk: Exposures to top 20 carbon-intensive firms</t>
  </si>
  <si>
    <t>5.CC</t>
  </si>
  <si>
    <t>Banking book - Climate change physical risk: Exposures subject to physical risk</t>
  </si>
  <si>
    <t>Disclosure on MREL/TLAC</t>
  </si>
  <si>
    <t>MREL
TLAC</t>
  </si>
  <si>
    <t>EU KM2</t>
  </si>
  <si>
    <t xml:space="preserve">Key metrics - MREL and, where applicable, G-SII requirement for own funds and eligible liabilities  </t>
  </si>
  <si>
    <t>EU TLAC1</t>
  </si>
  <si>
    <t xml:space="preserve">Composition - MREL and, where applicable, G-SII Requirement for own funds and eligible liabilities </t>
  </si>
  <si>
    <t>EU TLAC3</t>
  </si>
  <si>
    <t>Creditor ranking - resolution entity</t>
  </si>
  <si>
    <t>FMA</t>
  </si>
  <si>
    <t>latest update: 04.03.2026</t>
  </si>
  <si>
    <t>File optimised for data processing, not printing. If entire columns contain "-" value is &lt; 1 EUR million or data is not available.</t>
  </si>
  <si>
    <t xml:space="preserve">
Due to rounding, the total value may not equal the sum of the individual items.</t>
  </si>
  <si>
    <t>BAWAG GROUP - Disclaimer</t>
  </si>
  <si>
    <t xml:space="preserve">IMPORTANT DISCLAIMER: </t>
  </si>
  <si>
    <t xml:space="preserve">This document is prepared solely for the purpose of providing general information about BAWAG Group, Wiedner Gürtel 11, 1100 Wien. 
The information does not constitute investment or other advice or any solicitation to participate in investment business. 
Nothing in this document constitutes an offer or recommendation to purchase any securities or other investments or financial products. In respect of any information provided past performances do not permit reliable conclusion to be drawn as to the future performances. 
BAWAG Group does not make any representation, express or implied, as to the accuracy, reliability or completeness of the information contained in this document. BAWAG Group disclaims all warranties, both express and implied, with regard to the information contained herein.
 In no event shall BAWAG Group or any of its affiliates be liable for any loss, damages, costs or other expenses of any kind (including, but not limited to, direct, indirect, consequential or special loss or loss of profit) arising out of or in connection with any use of, or any action taken in reliance on, any information contained in this document. BAWAG Group assumes no obligation for updating the provided information in this document. The content herein is not to be relied upon as a substitute for professional advice. </t>
  </si>
  <si>
    <t>Template EU OV1 – Overview of risk weighted exposure amounts</t>
  </si>
  <si>
    <t>31.12.2025 - in EUR million</t>
  </si>
  <si>
    <t>Risk weighted exposure amounts (RWEAs)</t>
  </si>
  <si>
    <t>Total own funds requirements</t>
  </si>
  <si>
    <t>a</t>
  </si>
  <si>
    <t>b</t>
  </si>
  <si>
    <t>c</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</si>
  <si>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</si>
  <si>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</si>
  <si>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</si>
  <si>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</si>
  <si>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</si>
  <si>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</si>
  <si>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 xml:space="preserve">Of which the advanced IRB (AIRB) approach </t>
  </si>
  <si>
    <t xml:space="preserve">Counterparty credit risk - CCR </t>
  </si>
  <si>
    <t>Of which the standardised approach</t>
  </si>
  <si>
    <t>Of which internal model method (IMM)</t>
  </si>
  <si>
    <t>–</t>
  </si>
  <si>
    <t>EU 8a</t>
  </si>
  <si>
    <t>Of which exposures to a CCP</t>
  </si>
  <si>
    <t>Of which other CCR</t>
  </si>
  <si>
    <t>Credit valuation adjustments risk - CVA risk</t>
  </si>
  <si>
    <t>EU 10a</t>
  </si>
  <si>
    <t xml:space="preserve">   Of which the standardised approach (SA)</t>
  </si>
  <si>
    <t>EU 10b</t>
  </si>
  <si>
    <t xml:space="preserve">   Of which the basic approach (F-BA and R-BA)</t>
  </si>
  <si>
    <t>EU 10c</t>
  </si>
  <si>
    <t xml:space="preserve">   Of which the simplified approach</t>
  </si>
  <si>
    <t>Empty set in the EU</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</si>
  <si>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</si>
  <si>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</si>
  <si>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</si>
  <si>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</si>
  <si>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</si>
  <si>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</si>
  <si>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t>
  </si>
  <si>
    <t>Position, foreign exchange and commodities risks (Market risk)</t>
  </si>
  <si>
    <t>Of which the Alternative standardised approach (A-SA)</t>
  </si>
  <si>
    <t>EU 21a</t>
  </si>
  <si>
    <t>Of which the Simplified standardised approach (S-SA)</t>
  </si>
  <si>
    <t>Of which the Alternative Internal Models Approach (A-IMA)</t>
  </si>
  <si>
    <t>EU 22a</t>
  </si>
  <si>
    <t>Large exposures</t>
  </si>
  <si>
    <t>Reclassifications between trading and non-trading books</t>
  </si>
  <si>
    <t xml:space="preserve">Operational risk </t>
  </si>
  <si>
    <t>EU 24a</t>
  </si>
  <si>
    <t>Exposures to crypto-assets</t>
  </si>
  <si>
    <t xml:space="preserve">Amounts below the thresholds for deduction (subject to 250% risk weight) </t>
  </si>
  <si>
    <t>Output floor applied (%)</t>
  </si>
  <si>
    <t>Floor adjustment (before application of transitional cap)</t>
  </si>
  <si>
    <t>Floor adjustment (after application of transitional cap)</t>
  </si>
  <si>
    <t>Total</t>
  </si>
  <si>
    <t>latest update: 26.04.2022</t>
  </si>
  <si>
    <t>Template EU KM1 - Key metrics template</t>
  </si>
  <si>
    <t>d</t>
  </si>
  <si>
    <t>e</t>
  </si>
  <si>
    <t>Available own funds (amounts)</t>
  </si>
  <si>
    <t xml:space="preserve">Common Equity Tier 1 (CET1) capital </t>
  </si>
  <si>
    <t xml:space="preserve">Tier 1 capital </t>
  </si>
  <si>
    <t xml:space="preserve">Total capital </t>
  </si>
  <si>
    <t>Risk-weighted exposure amounts</t>
  </si>
  <si>
    <t>Total risk exposure amount</t>
  </si>
  <si>
    <t>4a</t>
  </si>
  <si>
    <t>Total risk exposure pre-floor</t>
  </si>
  <si>
    <t>n/a</t>
  </si>
  <si>
    <r>
      <t>Capital ratios (as a percentage of risk</t>
    </r>
    <r>
      <rPr>
        <b/>
        <sz val="11"/>
        <rFont val="Calibri"/>
        <family val="2"/>
        <scheme val="minor"/>
      </rPr>
      <t>-weighted</t>
    </r>
    <r>
      <rPr>
        <b/>
        <sz val="11"/>
        <color rgb="FF000000"/>
        <rFont val="Calibri"/>
        <family val="2"/>
        <scheme val="minor"/>
      </rPr>
      <t xml:space="preserve"> exposure amount)</t>
    </r>
  </si>
  <si>
    <r>
      <t>Common Equity Tier</t>
    </r>
    <r>
      <rPr>
        <sz val="11"/>
        <color theme="1"/>
        <rFont val="Calibri"/>
        <family val="2"/>
        <scheme val="minor"/>
      </rPr>
      <t> </t>
    </r>
    <r>
      <rPr>
        <sz val="11"/>
        <color rgb="FF000000"/>
        <rFont val="Calibri"/>
        <family val="2"/>
        <scheme val="minor"/>
      </rPr>
      <t>1 ratio (%)</t>
    </r>
  </si>
  <si>
    <t>5a</t>
  </si>
  <si>
    <t>Not applicable</t>
  </si>
  <si>
    <t>5b</t>
  </si>
  <si>
    <t>Common Equity Tier 1 ratio considering unfloored TREA (%)</t>
  </si>
  <si>
    <t>Tier 1 ratio (%)</t>
  </si>
  <si>
    <t>6a</t>
  </si>
  <si>
    <t>6b</t>
  </si>
  <si>
    <t>Tier 1 ratio considering unfloored TREA (%)</t>
  </si>
  <si>
    <t>Total capital ratio (%)</t>
  </si>
  <si>
    <t>7a</t>
  </si>
  <si>
    <t>7b</t>
  </si>
  <si>
    <t>Total capital ratio considering unfloored TREA (%)</t>
  </si>
  <si>
    <t>Additional own funds requirements to address risks other than the risk of excessive leverage (as a percentage of risk-weighted exposure amount)</t>
  </si>
  <si>
    <t>EU 7d</t>
  </si>
  <si>
    <r>
      <t>Additional own funds requirements to address risks other than the risk of excessive leverage</t>
    </r>
    <r>
      <rPr>
        <sz val="11"/>
        <rFont val="Calibri"/>
        <family val="2"/>
        <scheme val="minor"/>
      </rPr>
      <t xml:space="preserve"> (%) </t>
    </r>
  </si>
  <si>
    <t>EU 7e</t>
  </si>
  <si>
    <t xml:space="preserve">     of which: to be made up of CET1 capital (percentage points)</t>
  </si>
  <si>
    <t>EU 7f</t>
  </si>
  <si>
    <t xml:space="preserve">     of which: to be made up of Tier 1 capital (percentage points)</t>
  </si>
  <si>
    <t>EU 7g</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</si>
  <si>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</si>
  <si>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</si>
  <si>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</si>
  <si>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</si>
  <si>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</si>
  <si>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</si>
  <si>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</si>
  <si>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</si>
  <si>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Other Systemically Important Institution buffer (%)</t>
  </si>
  <si>
    <t>Combined buffer requirement (%)</t>
  </si>
  <si>
    <t>EU 11a</t>
  </si>
  <si>
    <t>Overall capital requirements (%)</t>
  </si>
  <si>
    <t>CET1 available after meeting the total SREP own funds requirements %</t>
  </si>
  <si>
    <t>Total exposure measure</t>
  </si>
  <si>
    <t>Leverage ratio (%)</t>
  </si>
  <si>
    <r>
      <t>Additional own funds requirements to address the risk of excessive leverage (as a percentage of total exposure measure)</t>
    </r>
    <r>
      <rPr>
        <b/>
        <sz val="11"/>
        <color theme="9"/>
        <rFont val="Calibri"/>
        <family val="2"/>
        <scheme val="minor"/>
      </rPr>
      <t/>
    </r>
  </si>
  <si>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</si>
  <si>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</si>
  <si>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</si>
  <si>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</si>
  <si>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</si>
  <si>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</si>
  <si>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</si>
  <si>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</si>
  <si>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</si>
  <si>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</si>
  <si>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</si>
  <si>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</si>
  <si>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</si>
  <si>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</si>
  <si>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</si>
  <si>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</si>
  <si>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</si>
  <si>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</si>
  <si>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Total available stable funding</t>
  </si>
  <si>
    <t>Total required stable funding</t>
  </si>
  <si>
    <t>NSFR ratio (%)</t>
  </si>
  <si>
    <t>Template EU INS1 - Insurance participations</t>
  </si>
  <si>
    <t>Exposure value</t>
  </si>
  <si>
    <t>Risk-weighted exposure amount</t>
  </si>
  <si>
    <t>Own fund instruments held in insurance or re-insurance undertakings  or insurance holding company not deducted from own funds</t>
  </si>
  <si>
    <t>Template EU CMS1 – Comparison of modelled and standardised risk weighted exposure amounts at risk level</t>
  </si>
  <si>
    <t> </t>
  </si>
  <si>
    <t>EU d</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</si>
  <si>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</si>
  <si>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</si>
  <si>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</si>
  <si>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</si>
  <si>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</si>
  <si>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Credit risk (excluding counterparty credit risk)</t>
  </si>
  <si>
    <t>Counterparty credit risk</t>
  </si>
  <si>
    <t>Credit valuation adjustment</t>
  </si>
  <si>
    <t>Securitisation exposures in the banking book</t>
  </si>
  <si>
    <t xml:space="preserve">Market risk </t>
  </si>
  <si>
    <t>Operational risk</t>
  </si>
  <si>
    <t>Other risk weighted exposure amounts</t>
  </si>
  <si>
    <t>Template EU CMS2 – Comparison of modelled and standardised risk weighted exposure amounts for credit risk at asset class level</t>
  </si>
  <si>
    <t>Risk weighted  exposure amounts (RWEAs)</t>
  </si>
  <si>
    <t xml:space="preserve">RWEAs for modelled approaches that institutions have supervisory approval to use </t>
  </si>
  <si>
    <t>RWEAs for column (a) if re-computed using the standardised approach</t>
  </si>
  <si>
    <t xml:space="preserve"> Total actual RWEAs</t>
  </si>
  <si>
    <t>Central governments and central banks</t>
  </si>
  <si>
    <t>EU 1a</t>
  </si>
  <si>
    <t xml:space="preserve">Regional governments or local authorities </t>
  </si>
  <si>
    <t>EU 1b</t>
  </si>
  <si>
    <t>Public sector entities</t>
  </si>
  <si>
    <t>EU 1c</t>
  </si>
  <si>
    <t>Categorised as Multilateral Development Banks in SA</t>
  </si>
  <si>
    <t>EU 1d</t>
  </si>
  <si>
    <t>Categorised as International organisations in SA</t>
  </si>
  <si>
    <t>Institutions</t>
  </si>
  <si>
    <t>Equity</t>
  </si>
  <si>
    <t xml:space="preserve">Not applicable </t>
  </si>
  <si>
    <t>Corporates</t>
  </si>
  <si>
    <t>5.1</t>
  </si>
  <si>
    <t>Of which: F-IRB is applied</t>
  </si>
  <si>
    <t>5.2</t>
  </si>
  <si>
    <t>Of which: A-IRB is applied</t>
  </si>
  <si>
    <t>EU 5a</t>
  </si>
  <si>
    <t>Of which: Corporates - General</t>
  </si>
  <si>
    <t>EU 5b</t>
  </si>
  <si>
    <t>Of which: Corporates - Specialised lending</t>
  </si>
  <si>
    <t>EU 5c</t>
  </si>
  <si>
    <t>Of which: Corporates - Purchased receivables</t>
  </si>
  <si>
    <t>Retail</t>
  </si>
  <si>
    <t>6.1</t>
  </si>
  <si>
    <t xml:space="preserve">Of which: Retail - Qualifying revolving </t>
  </si>
  <si>
    <t>EU 6.1a</t>
  </si>
  <si>
    <t>Of which: Retail - Purchased receivables</t>
  </si>
  <si>
    <t>EU 6.1b</t>
  </si>
  <si>
    <t>Of which: Retail - Other</t>
  </si>
  <si>
    <t>6.2</t>
  </si>
  <si>
    <t>Of which: Retail - Secured by residential real estate</t>
  </si>
  <si>
    <t xml:space="preserve">Not aplicable </t>
  </si>
  <si>
    <t>EU 7a</t>
  </si>
  <si>
    <t>Of which: Categorised as secured by mortgages on immovable properties and ADC exposures in SA</t>
  </si>
  <si>
    <t>EU 7b</t>
  </si>
  <si>
    <t>Collective investment undertakings (CIU)</t>
  </si>
  <si>
    <t>EU 7c</t>
  </si>
  <si>
    <t>Categorised as exposures in default in SA</t>
  </si>
  <si>
    <t>Categorised as subordinated debt exposures in SA</t>
  </si>
  <si>
    <t>Categorised as covered bonds in SA</t>
  </si>
  <si>
    <t>Categorised as claims on institutions and corporates with a short-term credit assessment in SA</t>
  </si>
  <si>
    <t>Others</t>
  </si>
  <si>
    <t xml:space="preserve">Template EU LI1 - Differences between accounting and regulatory scopes of consolidation and mapping of financial statement categories with regulatory risk categories </t>
  </si>
  <si>
    <t>f</t>
  </si>
  <si>
    <t>g</t>
  </si>
  <si>
    <t xml:space="preserve"> </t>
  </si>
  <si>
    <t>Carrying values as reported in published financial statements</t>
  </si>
  <si>
    <t>Carrying values under scope of regulatory consolidation</t>
  </si>
  <si>
    <t>Carrying values of items</t>
  </si>
  <si>
    <t>Subject to the credit risk framework</t>
  </si>
  <si>
    <t xml:space="preserve">Subject to the CCR framework </t>
  </si>
  <si>
    <t>Subject to the securitisation framework</t>
  </si>
  <si>
    <t>Subject to the market risk framework</t>
  </si>
  <si>
    <t>Not subject to own funds requirements or subject to deduction from own funds</t>
  </si>
  <si>
    <t>Breakdown by asset clases according to the balance sheet in the published financial statements</t>
  </si>
  <si>
    <t>Cash reserves</t>
  </si>
  <si>
    <t>Financial assets</t>
  </si>
  <si>
    <t>Held for trading</t>
  </si>
  <si>
    <t>Fair value through profit or loss</t>
  </si>
  <si>
    <t>Fair value through OCI</t>
  </si>
  <si>
    <t>At amortized cost</t>
  </si>
  <si>
    <t>Customers</t>
  </si>
  <si>
    <t>Debt instruments</t>
  </si>
  <si>
    <t>Credit institutions</t>
  </si>
  <si>
    <t>Valuation adjustment on interest rate risk hedged portfolios</t>
  </si>
  <si>
    <t>Hedging derivatives</t>
  </si>
  <si>
    <t>Tangible non-current assets</t>
  </si>
  <si>
    <t>Intangible non-current assets</t>
  </si>
  <si>
    <t>Tax assets for current taxes</t>
  </si>
  <si>
    <t>Tax assets for deferred taxes</t>
  </si>
  <si>
    <t>16</t>
  </si>
  <si>
    <t>Other assets</t>
  </si>
  <si>
    <t>17</t>
  </si>
  <si>
    <t>Non-current assets and disposal groups held for sale</t>
  </si>
  <si>
    <t xml:space="preserve">Total assets </t>
  </si>
  <si>
    <t>Breakdown by liability classes according to the balance sheet in the published financial statements</t>
  </si>
  <si>
    <t>Financial liabilities</t>
  </si>
  <si>
    <t>Issued securities</t>
  </si>
  <si>
    <t>Financial liabilities associated with transferred assets</t>
  </si>
  <si>
    <t>Provisions</t>
  </si>
  <si>
    <t>Tax liabilities for current taxes</t>
  </si>
  <si>
    <t>Tax liabilities for deferred taxes</t>
  </si>
  <si>
    <t>Other obligations</t>
  </si>
  <si>
    <t>Obligations in disposal groups held for sale</t>
  </si>
  <si>
    <t>Total equity</t>
  </si>
  <si>
    <t>Common equity</t>
  </si>
  <si>
    <t>AT1 capital</t>
  </si>
  <si>
    <t>Non-controlling interests</t>
  </si>
  <si>
    <t>Total liabilities and equity</t>
  </si>
  <si>
    <t xml:space="preserve">Template EU LI2 - Main sources of differences between regulatory exposure amounts and carrying values in financial statements </t>
  </si>
  <si>
    <t xml:space="preserve">Items subject to </t>
  </si>
  <si>
    <t>Credit risk framework</t>
  </si>
  <si>
    <t xml:space="preserve">Securitisation framework </t>
  </si>
  <si>
    <t xml:space="preserve">CCR framework </t>
  </si>
  <si>
    <t>Market risk framework</t>
  </si>
  <si>
    <t>Assets carrying value amount under the scope of regulatory consolidation (as per template LI1)</t>
  </si>
  <si>
    <t>Liabilities carrying value amount under the regulatory scope of consolidation (as per template LI1)</t>
  </si>
  <si>
    <t>Total net amount under the regulatory scope of consolidation</t>
  </si>
  <si>
    <t>Off-balance-sheet amounts</t>
  </si>
  <si>
    <t xml:space="preserve">Differences in valuations </t>
  </si>
  <si>
    <t xml:space="preserve"> -   </t>
  </si>
  <si>
    <t>Differences due to different netting rules, other than those already included in row 2</t>
  </si>
  <si>
    <t>Differences due to consideration of provisions</t>
  </si>
  <si>
    <t>Differences due to the use of credit risk mitigation techniques (CRMs)</t>
  </si>
  <si>
    <t>Differences due to credit conversion factors</t>
  </si>
  <si>
    <t>Differences due to Securitisation with risk transfer</t>
  </si>
  <si>
    <t>Other differences</t>
  </si>
  <si>
    <t>Exposure amounts considered for regulatory purposes</t>
  </si>
  <si>
    <t xml:space="preserve">Template EU LI3 - Outline of the differences in the scopes of consolidation (entity by entity) </t>
  </si>
  <si>
    <t>h</t>
  </si>
  <si>
    <t>Name of the entity</t>
  </si>
  <si>
    <t>Method of accounting consolidation</t>
  </si>
  <si>
    <t>Method of regulatory consolidation</t>
  </si>
  <si>
    <t>Description of the entity</t>
  </si>
  <si>
    <t>Full consolidation</t>
  </si>
  <si>
    <t>Proportional consolidation</t>
  </si>
  <si>
    <t>Equity method</t>
  </si>
  <si>
    <t>Neither consolidated nor deducted</t>
  </si>
  <si>
    <t>Deducted</t>
  </si>
  <si>
    <t>BAWAG Leasing &amp; fleet s.r.o., Prague</t>
  </si>
  <si>
    <t>No consolidation</t>
  </si>
  <si>
    <t>x</t>
  </si>
  <si>
    <t>Leasing company</t>
  </si>
  <si>
    <t>FCT Pearl</t>
  </si>
  <si>
    <t>Other financial entity</t>
  </si>
  <si>
    <t>Fides Leasing GmbH</t>
  </si>
  <si>
    <t>Gara RPK Grundstücksverwaltungsgesellschaft m.b.H.</t>
  </si>
  <si>
    <t>Real Estate company</t>
  </si>
  <si>
    <t>Kommunalleasing GmbH</t>
  </si>
  <si>
    <t>PT Immobilienleasing GmbH</t>
  </si>
  <si>
    <t>Template EU CC1 - Composition of regulatory own funds</t>
  </si>
  <si>
    <t xml:space="preserve">  (a)</t>
  </si>
  <si>
    <t xml:space="preserve">  (b)</t>
  </si>
  <si>
    <t xml:space="preserve">  (c)</t>
  </si>
  <si>
    <t>Amounts as per regulatory reporting</t>
  </si>
  <si>
    <t>Amounts as published in financial statements</t>
  </si>
  <si>
    <t>Source based on reference numbers/letters of the balance sheet under the regulatory scope of consolidation </t>
  </si>
  <si>
    <t xml:space="preserve">Common Equity Tier 1 (CET1) capital:  instruments and reserves                                             </t>
  </si>
  <si>
    <t xml:space="preserve">Capital instruments and the related share premium accounts </t>
  </si>
  <si>
    <t xml:space="preserve">     of which: Instrument type 1</t>
  </si>
  <si>
    <t xml:space="preserve">     of which: Instrument type 2</t>
  </si>
  <si>
    <t xml:space="preserve">     of which: Instrument type 3</t>
  </si>
  <si>
    <t xml:space="preserve">Retained earnings </t>
  </si>
  <si>
    <t>2, 31</t>
  </si>
  <si>
    <t>Accumulated other comprehensive income (and other reserves)</t>
  </si>
  <si>
    <t>1, 3</t>
  </si>
  <si>
    <t>EU-3a</t>
  </si>
  <si>
    <t>Funds for general banking risk</t>
  </si>
  <si>
    <t xml:space="preserve">Amount of qualifying items referred to in Article 484 (3) and the related share premium accounts subject to phase out from CET1 </t>
  </si>
  <si>
    <t>Minority interests (amount allowed in consolidated CET1)</t>
  </si>
  <si>
    <t>EU-5a</t>
  </si>
  <si>
    <t xml:space="preserve">Independently reviewed interim profits net of any foreseeable charge or dividend </t>
  </si>
  <si>
    <t>Common Equity Tier 1 (CET1) capital before regulatory adjustments</t>
  </si>
  <si>
    <t>Common Equity Tier 1 (CET1) capital: regulatory adjustments </t>
  </si>
  <si>
    <t>Additional value adjustments (negative amount)</t>
  </si>
  <si>
    <t>Intangible assets (net of related tax liability) (negative amount)</t>
  </si>
  <si>
    <t>Deferred tax assets that rely on future profitability excluding those arising from temporary differences (net of related tax liability where the conditions in Article 38 (3) are met) (negative amount)</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</si>
  <si>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</si>
  <si>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</si>
  <si>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</si>
  <si>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</si>
  <si>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</si>
  <si>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</si>
  <si>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</si>
  <si>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</si>
  <si>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</si>
  <si>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EU-20a</t>
  </si>
  <si>
    <t>Exposure amount of the following items which qualify for a RW of 1250%, where the institution opts for the deduction alternative</t>
  </si>
  <si>
    <t>EU-20b</t>
  </si>
  <si>
    <t xml:space="preserve">     of which: qualifying holdings outside the financial sector (negative amount)</t>
  </si>
  <si>
    <t>EU-20c</t>
  </si>
  <si>
    <t xml:space="preserve">     of which: securitisation positions (negative amount)</t>
  </si>
  <si>
    <t>EU-20d</t>
  </si>
  <si>
    <t xml:space="preserve">     of which: free deliveries (negative amount)</t>
  </si>
  <si>
    <t>Deferred tax assets arising from temporary differences (amount above 10% threshold, net of related tax liability where the conditions in Article 38 (3) are met) (negative amount)</t>
  </si>
  <si>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</si>
  <si>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</si>
  <si>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</si>
  <si>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</si>
  <si>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</si>
  <si>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</si>
  <si>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</si>
  <si>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</si>
  <si>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</si>
  <si>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r>
      <t xml:space="preserve">Other regulatory adjustments to CET1 capital </t>
    </r>
    <r>
      <rPr>
        <i/>
        <sz val="11"/>
        <rFont val="Calibri"/>
        <family val="2"/>
        <scheme val="minor"/>
      </rPr>
      <t>(including IFRS 9 transitional adjustments when relevant)</t>
    </r>
  </si>
  <si>
    <t>Total regulatory adjustments to Common Equity Tier 1 (CET1)</t>
  </si>
  <si>
    <t xml:space="preserve">Common Equity Tier 1 (CET1) capital </t>
  </si>
  <si>
    <t>Additional Tier 1 (AT1) capital: instruments</t>
  </si>
  <si>
    <t xml:space="preserve">     of which: classified as equity under applicable accounting standards</t>
  </si>
  <si>
    <t xml:space="preserve">     of which: classified as liabilities under applicable accounting standards</t>
  </si>
  <si>
    <t>Amount of qualifying items referred to in Article 484 (4) and the related share premium accounts subject to phase out from AT1 as described in Article 486(3) of CRR</t>
  </si>
  <si>
    <t>EU-33a</t>
  </si>
  <si>
    <t>Amount of qualifying items referred to in Article 494a(1) subject to phase out from AT1</t>
  </si>
  <si>
    <t>EU-33b</t>
  </si>
  <si>
    <t>Amount of qualifying items referred to in Article 494b(1)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</si>
  <si>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</si>
  <si>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</si>
  <si>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</si>
  <si>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</si>
  <si>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</si>
  <si>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</si>
  <si>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</si>
  <si>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</si>
  <si>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</si>
  <si>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</si>
  <si>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</si>
  <si>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</si>
  <si>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</si>
  <si>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</si>
  <si>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</si>
  <si>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Capital instruments and the related share premium accounts</t>
  </si>
  <si>
    <t>Amount of qualifying  items referred to in Article 484 (5) and the related share premium accounts subject to phase out from T2 as described in Article 486(4) of CRR</t>
  </si>
  <si>
    <t>EU-47a</t>
  </si>
  <si>
    <t>Amount of qualifying  items referred to in Article 494a (2) subject to phase out from T2</t>
  </si>
  <si>
    <t>EU-47b</t>
  </si>
  <si>
    <t>Amount of qualifying  items referred to in Article 494b (2)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</si>
  <si>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</si>
  <si>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</si>
  <si>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</si>
  <si>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</si>
  <si>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</si>
  <si>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indirect and synthetic holdings by an institution of own T2 instruments and subordinated loans (negative amount)</t>
  </si>
  <si>
    <t>Direct, indirect and synthetic goldings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</si>
  <si>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</si>
  <si>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54a</t>
  </si>
  <si>
    <t>Direct, indirect and synthetic holdings by the institution of the T2 instruments and subordinated loans of financial sector entities where the institution has a significant investment in those entities (net of eligible short positions) (negative amount)</t>
  </si>
  <si>
    <t>EU-56a </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</si>
  <si>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</si>
  <si>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</si>
  <si>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</si>
  <si>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</si>
  <si>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</si>
  <si>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</si>
  <si>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</si>
  <si>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</si>
  <si>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</si>
  <si>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Tier 1 capital</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</si>
  <si>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</si>
  <si>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</si>
  <si>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</si>
  <si>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</si>
  <si>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</si>
  <si>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</si>
  <si>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</si>
  <si>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</si>
  <si>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</si>
  <si>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 xml:space="preserve">Common Equity Tier 1 available to meet buffers (as a percentage of risk exposure amount) </t>
  </si>
  <si>
    <t>National minima (if different from Basel III)</t>
  </si>
  <si>
    <t>[non relevant in EU regulation]</t>
  </si>
  <si>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</si>
  <si>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</si>
  <si>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</si>
  <si>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10% threshold, net of related tax liability where the conditions in Article 38 (3) are met)</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</si>
  <si>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</si>
  <si>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</si>
  <si>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</si>
  <si>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</si>
  <si>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</si>
  <si>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Template EU CC2 - reconciliation of regulatory own funds to balance sheet in the audited financial statements</t>
  </si>
  <si>
    <t>Balance sheet as in published financial statements</t>
  </si>
  <si>
    <t>Under regulatory scope of consolidation</t>
  </si>
  <si>
    <t>Reference</t>
  </si>
  <si>
    <t>As at period end</t>
  </si>
  <si>
    <r>
      <t xml:space="preserve">Assets - </t>
    </r>
    <r>
      <rPr>
        <i/>
        <sz val="11"/>
        <color rgb="FF000000"/>
        <rFont val="Calibri"/>
        <family val="2"/>
        <scheme val="minor"/>
      </rPr>
      <t>Breakdown by asset clases according to the balance sheet in the published financial statements</t>
    </r>
  </si>
  <si>
    <t>A1</t>
  </si>
  <si>
    <t>A2</t>
  </si>
  <si>
    <t>Financial assets at fair value through profit or loss</t>
  </si>
  <si>
    <t>A3</t>
  </si>
  <si>
    <t>Financial assets at fair value through other comprehensive income</t>
  </si>
  <si>
    <t>A4</t>
  </si>
  <si>
    <t>Financial assets held for trading</t>
  </si>
  <si>
    <t>A5</t>
  </si>
  <si>
    <t>Financial assets measured at amortized cost</t>
  </si>
  <si>
    <t>A6</t>
  </si>
  <si>
    <t>A7</t>
  </si>
  <si>
    <t>A8</t>
  </si>
  <si>
    <t>Securities</t>
  </si>
  <si>
    <t>A9</t>
  </si>
  <si>
    <t>A10</t>
  </si>
  <si>
    <t>A11</t>
  </si>
  <si>
    <t>Property, plant and equipment</t>
  </si>
  <si>
    <t>A12</t>
  </si>
  <si>
    <t>Investment properties</t>
  </si>
  <si>
    <t>A13</t>
  </si>
  <si>
    <t>Goodwill</t>
  </si>
  <si>
    <t>A14</t>
  </si>
  <si>
    <t>Brand names and customer relationships</t>
  </si>
  <si>
    <t>A15</t>
  </si>
  <si>
    <t>Software and other intangible assets</t>
  </si>
  <si>
    <t>A16</t>
  </si>
  <si>
    <t>A17</t>
  </si>
  <si>
    <t>A18</t>
  </si>
  <si>
    <t>Associates recognized at equity</t>
  </si>
  <si>
    <t>A19</t>
  </si>
  <si>
    <t>A20</t>
  </si>
  <si>
    <t>A21</t>
  </si>
  <si>
    <t>Total assets</t>
  </si>
  <si>
    <r>
      <t>Liabilities</t>
    </r>
    <r>
      <rPr>
        <i/>
        <sz val="11"/>
        <color rgb="FF000000"/>
        <rFont val="Calibri"/>
        <family val="2"/>
        <scheme val="minor"/>
      </rPr>
      <t xml:space="preserve"> - Breakdown by liability clases according to the balance sheet in the published financial statements</t>
    </r>
  </si>
  <si>
    <t>L1</t>
  </si>
  <si>
    <t>Financial liabilities designated at fair value through profit or loss</t>
  </si>
  <si>
    <t>L2</t>
  </si>
  <si>
    <t>Financial liabilities held for trading</t>
  </si>
  <si>
    <t>L3</t>
  </si>
  <si>
    <t>Financial liabilities at amortized cost</t>
  </si>
  <si>
    <t>L4</t>
  </si>
  <si>
    <t>L5</t>
  </si>
  <si>
    <t>Issued bonds, subordinated and supplementary capital</t>
  </si>
  <si>
    <t>L6</t>
  </si>
  <si>
    <t>L7</t>
  </si>
  <si>
    <t>L8</t>
  </si>
  <si>
    <t>L9</t>
  </si>
  <si>
    <t>L10</t>
  </si>
  <si>
    <t>L11</t>
  </si>
  <si>
    <t>L12</t>
  </si>
  <si>
    <t>L13</t>
  </si>
  <si>
    <t>L14</t>
  </si>
  <si>
    <t>Liabilities in disposal groups held for sale</t>
  </si>
  <si>
    <t>L15</t>
  </si>
  <si>
    <t>Total liabilities</t>
  </si>
  <si>
    <t>Shareholders' Equity</t>
  </si>
  <si>
    <t>S1</t>
  </si>
  <si>
    <t>Equity attributable to the owners of the parent (ex AT1 capital)</t>
  </si>
  <si>
    <t>S2</t>
  </si>
  <si>
    <t>thereof subscribed capital and capital reserves</t>
  </si>
  <si>
    <t>S3</t>
  </si>
  <si>
    <t>thereof retained earnings reserve</t>
  </si>
  <si>
    <t>S4</t>
  </si>
  <si>
    <t>thereof funds for general banking risk</t>
  </si>
  <si>
    <t>S5</t>
  </si>
  <si>
    <t>thereof fair value reserves related to gains or losses on cash flow hedges of financial instruments that are not valued at fair value</t>
  </si>
  <si>
    <t>S6</t>
  </si>
  <si>
    <t>thereof gains or losses on liabilities valued at fair value resulting from changes in own credit standing</t>
  </si>
  <si>
    <t>S7</t>
  </si>
  <si>
    <t>thereof holdings of own CET 1 instruments</t>
  </si>
  <si>
    <t>S8</t>
  </si>
  <si>
    <t>30, 31</t>
  </si>
  <si>
    <t>S9</t>
  </si>
  <si>
    <t>S10</t>
  </si>
  <si>
    <t>Total shareholders' equity</t>
  </si>
  <si>
    <t>Template EU CCA: Main features of regulatory own funds instruments and eligible liabilities instruments</t>
  </si>
  <si>
    <t>Issuer</t>
  </si>
  <si>
    <t>BAWAG Group AG</t>
  </si>
  <si>
    <t>BAWAG P.S.K. Bank für Arbeit und Wirtschaft und Österreichische Postsparkasse Aktiengesellschaft</t>
  </si>
  <si>
    <t>Unique identifier (eg CUSIP, ISIN or Bloomberg identifier for private placement)</t>
  </si>
  <si>
    <t>AT0000BAWAG2</t>
  </si>
  <si>
    <t>XS2819840120</t>
  </si>
  <si>
    <t>XS2707629056</t>
  </si>
  <si>
    <t>XS2997361485</t>
  </si>
  <si>
    <t>XS2049584084</t>
  </si>
  <si>
    <t>DE000A0ABYA6</t>
  </si>
  <si>
    <t>AT0000306691</t>
  </si>
  <si>
    <t>AT0000A1R285</t>
  </si>
  <si>
    <t>AT0000A31EP0</t>
  </si>
  <si>
    <t>CH1214797214</t>
  </si>
  <si>
    <t>XS2531479462</t>
  </si>
  <si>
    <t>AT0000A31L35</t>
  </si>
  <si>
    <t>XS2851605886</t>
  </si>
  <si>
    <t>XS2981978989</t>
  </si>
  <si>
    <t>XS3170898723</t>
  </si>
  <si>
    <t>2a</t>
  </si>
  <si>
    <t>Public or private placement</t>
  </si>
  <si>
    <t>Public</t>
  </si>
  <si>
    <t>Private</t>
  </si>
  <si>
    <t>Governing law(s) of the instrument</t>
  </si>
  <si>
    <t>Austrian law</t>
  </si>
  <si>
    <t>German / Austrian law</t>
  </si>
  <si>
    <t>German  / Austrian law</t>
  </si>
  <si>
    <t>German law</t>
  </si>
  <si>
    <t>3a </t>
  </si>
  <si>
    <t>Contractual recognition of write down and conversion powers of resolution authorities</t>
  </si>
  <si>
    <t>yes</t>
  </si>
  <si>
    <t>Regulatory treatment</t>
  </si>
  <si>
    <t xml:space="preserve">    Current treatment taking into account, where applicable, transitional CRR rules</t>
  </si>
  <si>
    <t>CET1</t>
  </si>
  <si>
    <t>AT1</t>
  </si>
  <si>
    <t>Tier 2</t>
  </si>
  <si>
    <t>eligible liabilities instruments</t>
  </si>
  <si>
    <t xml:space="preserve">     Post-transitional CRR rules</t>
  </si>
  <si>
    <t>No</t>
  </si>
  <si>
    <t xml:space="preserve">     Eligible at solo/(sub-)consolidated/ solo&amp;(sub-)consolidated</t>
  </si>
  <si>
    <t>consolidated</t>
  </si>
  <si>
    <t>solo&amp;(sub-)consolidated</t>
  </si>
  <si>
    <t xml:space="preserve">     Instrument type (types to be specified by each jurisdiction)</t>
  </si>
  <si>
    <t>oridinary shares</t>
  </si>
  <si>
    <t>AT1 subordinated debt</t>
  </si>
  <si>
    <t>Tier 2 subordinated debt</t>
  </si>
  <si>
    <t>senior non-preferred debt</t>
  </si>
  <si>
    <t>senior preferred debt</t>
  </si>
  <si>
    <t>Amount recognised in regulatory capital or eligible liabilities  (Currency in million, as of most recent reporting date)</t>
  </si>
  <si>
    <t>EUR 3,851,418,049.22</t>
  </si>
  <si>
    <t>EUR 500,000,000</t>
  </si>
  <si>
    <t>EUR 398,961,155.80</t>
  </si>
  <si>
    <t>EUR 249,002,804.47</t>
  </si>
  <si>
    <t>EUR 20,000,000</t>
  </si>
  <si>
    <t>EUR 0</t>
  </si>
  <si>
    <t>CHF 175,000,000</t>
  </si>
  <si>
    <t>EUR 10,000,000</t>
  </si>
  <si>
    <t xml:space="preserve">Nominal amount of instrument </t>
  </si>
  <si>
    <t>EUR 1</t>
  </si>
  <si>
    <t>EUR 400,000,000</t>
  </si>
  <si>
    <t>EUR 250,000,000</t>
  </si>
  <si>
    <t>EUR 18,410</t>
  </si>
  <si>
    <t>EUR 900,000</t>
  </si>
  <si>
    <t>EUR 25,000,000</t>
  </si>
  <si>
    <t>EU-9a</t>
  </si>
  <si>
    <t>Issue price</t>
  </si>
  <si>
    <t>EUR 48</t>
  </si>
  <si>
    <t>EU-9b</t>
  </si>
  <si>
    <t>Redemption price</t>
  </si>
  <si>
    <t>Accounting classification</t>
  </si>
  <si>
    <t>Liability - amortized cost</t>
  </si>
  <si>
    <t>Liability - amortised cost</t>
  </si>
  <si>
    <t>Liability - fair value option</t>
  </si>
  <si>
    <t>Original date of issuance</t>
  </si>
  <si>
    <t>Perpetual or dated</t>
  </si>
  <si>
    <t>No maturity</t>
  </si>
  <si>
    <t xml:space="preserve">No Maturity </t>
  </si>
  <si>
    <t>Maturity date</t>
  </si>
  <si>
    <t xml:space="preserve">     Original maturity date </t>
  </si>
  <si>
    <t>perpetual</t>
  </si>
  <si>
    <t>Issuer call subject to prior supervisory approval</t>
  </si>
  <si>
    <t>Yes</t>
  </si>
  <si>
    <t xml:space="preserve">     Optional call date, contingent call dates and redemption amount </t>
  </si>
  <si>
    <t>18.09.2029 at 100%</t>
  </si>
  <si>
    <t>24.11.2028 at 100%</t>
  </si>
  <si>
    <t>07.02.2030 at 100%</t>
  </si>
  <si>
    <t>03.10.2028 at 100%</t>
  </si>
  <si>
    <t>21.01.2031 at 100%</t>
  </si>
  <si>
    <t>02.09.2032 at 100%</t>
  </si>
  <si>
    <t xml:space="preserve">     Subsequent call dates, if applicable</t>
  </si>
  <si>
    <t>24.11.2028 - 24.02.2029 at 100%</t>
  </si>
  <si>
    <t>07.02.2030 - 07.05.2030 at 100%</t>
  </si>
  <si>
    <t>Coupons / dividends</t>
  </si>
  <si>
    <t xml:space="preserve">Fixed or floating dividend/coupon </t>
  </si>
  <si>
    <t>Fixed</t>
  </si>
  <si>
    <t>Floating</t>
  </si>
  <si>
    <t xml:space="preserve">Coupon rate and any related index </t>
  </si>
  <si>
    <t>7.250% p.a.</t>
  </si>
  <si>
    <t>6.750% pa.</t>
  </si>
  <si>
    <t>4.125% pa.</t>
  </si>
  <si>
    <t>0.38% p.a.</t>
  </si>
  <si>
    <t>100% of 10-year GBP CMS x EUR 100,000</t>
  </si>
  <si>
    <t>0% p.a.</t>
  </si>
  <si>
    <t>0 % p.a.</t>
  </si>
  <si>
    <t>4.085 % p.a.</t>
  </si>
  <si>
    <t>2.955 % p.a.</t>
  </si>
  <si>
    <t>4.125 % p.a.</t>
  </si>
  <si>
    <t>4.484 % p.a.</t>
  </si>
  <si>
    <t>3.125 % p.a.</t>
  </si>
  <si>
    <t>3.500 % p.a.</t>
  </si>
  <si>
    <t>3.375 % p.a.</t>
  </si>
  <si>
    <t xml:space="preserve">Existence of a dividend stopper </t>
  </si>
  <si>
    <t xml:space="preserve">     Fully discretionary, partially discretionary or mandatory (in terms of timing)</t>
  </si>
  <si>
    <t>Fully discretionary</t>
  </si>
  <si>
    <t>Mandatory</t>
  </si>
  <si>
    <t xml:space="preserve">     Fully discretionary, partially discretionary or mandatory (in terms of amount)</t>
  </si>
  <si>
    <t xml:space="preserve">     Existence of step up or other incentive to redeem</t>
  </si>
  <si>
    <t xml:space="preserve">     Noncumulative or cumulative</t>
  </si>
  <si>
    <t>Noncumulative</t>
  </si>
  <si>
    <t>Convertible or non-convertible</t>
  </si>
  <si>
    <t>non-convertible</t>
  </si>
  <si>
    <t xml:space="preserve">     If convertible, conversion trigger(s)</t>
  </si>
  <si>
    <t xml:space="preserve">     If convertible, fully or partially</t>
  </si>
  <si>
    <t xml:space="preserve">     If convertible, conversion rate</t>
  </si>
  <si>
    <t xml:space="preserve">     If convertible, mandatory or optional conversion</t>
  </si>
  <si>
    <t xml:space="preserve">     If convertible, specify instrument type convertible into</t>
  </si>
  <si>
    <t xml:space="preserve">     If convertible, specify issuer of instrument it converts into</t>
  </si>
  <si>
    <t>Write-down features</t>
  </si>
  <si>
    <t xml:space="preserve">     If write-down, write-down trigger(s)</t>
  </si>
  <si>
    <t>CET1 ratio &lt; 5.125%</t>
  </si>
  <si>
    <t xml:space="preserve">     If write-down, full or partial</t>
  </si>
  <si>
    <t>partial</t>
  </si>
  <si>
    <t xml:space="preserve">     If write-down, permanent or temporary</t>
  </si>
  <si>
    <t>temporary</t>
  </si>
  <si>
    <t xml:space="preserve">        If temporary write-down, description of write-up mechanism</t>
  </si>
  <si>
    <t>discretionary (pro-rata)</t>
  </si>
  <si>
    <t>34a </t>
  </si>
  <si>
    <t>Type of subordination (only for eligible liabilities)</t>
  </si>
  <si>
    <t>contractual</t>
  </si>
  <si>
    <t>EU-34b</t>
  </si>
  <si>
    <t>Ranking of the instrument in normal insolvency proceedings</t>
  </si>
  <si>
    <t>Senior Non-preferred</t>
  </si>
  <si>
    <t>Senior preferred</t>
  </si>
  <si>
    <t>Position in subordination hierarchy in liquidation (specify instrument type immediately senior to instrument)</t>
  </si>
  <si>
    <t>Eligible deposits from natural persons and micro, small and medium-sized enterprises</t>
  </si>
  <si>
    <t>Non-compliant transitioned features</t>
  </si>
  <si>
    <t>If yes, specify non-compliant features</t>
  </si>
  <si>
    <t>None</t>
  </si>
  <si>
    <t>37a</t>
  </si>
  <si>
    <t>Link to the full term and conditions of the intrument (signposting)</t>
  </si>
  <si>
    <t>https://www.bawaggroup.com/resource/blob/88358/e8ee11c92375a9dd1628df6a92176494/bawag-2024-at1-prospectus-data.pdf</t>
  </si>
  <si>
    <t>https://www.bawaggroup.com/resource/blob/68088/fdc76362c0993dd7eda7374d89fbb46b/final-terms-upload-data.pdf</t>
  </si>
  <si>
    <t>https://www.bawaggroup.com/resource/blob/94374/2faef78425768d81c6689ccedb9e061d/bawag-group-ag-t2-2025-final-terms-final--data.pdf</t>
  </si>
  <si>
    <t>https://www.bawaggroup.com/linkableblob/-/473634/db431d415b40cc47acb0d5f6bb052b20/0-375--bawag-psk-2027-senior-non-preferred-data.pdf</t>
  </si>
  <si>
    <t>https://www.bawaggroup.com/linkableblob/BAWAGGROUP/536734/e47f37f132271c659ab268bef32740da/2-955--bawag-psk-2027-senior-preferred-data.pdf</t>
  </si>
  <si>
    <t>https://www.bawaggroup.com/resource/blob/37568/a7220b7739017aa42dbc389d4c26a4e0/4-125-bawag-psk-2027-senior-preferred-data-data.pdf</t>
  </si>
  <si>
    <t>https://www.bawaggroup.com/resource/blob/89270/ace97722dd03d120ae1c5071061470ac/bawag-p-s-k-green-sp-2024-final-terms-data.pdf</t>
  </si>
  <si>
    <t>https://www.bawaggroup.com/resource/blob/93328/21117b753b13948b10c1dbfbf7b437c8/bawag-p-s-k-green-sp-2025-final-terms-upload--data.pdf</t>
  </si>
  <si>
    <t>https://www.bawaggroup.com/resource/blob/108152/faa2bb81d5f0121abc809f77216d14b7/bawag-psk-green-sp-august-2025-final-terms-final-upload-data.pdf</t>
  </si>
  <si>
    <t>The amount recognised in regulatory capital refers to the total eligible amount on group level before taking into account any constraints that may arise out of eligible minority calculation acc. to Article 88 CRR.</t>
  </si>
  <si>
    <t>The corresponding minority interest calculation in accordance to Article 88 CRR based on total equity of each consolidated entity. Therefore result cannot be assigned to individual capital instruments.</t>
  </si>
  <si>
    <t>Template EU CCyB1 - Geographical distribution of credit exposures relevant for the calculation of the countercyclical buffer</t>
  </si>
  <si>
    <t>i</t>
  </si>
  <si>
    <t>j</t>
  </si>
  <si>
    <t>k</t>
  </si>
  <si>
    <t>l</t>
  </si>
  <si>
    <t>m</t>
  </si>
  <si>
    <t>General credit exposures</t>
  </si>
  <si>
    <t>Relevant credit exposures – Market risk</t>
  </si>
  <si>
    <t>Securitisation exposures  Exposure value for non-trading book</t>
  </si>
  <si>
    <t>Total exposure value</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</si>
  <si>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</si>
  <si>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</si>
  <si>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</si>
  <si>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</si>
  <si>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</si>
  <si>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</si>
  <si>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</si>
  <si>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</si>
  <si>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</si>
  <si>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</si>
  <si>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</si>
  <si>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010</t>
  </si>
  <si>
    <t>Breakdown by country:</t>
  </si>
  <si>
    <t>Germany</t>
  </si>
  <si>
    <t>The Netherlands</t>
  </si>
  <si>
    <t>Ireland</t>
  </si>
  <si>
    <t>France</t>
  </si>
  <si>
    <t>Luxembourg</t>
  </si>
  <si>
    <t>Great Britain</t>
  </si>
  <si>
    <t>Sweden</t>
  </si>
  <si>
    <t>Spain</t>
  </si>
  <si>
    <t>Hungary</t>
  </si>
  <si>
    <t>Denmark</t>
  </si>
  <si>
    <t>Slovakia</t>
  </si>
  <si>
    <t>Czechia</t>
  </si>
  <si>
    <t>Belgium</t>
  </si>
  <si>
    <t>Norway</t>
  </si>
  <si>
    <t>Croatia</t>
  </si>
  <si>
    <t>Poland</t>
  </si>
  <si>
    <t>Romania</t>
  </si>
  <si>
    <t>Slovenia</t>
  </si>
  <si>
    <t>Bulgaria</t>
  </si>
  <si>
    <t>Australia</t>
  </si>
  <si>
    <t>Greece</t>
  </si>
  <si>
    <t>Cyprus</t>
  </si>
  <si>
    <t>Lithuania</t>
  </si>
  <si>
    <t>Letvia</t>
  </si>
  <si>
    <t>Hong Kong</t>
  </si>
  <si>
    <t>South Korea</t>
  </si>
  <si>
    <t>Armenia</t>
  </si>
  <si>
    <t>Iceland</t>
  </si>
  <si>
    <t>Chile</t>
  </si>
  <si>
    <t>Estonia</t>
  </si>
  <si>
    <t>Countries with 0% CCB</t>
  </si>
  <si>
    <t>Countries with no CCB</t>
  </si>
  <si>
    <t>020</t>
  </si>
  <si>
    <t>Template EU CCyB2 - Amount of institution-specific countercyclical 
capital buffer</t>
  </si>
  <si>
    <t>Institution specific countercyclical capital buffer rate</t>
  </si>
  <si>
    <t>Institution specific countercyclical capital buffer requirement</t>
  </si>
  <si>
    <t>Template EU LR1 - LRSum: Summary reconciliation of accounting assets 
and leverage ratio exposures</t>
  </si>
  <si>
    <t>Applicable amount</t>
  </si>
  <si>
    <t>Total assets as per published financial statements</t>
  </si>
  <si>
    <t>Adjustment for entities which are consolidated for accounting purposes but are outside the scope of regulatory consolidation</t>
  </si>
  <si>
    <t>(Adjustment for securitised exposures that meet the operational requirements for the recognition of risk transference)</t>
  </si>
  <si>
    <t>(Adjustment for temporary exemption of exposures to central bank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</si>
  <si>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</si>
  <si>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</si>
  <si>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</si>
  <si>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Adjustments for derivative financial instruments</t>
  </si>
  <si>
    <t>Adjustment for securities financing transactions (SFTs)</t>
  </si>
  <si>
    <t>Adjustment for off-balance sheet items (ie conversion to credit equivalent amounts of off-balance sheet exposures)</t>
  </si>
  <si>
    <t>(Adjustment for prudent valuation adjustments and general provisions which have reduced Tier 1 capital)</t>
  </si>
  <si>
    <t>EU-11a</t>
  </si>
  <si>
    <t>(Adjustment for exposures excluded from the total exposure measure in accordance with point (c) and point (ca) of Article 429a(1) CRR)</t>
  </si>
  <si>
    <t>EU-11b</t>
  </si>
  <si>
    <t>(Adjustment for exposures excluded from the total exposure measure in accordance with point (j) of Article 429a(1) CRR)</t>
  </si>
  <si>
    <t>Other adjustments</t>
  </si>
  <si>
    <t>Leverage ratio total exposure measure</t>
  </si>
  <si>
    <t>Template EU LR2 - LRCom: Leverage ratio common disclosure</t>
  </si>
  <si>
    <t>CRR leverage ratio exposures</t>
  </si>
  <si>
    <t>T-1</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</si>
  <si>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</si>
  <si>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</si>
  <si>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</si>
  <si>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</si>
  <si>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</si>
  <si>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</si>
  <si>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</si>
  <si>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Total on-balance sheet exposures (excluding derivatives and SFTs)</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</si>
  <si>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</si>
  <si>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</si>
  <si>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</si>
  <si>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</si>
  <si>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</si>
  <si>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Derogation for derivatives: Potential future exposure contribution under the simplified standardised approach</t>
  </si>
  <si>
    <t>Exposure determined under Original Exposure Method</t>
  </si>
  <si>
    <t>(Exempted CCP leg of client-cleared trade exposures) (SA-CCR)</t>
  </si>
  <si>
    <t>EU-10a</t>
  </si>
  <si>
    <r>
      <t>(Exempted CCP leg of client-cleared trade exposures) (simplified standardised approach</t>
    </r>
    <r>
      <rPr>
        <sz val="11"/>
        <rFont val="Calibri"/>
        <family val="2"/>
        <scheme val="minor"/>
      </rPr>
      <t>)</t>
    </r>
  </si>
  <si>
    <t>EU-10b</t>
  </si>
  <si>
    <t>(Exempted CCP leg of client-cleared trade exposures) (Original exposure method)</t>
  </si>
  <si>
    <t>Adjusted effective notional amount of written credit derivatives</t>
  </si>
  <si>
    <t>(Adjusted effective notional offsets and add-on deductions for written credit derivatives)</t>
  </si>
  <si>
    <t>Total derivatives exposures</t>
  </si>
  <si>
    <t>Gross SFT assets (with no recognition of netting), after adjustment for sales accounting transactions</t>
  </si>
  <si>
    <t>(Netted amounts of cash payables and cash receivables of gross SFT assets)</t>
  </si>
  <si>
    <t>Counterparty credit risk exposure for SFT assets</t>
  </si>
  <si>
    <t>EU-16a</t>
  </si>
  <si>
    <t>Derogation for SFTs: Counterparty credit risk exposure in accordance with Articles 429e(5) and 222 of CRR</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</si>
  <si>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</si>
  <si>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</si>
  <si>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</si>
  <si>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</si>
  <si>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</si>
  <si>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</si>
  <si>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</si>
  <si>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(General provisions associated with off-balance sheet exposures deducted in determining Tier 1 capital)</t>
  </si>
  <si>
    <t>Off-balance sheet exposures</t>
  </si>
  <si>
    <t>Excluded exposures</t>
  </si>
  <si>
    <t>EU-22a</t>
  </si>
  <si>
    <t>(Exposures excluded from the total exposure measure in accordance with point (c) and point (ca) of Article 429a(1) CRR)</t>
  </si>
  <si>
    <t>EU-22b</t>
  </si>
  <si>
    <t>(Exposures exempted in accordance with point (j) of Article 429a(1) CRR (on and off balance sheet))</t>
  </si>
  <si>
    <t>EU-22c</t>
  </si>
  <si>
    <t>(Excluded exposures of public development banks (or units) - Public sector investments)</t>
  </si>
  <si>
    <t>EU-22d</t>
  </si>
  <si>
    <t>(Excluded exposures of public development banks (or units) - Promotional loans)</t>
  </si>
  <si>
    <t>EU-22e</t>
  </si>
  <si>
    <r>
      <t>(Excluded passing-through promotional loan exposures by non-public development banks (or units)</t>
    </r>
    <r>
      <rPr>
        <sz val="11"/>
        <color theme="1"/>
        <rFont val="Calibri"/>
        <family val="2"/>
        <scheme val="minor"/>
      </rPr>
      <t>)</t>
    </r>
  </si>
  <si>
    <t>EU-22f</t>
  </si>
  <si>
    <t>(Excluded guaranteed parts of exposures arising from export credits)</t>
  </si>
  <si>
    <t>EU-22g</t>
  </si>
  <si>
    <t>(Excluded excess collateral deposited at triparty agents)</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</si>
  <si>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</si>
  <si>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</si>
  <si>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</si>
  <si>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</si>
  <si>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</si>
  <si>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t>
  </si>
  <si>
    <t>EU-22k</t>
  </si>
  <si>
    <t>(Excluded exposures to shareholders according to Article 429a (1), point (da) CRR)</t>
  </si>
  <si>
    <t>EU-22l</t>
  </si>
  <si>
    <t>(Exposures deducted in accordance with point (q) of Article 429a(1) CRR)</t>
  </si>
  <si>
    <t>EU-22m</t>
  </si>
  <si>
    <t>(Total exempted exposures)</t>
  </si>
  <si>
    <t>Capital and total exposure measure</t>
  </si>
  <si>
    <t>Leverage ratio</t>
  </si>
  <si>
    <t>EU-25</t>
  </si>
  <si>
    <t>Leverage ratio (excluding the impact of the exemption of public sector investments and promotional loans) (%)</t>
  </si>
  <si>
    <t>25a</t>
  </si>
  <si>
    <r>
      <t xml:space="preserve">Leverage ratio (excluding the impact of any applicable temporary exemption of central bank reserves) </t>
    </r>
    <r>
      <rPr>
        <sz val="11"/>
        <color theme="1"/>
        <rFont val="Calibri"/>
        <family val="2"/>
        <scheme val="minor"/>
      </rPr>
      <t>(%)</t>
    </r>
  </si>
  <si>
    <t>Regulatory minimum leverage ratio requirement (%)</t>
  </si>
  <si>
    <t>EU-26a</t>
  </si>
  <si>
    <t>EU-26b</t>
  </si>
  <si>
    <t>EU-27a</t>
  </si>
  <si>
    <t xml:space="preserve">Choice on transitional arrangements and relevant exposures </t>
  </si>
  <si>
    <r>
      <t>EU-27</t>
    </r>
    <r>
      <rPr>
        <sz val="11"/>
        <color theme="1"/>
        <rFont val="Calibri"/>
        <family val="2"/>
        <scheme val="minor"/>
      </rPr>
      <t>b</t>
    </r>
  </si>
  <si>
    <t>Choice on transitional arrangements for the definition of the capital measure</t>
  </si>
  <si>
    <t>Disclosure of mean values</t>
  </si>
  <si>
    <t>Mean of daily values of gross SFT assets, after adjustment for sale accounting transactions and netted of amounts of associated cash payables and cash receivable</t>
  </si>
  <si>
    <t>Quarter-end value of gross SFT assets, after adjustment for sale accounting transactions and netted of amounts of associated cash payables and cash receivables</t>
  </si>
  <si>
    <t>Total exposures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</si>
  <si>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</si>
  <si>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Total exposures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</si>
  <si>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</si>
  <si>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</si>
  <si>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</si>
  <si>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Template EU LR3 - LRSpl: Split-up of on balance sheet exposures
 (excluding derivatives, SFTs and exempted exposures)</t>
  </si>
  <si>
    <t>EU-1</t>
  </si>
  <si>
    <t>Total on-balance sheet exposures (excluding derivatives, SFTs, and exempted exposures), of which:</t>
  </si>
  <si>
    <t>EU-2</t>
  </si>
  <si>
    <t>Trading book exposures</t>
  </si>
  <si>
    <t>EU-3</t>
  </si>
  <si>
    <t>Banking book exposures, of which:</t>
  </si>
  <si>
    <t>EU-4</t>
  </si>
  <si>
    <t>Covered bonds</t>
  </si>
  <si>
    <t>EU-5</t>
  </si>
  <si>
    <t>Exposures treated as sovereigns</t>
  </si>
  <si>
    <t>EU-6</t>
  </si>
  <si>
    <r>
      <t xml:space="preserve">Exposures to regional governments, MDB, international organisations and PSE </t>
    </r>
    <r>
      <rPr>
        <b/>
        <sz val="11"/>
        <color rgb="FF000000"/>
        <rFont val="Calibri"/>
        <family val="2"/>
        <scheme val="minor"/>
      </rPr>
      <t xml:space="preserve">not </t>
    </r>
    <r>
      <rPr>
        <sz val="11"/>
        <color rgb="FF000000"/>
        <rFont val="Calibri"/>
        <family val="2"/>
        <scheme val="minor"/>
      </rPr>
      <t>treated as sovereigns</t>
    </r>
  </si>
  <si>
    <t>EU-7</t>
  </si>
  <si>
    <t>EU-8</t>
  </si>
  <si>
    <t>Secured by mortgages of immovable properties</t>
  </si>
  <si>
    <t>EU-9</t>
  </si>
  <si>
    <t>Retail exposures</t>
  </si>
  <si>
    <t>EU-10</t>
  </si>
  <si>
    <t>Corporate</t>
  </si>
  <si>
    <t>EU-11</t>
  </si>
  <si>
    <t>Exposures in default</t>
  </si>
  <si>
    <t>EU-12</t>
  </si>
  <si>
    <t>Other exposures (eg equity, securitisations, and other non-credit obligation assets)</t>
  </si>
  <si>
    <t>Templates EU LIQ1 - Quantitative information of LCR</t>
  </si>
  <si>
    <t>Scope of consolidation: consolidated</t>
  </si>
  <si>
    <t>Total unweighted value (average)</t>
  </si>
  <si>
    <t>Total weighted value (average)</t>
  </si>
  <si>
    <t>Quarter ending on (DD Month YYY)</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</si>
  <si>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</si>
  <si>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</si>
  <si>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</si>
  <si>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</si>
  <si>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</si>
  <si>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</si>
  <si>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</si>
  <si>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</si>
  <si>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</si>
  <si>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</si>
  <si>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</si>
  <si>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</si>
  <si>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</si>
  <si>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</si>
  <si>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</si>
  <si>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</si>
  <si>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</si>
  <si>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</si>
  <si>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</si>
  <si>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</si>
  <si>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</si>
  <si>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</si>
  <si>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</si>
  <si>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</si>
  <si>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</si>
  <si>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</si>
  <si>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</si>
  <si>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</si>
  <si>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Fully exempt inflows</t>
  </si>
  <si>
    <t>Inflows subject to 90% cap</t>
  </si>
  <si>
    <t>Inflows subject to 75% cap</t>
  </si>
  <si>
    <t>EU-21</t>
  </si>
  <si>
    <t>LIQUIDITY BUFFER</t>
  </si>
  <si>
    <t>TOTAL NET CASH OUTFLOWS</t>
  </si>
  <si>
    <t>LIQUIDITY COVERAGE RATIO</t>
  </si>
  <si>
    <t xml:space="preserve">Template EU LIQ2: Net Stable Funding Ratio </t>
  </si>
  <si>
    <t>(in currency amount)</t>
  </si>
  <si>
    <t>Unweighted value by residual maturity</t>
  </si>
  <si>
    <t>Weighted value</t>
  </si>
  <si>
    <t>&lt; 6 months</t>
  </si>
  <si>
    <t>6 months to &lt; 1yr</t>
  </si>
  <si>
    <t>≥ 1yr</t>
  </si>
  <si>
    <t>Available stable funding (ASF) Items</t>
  </si>
  <si>
    <t>Capital items and instruments</t>
  </si>
  <si>
    <t>Own funds</t>
  </si>
  <si>
    <t>Other capital instruments</t>
  </si>
  <si>
    <t>Retail deposits</t>
  </si>
  <si>
    <t>Wholesale funding:</t>
  </si>
  <si>
    <t>Operational deposits</t>
  </si>
  <si>
    <t>Other wholesale funding</t>
  </si>
  <si>
    <t>Interdependent liabilities</t>
  </si>
  <si>
    <t xml:space="preserve">Other liabilities: </t>
  </si>
  <si>
    <t xml:space="preserve">NSFR derivative liabilities </t>
  </si>
  <si>
    <t>All other liabilities andcapital instruments not included in the above categories</t>
  </si>
  <si>
    <t>Total available stable funding (ASF)</t>
  </si>
  <si>
    <t>Required stable funding (RSF) Items</t>
  </si>
  <si>
    <t>EU-15a</t>
  </si>
  <si>
    <t>Assets encumbered for more than 12m in cover pool</t>
  </si>
  <si>
    <t>Deposits held at other financial institutions for operational purposes</t>
  </si>
  <si>
    <t>Performing loans and securities:</t>
  </si>
  <si>
    <t>Performing securities financing transactions with financial customers collateralised by Level 1 HQLA subject to 0% haircut</t>
  </si>
  <si>
    <r>
      <t>Performing securities financing transactions with financial customer collateralised by other assets and loans and advances to financial institutions</t>
    </r>
    <r>
      <rPr>
        <i/>
        <strike/>
        <sz val="11"/>
        <color rgb="FFFF0000"/>
        <rFont val="Calibri"/>
        <family val="2"/>
        <scheme val="minor"/>
      </rPr>
      <t/>
    </r>
  </si>
  <si>
    <r>
      <t>Performing loans to non- financial corporate clients, loans to retail and small business customers, and loans to sovereigns,</t>
    </r>
    <r>
      <rPr>
        <i/>
        <sz val="11"/>
        <color theme="9" tint="-0.249977111117893"/>
        <rFont val="Calibri"/>
        <family val="2"/>
        <scheme val="minor"/>
      </rPr>
      <t xml:space="preserve"> </t>
    </r>
    <r>
      <rPr>
        <i/>
        <sz val="11"/>
        <color theme="1"/>
        <rFont val="Calibri"/>
        <family val="2"/>
        <scheme val="minor"/>
      </rPr>
      <t>and PSEs, of which:</t>
    </r>
  </si>
  <si>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</si>
  <si>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</si>
  <si>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</si>
  <si>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</si>
  <si>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</si>
  <si>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</si>
  <si>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</si>
  <si>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r>
      <t>NSFR derivative assets</t>
    </r>
    <r>
      <rPr>
        <sz val="11"/>
        <color theme="1"/>
        <rFont val="Calibri"/>
        <family val="2"/>
        <scheme val="minor"/>
      </rPr>
      <t> </t>
    </r>
  </si>
  <si>
    <t xml:space="preserve">NSFR derivative liabilities before deduction of variation margin posted </t>
  </si>
  <si>
    <t>All other assets not included in the above categories</t>
  </si>
  <si>
    <t>Off-balance sheet items</t>
  </si>
  <si>
    <t>Total RSF</t>
  </si>
  <si>
    <t>Net Stable Funding Ratio (%)</t>
  </si>
  <si>
    <t xml:space="preserve">Template EU CR1: Performing and non-performing exposures and related provisions. </t>
  </si>
  <si>
    <t>n</t>
  </si>
  <si>
    <t>o</t>
  </si>
  <si>
    <t>Gross carrying amount/nominal amount</t>
  </si>
  <si>
    <t>Accumulated impairment, accumulated negative changes in fair value due to credit risk and provisions</t>
  </si>
  <si>
    <t>Accumulated partial write-off</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</si>
  <si>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</si>
  <si>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</si>
  <si>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</si>
  <si>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</si>
  <si>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</si>
  <si>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</si>
  <si>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</si>
  <si>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</si>
  <si>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</si>
  <si>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</si>
  <si>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005</t>
  </si>
  <si>
    <t>Cash balances at central banks and other demand deposits</t>
  </si>
  <si>
    <t>Loans and advances</t>
  </si>
  <si>
    <t>Central banks</t>
  </si>
  <si>
    <t>030</t>
  </si>
  <si>
    <t>General governments</t>
  </si>
  <si>
    <t>040</t>
  </si>
  <si>
    <t>050</t>
  </si>
  <si>
    <t>Other financial corporations</t>
  </si>
  <si>
    <t>060</t>
  </si>
  <si>
    <t>Non-financial corporations</t>
  </si>
  <si>
    <t>070</t>
  </si>
  <si>
    <t xml:space="preserve">          Of which SMEs</t>
  </si>
  <si>
    <t>080</t>
  </si>
  <si>
    <t>Households</t>
  </si>
  <si>
    <t>090</t>
  </si>
  <si>
    <t>Debt securities</t>
  </si>
  <si>
    <t>100</t>
  </si>
  <si>
    <t>110</t>
  </si>
  <si>
    <t>120</t>
  </si>
  <si>
    <t>130</t>
  </si>
  <si>
    <t>140</t>
  </si>
  <si>
    <t>150</t>
  </si>
  <si>
    <t>Off-balance-sheet exposures</t>
  </si>
  <si>
    <t>160</t>
  </si>
  <si>
    <t>170</t>
  </si>
  <si>
    <t>180</t>
  </si>
  <si>
    <t>190</t>
  </si>
  <si>
    <t>200</t>
  </si>
  <si>
    <t>210</t>
  </si>
  <si>
    <t>220</t>
  </si>
  <si>
    <t>Template EU CR1-A: Maturity of exposures</t>
  </si>
  <si>
    <t>Net exposure value</t>
  </si>
  <si>
    <t>On demand</t>
  </si>
  <si>
    <t>&lt;= 1 year</t>
  </si>
  <si>
    <t>&gt; 1 year 
&lt;= 5 years</t>
  </si>
  <si>
    <t>&gt; 5 years</t>
  </si>
  <si>
    <t>No stated maturity</t>
  </si>
  <si>
    <t>Template EU CR2: Changes in the stock of non-performing loans and advances</t>
  </si>
  <si>
    <t>Gross carrying amount</t>
  </si>
  <si>
    <t>Initial stock of non-performing loans and advances</t>
  </si>
  <si>
    <t>Inflows to non performing portfolios</t>
  </si>
  <si>
    <t>Outflows from non performing portfolios</t>
  </si>
  <si>
    <t>Outflows due to write-offs</t>
  </si>
  <si>
    <t>Outflow due to Other Situations</t>
  </si>
  <si>
    <t>Final stock of non-performing loans and advances</t>
  </si>
  <si>
    <t>Template EU CQ1: Credit quality of forborne exposures</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</si>
  <si>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</si>
  <si>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</si>
  <si>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</si>
  <si>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</si>
  <si>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</si>
  <si>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</si>
  <si>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</si>
  <si>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</si>
  <si>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</si>
  <si>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Debt Securities</t>
  </si>
  <si>
    <t>Loan commitments given</t>
  </si>
  <si>
    <t>Template EU CQ3: Credit quality of performing and non-performing exposures by past due days</t>
  </si>
  <si>
    <t>Not past due or past due ≤ 30 days</t>
  </si>
  <si>
    <t>Past due &gt; 30 days ≤ 90 days</t>
  </si>
  <si>
    <t>Unlikely to pay that are not past due or are past due ≤ 90 days</t>
  </si>
  <si>
    <t xml:space="preserve">Past due
&gt; 90 days
≤ 180 days
</t>
  </si>
  <si>
    <t xml:space="preserve">Past due
&gt; 180 days
≤ 1 year
</t>
  </si>
  <si>
    <t xml:space="preserve">Past due
&gt; 1 year ≤ 2 years
</t>
  </si>
  <si>
    <t xml:space="preserve">Past due
&gt; 2 years ≤ 5 years
</t>
  </si>
  <si>
    <t xml:space="preserve">Past due
&gt; 5 years ≤ 7 years
</t>
  </si>
  <si>
    <t>Past due &gt; 7 years</t>
  </si>
  <si>
    <t xml:space="preserve">      Of which SMEs</t>
  </si>
  <si>
    <t>Off-balance-sheet expsoures</t>
  </si>
  <si>
    <t>Template EU CQ4: Quality of non-performing exposures by geography </t>
  </si>
  <si>
    <t>Gross carrying/Nominal amount</t>
  </si>
  <si>
    <t>Accumulated impairment</t>
  </si>
  <si>
    <t>Provisions on off-balance sheet commitments and financial guarantee given</t>
  </si>
  <si>
    <t>Accumulated negative changes in fair value due to credit risk on non-performing exposures</t>
  </si>
  <si>
    <t>of which: non-performing</t>
  </si>
  <si>
    <t>of which: subject to impairment</t>
  </si>
  <si>
    <t>of which: defaulted</t>
  </si>
  <si>
    <t>On balance sheet exposures</t>
  </si>
  <si>
    <t>Austria</t>
  </si>
  <si>
    <t>Canada</t>
  </si>
  <si>
    <t>Switzerland</t>
  </si>
  <si>
    <t>China</t>
  </si>
  <si>
    <t>Finland</t>
  </si>
  <si>
    <t>United Kingdom</t>
  </si>
  <si>
    <t>Italy</t>
  </si>
  <si>
    <t>Cayman Islands</t>
  </si>
  <si>
    <t>Netherlands</t>
  </si>
  <si>
    <t>230</t>
  </si>
  <si>
    <t>United States</t>
  </si>
  <si>
    <t>240</t>
  </si>
  <si>
    <t>Other countries</t>
  </si>
  <si>
    <t>250</t>
  </si>
  <si>
    <t>Off balance sheet exposures</t>
  </si>
  <si>
    <t>260</t>
  </si>
  <si>
    <t>270</t>
  </si>
  <si>
    <t>280</t>
  </si>
  <si>
    <t>290</t>
  </si>
  <si>
    <t>300</t>
  </si>
  <si>
    <t>310</t>
  </si>
  <si>
    <t>320</t>
  </si>
  <si>
    <t>330</t>
  </si>
  <si>
    <t>340</t>
  </si>
  <si>
    <t>350</t>
  </si>
  <si>
    <t>Acc. to ITS on public disclosure column b+d are not filled because NPL ratio &lt; 5%</t>
  </si>
  <si>
    <t>Template EU CQ5: Credit quality of loans and advances by industry</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</si>
  <si>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</si>
  <si>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</si>
  <si>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</si>
  <si>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</si>
  <si>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</si>
  <si>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</si>
  <si>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</si>
  <si>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</si>
  <si>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</si>
  <si>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</si>
  <si>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Financial and insurance actvities</t>
  </si>
  <si>
    <t>Real estate activities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</si>
  <si>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</si>
  <si>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</si>
  <si>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</si>
  <si>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</si>
  <si>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</si>
  <si>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</si>
  <si>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</si>
  <si>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XXXI</t>
  </si>
  <si>
    <t xml:space="preserve">Template EU CQ7: Collateral obtained by taking possession and execution processes </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</si>
  <si>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</si>
  <si>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</si>
  <si>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</si>
  <si>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</si>
  <si>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</si>
  <si>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</si>
  <si>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</si>
  <si>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</si>
  <si>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</si>
  <si>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Other collateral</t>
  </si>
  <si>
    <t>Template EU CR3 –  CRM techniques overview:  Disclosure of the use of credit risk mitigation techniques</t>
  </si>
  <si>
    <t xml:space="preserve">Unsecured carrying amount </t>
  </si>
  <si>
    <t>Secured carrying amount</t>
  </si>
  <si>
    <r>
      <rPr>
        <sz val="11"/>
        <color rgb="FF000000"/>
        <rFont val="Calibri"/>
        <family val="2"/>
        <scheme val="minor"/>
      </rPr>
      <t>Of which</t>
    </r>
    <r>
      <rPr>
        <b/>
        <sz val="11"/>
        <color rgb="FF000000"/>
        <rFont val="Calibri"/>
        <family val="2"/>
        <scheme val="minor"/>
      </rPr>
      <t xml:space="preserve"> secured by collateral </t>
    </r>
  </si>
  <si>
    <r>
      <rPr>
        <sz val="11"/>
        <color rgb="FF000000"/>
        <rFont val="Calibri"/>
        <family val="2"/>
        <scheme val="minor"/>
      </rPr>
      <t xml:space="preserve">Of which </t>
    </r>
    <r>
      <rPr>
        <b/>
        <sz val="11"/>
        <color rgb="FF000000"/>
        <rFont val="Calibri"/>
        <family val="2"/>
        <scheme val="minor"/>
      </rPr>
      <t>secured by financial guarantees</t>
    </r>
  </si>
  <si>
    <r>
      <rPr>
        <sz val="11"/>
        <color rgb="FF000000"/>
        <rFont val="Calibri"/>
        <family val="2"/>
        <scheme val="minor"/>
      </rPr>
      <t xml:space="preserve">Of which </t>
    </r>
    <r>
      <rPr>
        <b/>
        <sz val="11"/>
        <color rgb="FF000000"/>
        <rFont val="Calibri"/>
        <family val="2"/>
        <scheme val="minor"/>
      </rPr>
      <t>secured by credit derivatives</t>
    </r>
  </si>
  <si>
    <t xml:space="preserve">Debt securities </t>
  </si>
  <si>
    <t xml:space="preserve">     Of which non-performing exposures</t>
  </si>
  <si>
    <t xml:space="preserve">            Of which defaulted </t>
  </si>
  <si>
    <t>Template EU CR4 – standardised approach – Credit risk exposure and CRM effects</t>
  </si>
  <si>
    <t xml:space="preserve"> Exposure classes</t>
  </si>
  <si>
    <t>Exposures before CCF and before CRM</t>
  </si>
  <si>
    <t>Exposures post CCF and post CRM</t>
  </si>
  <si>
    <t>RWAs and RWAs density</t>
  </si>
  <si>
    <t>On-balance-sheet exposures</t>
  </si>
  <si>
    <t>Off-balance-sheet amount</t>
  </si>
  <si>
    <t>RWEA</t>
  </si>
  <si>
    <t xml:space="preserve">RWEA density (%) </t>
  </si>
  <si>
    <t>Central governments or central banks</t>
  </si>
  <si>
    <t xml:space="preserve">Non-central government public sector entities </t>
  </si>
  <si>
    <t>EU 2a</t>
  </si>
  <si>
    <t>Regional government or local authorities</t>
  </si>
  <si>
    <t>EU 2b</t>
  </si>
  <si>
    <t>Multilateral development banks</t>
  </si>
  <si>
    <t>EU 3a</t>
  </si>
  <si>
    <t>International organisations</t>
  </si>
  <si>
    <t>Of which: Specialised Lending</t>
  </si>
  <si>
    <t>Subordinated debt exposures and equity</t>
  </si>
  <si>
    <t>Subordinated debt exposures</t>
  </si>
  <si>
    <t>Secured by mortgages on immovable property and ADC exposures</t>
  </si>
  <si>
    <t xml:space="preserve">    Secured by mortgages on residential immovable property - non IPRE</t>
  </si>
  <si>
    <t xml:space="preserve">    Secured by mortgages on residential immovable property - IPRE</t>
  </si>
  <si>
    <t xml:space="preserve">    Secured by mortgages on commercial immovable property - non IPRE</t>
  </si>
  <si>
    <t xml:space="preserve">    Secured by mortgages on commercial immovable property - IPRE</t>
  </si>
  <si>
    <t xml:space="preserve">    Acquisition, Development and Construction (ADC)</t>
  </si>
  <si>
    <t>Claims on institutions and corporates with a short-term credit assessment</t>
  </si>
  <si>
    <t>Collective investment undertakings</t>
  </si>
  <si>
    <t>Other items</t>
  </si>
  <si>
    <t>not applicable</t>
  </si>
  <si>
    <t>TOTAL</t>
  </si>
  <si>
    <t>Template EU CR5 – standardised approach</t>
  </si>
  <si>
    <t>Risk weight</t>
  </si>
  <si>
    <t>Of which unrated</t>
  </si>
  <si>
    <t xml:space="preserve">g </t>
  </si>
  <si>
    <t xml:space="preserve">h </t>
  </si>
  <si>
    <t>p</t>
  </si>
  <si>
    <t>q</t>
  </si>
  <si>
    <t>r</t>
  </si>
  <si>
    <t>s</t>
  </si>
  <si>
    <t>t</t>
  </si>
  <si>
    <t>u</t>
  </si>
  <si>
    <t>v</t>
  </si>
  <si>
    <t>w</t>
  </si>
  <si>
    <t>y</t>
  </si>
  <si>
    <t>z</t>
  </si>
  <si>
    <t>aa</t>
  </si>
  <si>
    <t xml:space="preserve">     Of which: Specialised Lending</t>
  </si>
  <si>
    <t xml:space="preserve">      Subordinated debt exposures</t>
  </si>
  <si>
    <t xml:space="preserve">     Equity</t>
  </si>
  <si>
    <t>9,1,1</t>
  </si>
  <si>
    <t xml:space="preserve">         loan splitting applied (secured)</t>
  </si>
  <si>
    <t>9,1,2</t>
  </si>
  <si>
    <t xml:space="preserve">         loan splitting applied (unsecured)</t>
  </si>
  <si>
    <t xml:space="preserve">   Secured by mortgages on residential immovable property - IPRE</t>
  </si>
  <si>
    <t xml:space="preserve">   Secured by mortgages on commercial immovable property - non IPRE</t>
  </si>
  <si>
    <t>9,3,1</t>
  </si>
  <si>
    <t xml:space="preserve">        loan splitting applied (secured)</t>
  </si>
  <si>
    <t>9,3,2</t>
  </si>
  <si>
    <t xml:space="preserve">        loan splitting applied (unsecured)</t>
  </si>
  <si>
    <t>EU 9,4a</t>
  </si>
  <si>
    <t xml:space="preserve">    Secured by mortgages on immovable property - Other- non IPRE</t>
  </si>
  <si>
    <t>EU 9,4b</t>
  </si>
  <si>
    <t xml:space="preserve">    Secured by mortgages on immovable property - Other- IPRE</t>
  </si>
  <si>
    <t>EU 11c</t>
  </si>
  <si>
    <t>Template EU CR6-B – IRB approach – Credit risk exposures by exposure class and PD range</t>
  </si>
  <si>
    <t>F-IRB</t>
  </si>
  <si>
    <t>PD range</t>
  </si>
  <si>
    <t>On-balance sheet exposures</t>
  </si>
  <si>
    <t>Off-balance-sheet exposures  pre-CCF</t>
  </si>
  <si>
    <t>Exposure weighted average CCF</t>
  </si>
  <si>
    <t>Exposure post CCF and post CRM</t>
  </si>
  <si>
    <t>Exposure weighted average PD (%)</t>
  </si>
  <si>
    <t>Number of obligors</t>
  </si>
  <si>
    <t>Exposure weighted average LGD</t>
  </si>
  <si>
    <t>Exposure weighted average maturity (years)</t>
  </si>
  <si>
    <t>Risk weighted exposure amount after supporting factors</t>
  </si>
  <si>
    <t>Density of Risk weighted exposure amount</t>
  </si>
  <si>
    <t>EL amount</t>
  </si>
  <si>
    <t>value adjust-ments and provisions</t>
  </si>
  <si>
    <t>Total (all exposure classes)</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</si>
  <si>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</si>
  <si>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</si>
  <si>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</si>
  <si>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</si>
  <si>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</si>
  <si>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</si>
  <si>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</si>
  <si>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</si>
  <si>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</si>
  <si>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</si>
  <si>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</si>
  <si>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</si>
  <si>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</si>
  <si>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</si>
  <si>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</si>
  <si>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</si>
  <si>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</si>
  <si>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Corporates - General</t>
  </si>
  <si>
    <t>Subtotal (exposure class)</t>
  </si>
  <si>
    <t>Template EU CR6-A – Scope of the use of IRB and SA approaches</t>
  </si>
  <si>
    <t>Total exposure value as defined in Article 166 CRR for exposures subject to IRB approach</t>
  </si>
  <si>
    <t>Total exposure value for exposures subject to the Standardised approach and to the IRB approach</t>
  </si>
  <si>
    <t>Percentage of total exposure value subject to the permanent partial use of the SA (%)</t>
  </si>
  <si>
    <t>Percentage of total exposure value subject to IRB Approach (%)</t>
  </si>
  <si>
    <t>Percentage of total exposurevalue subject to a roll-out plan (%)</t>
  </si>
  <si>
    <t xml:space="preserve">Central governments or central banks </t>
  </si>
  <si>
    <t xml:space="preserve">Public sector entities </t>
  </si>
  <si>
    <t>Of which Corporates - General</t>
  </si>
  <si>
    <t>Of which Corporates - Specialised lending</t>
  </si>
  <si>
    <t>5,2,1</t>
  </si>
  <si>
    <t>Of which Corporates - Specialised lending, excluding slotting approach</t>
  </si>
  <si>
    <t>5,2,2</t>
  </si>
  <si>
    <t>Of which Corporates - Specialised lending under slotting approach</t>
  </si>
  <si>
    <t>Of which Corporates - Purchased Receivables</t>
  </si>
  <si>
    <t>of which Retail – Qualifying revolving</t>
  </si>
  <si>
    <t>of which Retail – Secured by residential immovable property</t>
  </si>
  <si>
    <t>Of which Retail - Purchased Receivables</t>
  </si>
  <si>
    <t>of which Retail - Other retail exposures</t>
  </si>
  <si>
    <t>Other non-credit obligation assets</t>
  </si>
  <si>
    <t xml:space="preserve">Total </t>
  </si>
  <si>
    <t>Template EU CR7 – IRB approach – Effect on the RWEAs of credit derivatives
used as CRM techniques</t>
  </si>
  <si>
    <t>Pre-credit derivatives risk weighted exposure amount</t>
  </si>
  <si>
    <t>Actual risk weighted 
exposure amount</t>
  </si>
  <si>
    <t>Central governments and central banks - F-IRB</t>
  </si>
  <si>
    <t>Regional governments and local authorities -F-IRB</t>
  </si>
  <si>
    <t>Public sectore entities - F-IRB</t>
  </si>
  <si>
    <t>Central governments and central banks - A-IRB</t>
  </si>
  <si>
    <t>Regional governments and local authorities -A-IRB</t>
  </si>
  <si>
    <t>Public sectore entities - A-IRB</t>
  </si>
  <si>
    <t>Institutions – F-IRB</t>
  </si>
  <si>
    <t>Corporates - F-IRB</t>
  </si>
  <si>
    <t>Corporates - Specialised lending</t>
  </si>
  <si>
    <t xml:space="preserve">Corporates - Purchased receivables </t>
  </si>
  <si>
    <t>Corporate – A-IRB</t>
  </si>
  <si>
    <t>EU 6a</t>
  </si>
  <si>
    <t>EU 6b</t>
  </si>
  <si>
    <t>EU 6c</t>
  </si>
  <si>
    <t>Retail - A-IRB</t>
  </si>
  <si>
    <t>Retail – Qualifying revolving (QRRE)</t>
  </si>
  <si>
    <t>Retail – Secured by residential immovable property</t>
  </si>
  <si>
    <t xml:space="preserve">Retail – Purchased receivables </t>
  </si>
  <si>
    <t xml:space="preserve">Retail- Other retail exposures </t>
  </si>
  <si>
    <t>Exposures under F-IRB</t>
  </si>
  <si>
    <t>Exposures under A-IRB</t>
  </si>
  <si>
    <t>Total Exposures</t>
  </si>
  <si>
    <t>Template EU CR7-A – IRB approach – Disclosure of the extent of the use of CRM techniques</t>
  </si>
  <si>
    <t xml:space="preserve">Total exposures
</t>
  </si>
  <si>
    <t>Credit risk Mitigation techniques</t>
  </si>
  <si>
    <t>Credit risk Mitigation methods 
in the calculation of RWEAs</t>
  </si>
  <si>
    <t>Funded credit 
Protection (FCP)</t>
  </si>
  <si>
    <t xml:space="preserve"> Unfunded credit 
Protection (UFCP)</t>
  </si>
  <si>
    <r>
      <rPr>
        <b/>
        <sz val="11"/>
        <color theme="1"/>
        <rFont val="Calibri"/>
        <family val="2"/>
        <scheme val="minor"/>
      </rPr>
      <t xml:space="preserve">RWEA without substitution effects
</t>
    </r>
    <r>
      <rPr>
        <sz val="11"/>
        <color theme="1"/>
        <rFont val="Calibri"/>
        <family val="2"/>
        <scheme val="minor"/>
      </rPr>
      <t xml:space="preserve">(reduction effects only)
</t>
    </r>
  </si>
  <si>
    <r>
      <t xml:space="preserve">RWEA with 
substitution effects
</t>
    </r>
    <r>
      <rPr>
        <sz val="11"/>
        <color theme="1"/>
        <rFont val="Calibri"/>
        <family val="2"/>
        <scheme val="minor"/>
      </rPr>
      <t>(both reduction and sustitution effects)</t>
    </r>
    <r>
      <rPr>
        <b/>
        <sz val="11"/>
        <color theme="1"/>
        <rFont val="Calibri"/>
        <family val="2"/>
        <scheme val="minor"/>
      </rPr>
      <t xml:space="preserve">
</t>
    </r>
  </si>
  <si>
    <r>
      <t xml:space="preserve"> 
Part of exposures covered by </t>
    </r>
    <r>
      <rPr>
        <b/>
        <sz val="11"/>
        <color theme="1"/>
        <rFont val="Calibri"/>
        <family val="2"/>
        <scheme val="minor"/>
      </rPr>
      <t>Financial Collaterals (%</t>
    </r>
    <r>
      <rPr>
        <sz val="11"/>
        <color theme="1"/>
        <rFont val="Calibri"/>
        <family val="2"/>
        <scheme val="minor"/>
      </rPr>
      <t>)</t>
    </r>
  </si>
  <si>
    <r>
      <t xml:space="preserve">Part of exposures covered by </t>
    </r>
    <r>
      <rPr>
        <b/>
        <sz val="11"/>
        <color theme="1"/>
        <rFont val="Calibri"/>
        <family val="2"/>
        <scheme val="minor"/>
      </rPr>
      <t>Other eligible collaterals (%)</t>
    </r>
  </si>
  <si>
    <r>
      <t xml:space="preserve">Part of exposures covered by
</t>
    </r>
    <r>
      <rPr>
        <b/>
        <sz val="11"/>
        <color theme="1"/>
        <rFont val="Calibri"/>
        <family val="2"/>
        <scheme val="minor"/>
      </rPr>
      <t>Other funded credit protection (%)</t>
    </r>
  </si>
  <si>
    <r>
      <t xml:space="preserve">
Part of exposures covered by </t>
    </r>
    <r>
      <rPr>
        <b/>
        <sz val="11"/>
        <color theme="1"/>
        <rFont val="Calibri"/>
        <family val="2"/>
        <scheme val="minor"/>
      </rPr>
      <t>Guarantees (%)</t>
    </r>
  </si>
  <si>
    <r>
      <t xml:space="preserve">Part of exposures covered by </t>
    </r>
    <r>
      <rPr>
        <b/>
        <sz val="11"/>
        <color theme="1"/>
        <rFont val="Calibri"/>
        <family val="2"/>
        <scheme val="minor"/>
      </rPr>
      <t>Credit Derivatives (%)</t>
    </r>
  </si>
  <si>
    <r>
      <t xml:space="preserve">Part of exposures covered by </t>
    </r>
    <r>
      <rPr>
        <b/>
        <sz val="11"/>
        <color theme="1"/>
        <rFont val="Calibri"/>
        <family val="2"/>
        <scheme val="minor"/>
      </rPr>
      <t>Immovable property Collaterals (%</t>
    </r>
    <r>
      <rPr>
        <sz val="11"/>
        <color theme="1"/>
        <rFont val="Calibri"/>
        <family val="2"/>
        <scheme val="minor"/>
      </rPr>
      <t>)</t>
    </r>
  </si>
  <si>
    <r>
      <t xml:space="preserve">Part of exposures covered by </t>
    </r>
    <r>
      <rPr>
        <b/>
        <sz val="11"/>
        <color theme="1"/>
        <rFont val="Calibri"/>
        <family val="2"/>
        <scheme val="minor"/>
      </rPr>
      <t>Receivables (%</t>
    </r>
    <r>
      <rPr>
        <sz val="11"/>
        <color theme="1"/>
        <rFont val="Calibri"/>
        <family val="2"/>
        <scheme val="minor"/>
      </rPr>
      <t>)</t>
    </r>
  </si>
  <si>
    <r>
      <t xml:space="preserve">Part of exposures covered by </t>
    </r>
    <r>
      <rPr>
        <b/>
        <sz val="11"/>
        <color theme="1"/>
        <rFont val="Calibri"/>
        <family val="2"/>
        <scheme val="minor"/>
      </rPr>
      <t>Other physical collateral (%</t>
    </r>
    <r>
      <rPr>
        <sz val="11"/>
        <color theme="1"/>
        <rFont val="Calibri"/>
        <family val="2"/>
        <scheme val="minor"/>
      </rPr>
      <t>)</t>
    </r>
  </si>
  <si>
    <r>
      <t xml:space="preserve">Part of exposures covered by </t>
    </r>
    <r>
      <rPr>
        <b/>
        <sz val="11"/>
        <color theme="1"/>
        <rFont val="Calibri"/>
        <family val="2"/>
        <scheme val="minor"/>
      </rPr>
      <t>Cash on deposit (%)</t>
    </r>
  </si>
  <si>
    <r>
      <t>Part of exposures covered by</t>
    </r>
    <r>
      <rPr>
        <b/>
        <sz val="11"/>
        <color theme="1"/>
        <rFont val="Calibri"/>
        <family val="2"/>
        <scheme val="minor"/>
      </rPr>
      <t xml:space="preserve"> 
Life insurance policies (%)</t>
    </r>
  </si>
  <si>
    <r>
      <t xml:space="preserve">Part of exposures covered by </t>
    </r>
    <r>
      <rPr>
        <b/>
        <sz val="11"/>
        <color theme="1"/>
        <rFont val="Calibri"/>
        <family val="2"/>
        <scheme val="minor"/>
      </rPr>
      <t>Instruments held by a third party (%)</t>
    </r>
  </si>
  <si>
    <t>Regional governments and local authorities</t>
  </si>
  <si>
    <t>Corporates – General</t>
  </si>
  <si>
    <t>Corporates – Specialised lending</t>
  </si>
  <si>
    <t>Corporates - Purchased Receivables</t>
  </si>
  <si>
    <t xml:space="preserve">Template EU CR8 –  RWEA flow statements of credit risk exposures
under the IRB approach </t>
  </si>
  <si>
    <t>Risk weighted exposure amount</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</si>
  <si>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</si>
  <si>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</si>
  <si>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</si>
  <si>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</si>
  <si>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</si>
  <si>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</si>
  <si>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</si>
  <si>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</si>
  <si>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</si>
  <si>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Template CR9 –IRB approach – Back-testing of PD per exposure class (fixed PD scale)</t>
  </si>
  <si>
    <t>Total
(all exposure classes)</t>
  </si>
  <si>
    <t>Number of obligors at the end of the previous year</t>
  </si>
  <si>
    <t>Observed average 
default rate (%)</t>
  </si>
  <si>
    <t>Exposures weighted 
average PD (%)</t>
  </si>
  <si>
    <t>Average PD (%)</t>
  </si>
  <si>
    <t>Average
historical
annual
default rate (%)</t>
  </si>
  <si>
    <t>of which: defaulted 
during the year</t>
  </si>
  <si>
    <t>30 to &lt;30</t>
  </si>
  <si>
    <t>Template EU CR10.1-4 –  Specialised lending exposures under the simple riskweighted approach</t>
  </si>
  <si>
    <t>Template EU CR10.1</t>
  </si>
  <si>
    <t>Specialised lending : Project finance (Slotting approach)</t>
  </si>
  <si>
    <t>Regulatory categories</t>
  </si>
  <si>
    <t>Remaining maturity</t>
  </si>
  <si>
    <t>On-balancesheet exposure</t>
  </si>
  <si>
    <t>Off-balancesheet exposure</t>
  </si>
  <si>
    <t>Expected loss amount</t>
  </si>
  <si>
    <t>Category 1</t>
  </si>
  <si>
    <t>Less than 2.5 years</t>
  </si>
  <si>
    <t>Equal to or more than 2.5 years</t>
  </si>
  <si>
    <t>Category 2</t>
  </si>
  <si>
    <t>Category 3</t>
  </si>
  <si>
    <t>Category 4</t>
  </si>
  <si>
    <t>Category 5</t>
  </si>
  <si>
    <t>-</t>
  </si>
  <si>
    <t>Template EU CR10.2</t>
  </si>
  <si>
    <t>Specialised lending : Income-producing real estate and  high volatility commercial real estate (Slotting approach)</t>
  </si>
  <si>
    <t>Template EU CR10.3</t>
  </si>
  <si>
    <t>Specialised lending : Object finance (Slotting approach)</t>
  </si>
  <si>
    <t>Template EU CR10.4</t>
  </si>
  <si>
    <t>Specialised lending : Commodities finance (Slotting approach)</t>
  </si>
  <si>
    <t>Template EU CCR1 – Analysis of CCR exposure by approach</t>
  </si>
  <si>
    <t>Replacement cost (RC)</t>
  </si>
  <si>
    <t>Potential future exposure  (PFE)</t>
  </si>
  <si>
    <t>EEPE</t>
  </si>
  <si>
    <t>Alpha used for computing regulatory exposure value</t>
  </si>
  <si>
    <t>Exposure value 
pre-CRM</t>
  </si>
  <si>
    <t>Exposure value post-CRM</t>
  </si>
  <si>
    <t>EU1</t>
  </si>
  <si>
    <t>EU - Original Exposure Method (for derivatives)</t>
  </si>
  <si>
    <t>1.4</t>
  </si>
  <si>
    <t>EU2</t>
  </si>
  <si>
    <t>EU - Simplified SA-CCR (for derivatives)</t>
  </si>
  <si>
    <t>SA-CCR (for derivatives)</t>
  </si>
  <si>
    <t>IMM (for derivatives and SFTs)</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</si>
  <si>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</si>
  <si>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</si>
  <si>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</si>
  <si>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</si>
  <si>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</si>
  <si>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</si>
  <si>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</si>
  <si>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</si>
  <si>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Template EU CCR3 – Standardised approach – CCR exposures by regulatory exposure class and risk weights</t>
  </si>
  <si>
    <t>Exposure classes</t>
  </si>
  <si>
    <t xml:space="preserve">Regional government or local authorities </t>
  </si>
  <si>
    <t>Institutions and corporates with a short-term credit assessment</t>
  </si>
  <si>
    <t>Template EU CCR4 – IRB approach – CCR exposures by exposure class and PD scale</t>
  </si>
  <si>
    <t>`</t>
  </si>
  <si>
    <t>PD scale</t>
  </si>
  <si>
    <t>Exposure weighted average LGD (%)</t>
  </si>
  <si>
    <t>Density of risk weighted exposure amount</t>
  </si>
  <si>
    <t>Corporates (F-IRB)</t>
  </si>
  <si>
    <t>Sub-total Corporates (F-IRB)</t>
  </si>
  <si>
    <t>Total (all CCR relevant exposure classes)</t>
  </si>
  <si>
    <r>
      <t>Template EU CCR5 – Composition of collateral for CCR exposure</t>
    </r>
    <r>
      <rPr>
        <b/>
        <strike/>
        <sz val="14"/>
        <rFont val="Calibri"/>
        <family val="2"/>
        <scheme val="minor"/>
      </rPr>
      <t>s</t>
    </r>
  </si>
  <si>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</si>
  <si>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</si>
  <si>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</si>
  <si>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</si>
  <si>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</si>
  <si>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</si>
  <si>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</si>
  <si>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</si>
  <si>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</si>
  <si>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</si>
  <si>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</si>
  <si>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</si>
  <si>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</si>
  <si>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</si>
  <si>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Template EU CCR6 – Credit derivatives exposures</t>
  </si>
  <si>
    <t>Protection bought</t>
  </si>
  <si>
    <t>Protection sold</t>
  </si>
  <si>
    <t>Notionals</t>
  </si>
  <si>
    <t>Single-name credit default swaps</t>
  </si>
  <si>
    <t>Index credit default swaps</t>
  </si>
  <si>
    <t>Total return swaps</t>
  </si>
  <si>
    <t>Credit options</t>
  </si>
  <si>
    <t>Other credit derivatives (CLN)</t>
  </si>
  <si>
    <t>Total notionals</t>
  </si>
  <si>
    <t>Fair values</t>
  </si>
  <si>
    <t>Positive fair value (asset)</t>
  </si>
  <si>
    <t>Negative fair value (liability)</t>
  </si>
  <si>
    <t>Template EU CCR8 – Exposures to CCPs</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</si>
  <si>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</si>
  <si>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</si>
  <si>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</si>
  <si>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</si>
  <si>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</si>
  <si>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</si>
  <si>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</si>
  <si>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</si>
  <si>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</si>
  <si>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</si>
  <si>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</si>
  <si>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</si>
  <si>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</si>
  <si>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r>
      <t>Template EU-SEC1 - Securitisation exposures in the</t>
    </r>
    <r>
      <rPr>
        <b/>
        <strike/>
        <sz val="14"/>
        <rFont val="Calibri"/>
        <family val="2"/>
        <scheme val="minor"/>
      </rPr>
      <t xml:space="preserve"> </t>
    </r>
    <r>
      <rPr>
        <b/>
        <sz val="14"/>
        <rFont val="Calibri"/>
        <family val="2"/>
        <scheme val="minor"/>
      </rPr>
      <t>non-trading book</t>
    </r>
  </si>
  <si>
    <t>Institution acts as originator</t>
  </si>
  <si>
    <t>Institution acts as sponsor</t>
  </si>
  <si>
    <t>Institution acts as investor</t>
  </si>
  <si>
    <t>Traditional</t>
  </si>
  <si>
    <t>Synthetic</t>
  </si>
  <si>
    <t>Sub-total</t>
  </si>
  <si>
    <t>STS</t>
  </si>
  <si>
    <t>Non-STS</t>
  </si>
  <si>
    <t>of which SRT</t>
  </si>
  <si>
    <t>Total exposures</t>
  </si>
  <si>
    <t>Retail (total)</t>
  </si>
  <si>
    <t xml:space="preserve">   residential mortgage</t>
  </si>
  <si>
    <t xml:space="preserve">   credit card</t>
  </si>
  <si>
    <t xml:space="preserve">   other retail exposures </t>
  </si>
  <si>
    <t xml:space="preserve">   re-securitisation</t>
  </si>
  <si>
    <t>Wholesale (total)</t>
  </si>
  <si>
    <t xml:space="preserve">   loans to corporates</t>
  </si>
  <si>
    <t xml:space="preserve">   commercial mortgage </t>
  </si>
  <si>
    <t xml:space="preserve">   lease and receivables</t>
  </si>
  <si>
    <t xml:space="preserve">   other wholesale</t>
  </si>
  <si>
    <t>Template EU-SEC3 - Securitisation exposures in the non-trading book and associated regulatory capital requirements - institution acting as originator or as sponsor</t>
  </si>
  <si>
    <t>EU-p</t>
  </si>
  <si>
    <t>EU-q</t>
  </si>
  <si>
    <t>Exposure values (by RW bands/deductions)</t>
  </si>
  <si>
    <t>Exposure values (by regulatory approach)</t>
  </si>
  <si>
    <t>RWEA (by regulatory approach)</t>
  </si>
  <si>
    <t>Capital charge after cap</t>
  </si>
  <si>
    <t>≤20% RW</t>
  </si>
  <si>
    <t xml:space="preserve"> &gt;20% to 
50% RW</t>
  </si>
  <si>
    <t xml:space="preserve"> &gt;50% to
100% RW</t>
  </si>
  <si>
    <t xml:space="preserve"> &gt;100% to 
&lt;1250% RW</t>
  </si>
  <si>
    <t>1250% RW/ deductions</t>
  </si>
  <si>
    <t>SEC-IRBA</t>
  </si>
  <si>
    <t>SEC-ERBA
(including IAA)</t>
  </si>
  <si>
    <t>SEC-SA</t>
  </si>
  <si>
    <t>1250% RW/
 deductions</t>
  </si>
  <si>
    <t xml:space="preserve">Traditional transactions </t>
  </si>
  <si>
    <t xml:space="preserve">   Securitisation</t>
  </si>
  <si>
    <t xml:space="preserve">       Retail</t>
  </si>
  <si>
    <t xml:space="preserve">       Of which STS</t>
  </si>
  <si>
    <t xml:space="preserve">       Wholesale</t>
  </si>
  <si>
    <t xml:space="preserve">   Re-securitisation</t>
  </si>
  <si>
    <t xml:space="preserve">Synthetic transactions </t>
  </si>
  <si>
    <t xml:space="preserve">       Retail underlying</t>
  </si>
  <si>
    <t>Template EU-SEC4 - Securitisation exposures in the non-trading book and associated regulatory capital requirements - institution acting as investor</t>
  </si>
  <si>
    <t xml:space="preserve"> &gt;50% to 
100% RW</t>
  </si>
  <si>
    <t>1250% RW/ 
deductions</t>
  </si>
  <si>
    <t>1250% RW</t>
  </si>
  <si>
    <t xml:space="preserve">Traditional securitisation </t>
  </si>
  <si>
    <t xml:space="preserve">Synthetic securitisation </t>
  </si>
  <si>
    <t>Template EU-SEC5 - Exposures securitised by the institution - Exposures in default and specific credit risk adjustments</t>
  </si>
  <si>
    <t>Exposures securitised by the institution - Institution acts as originator or as sponsor</t>
  </si>
  <si>
    <t>Total outstanding nominal amount</t>
  </si>
  <si>
    <t>Total amount of specific credit risk adjustments made during the period</t>
  </si>
  <si>
    <t>Of which exposures in default</t>
  </si>
  <si>
    <r>
      <rPr>
        <b/>
        <sz val="14"/>
        <color rgb="FF000000"/>
        <rFont val="Calibri"/>
        <family val="2"/>
        <scheme val="minor"/>
      </rPr>
      <t xml:space="preserve">Template EU CVA 1 – Credit valuation adjustment risk under the Reduced Basic Approach </t>
    </r>
    <r>
      <rPr>
        <b/>
        <sz val="14"/>
        <rFont val="Calibri"/>
        <family val="2"/>
        <scheme val="minor"/>
      </rPr>
      <t>(R-BA)</t>
    </r>
  </si>
  <si>
    <t xml:space="preserve">Components of Own Funds Requirements </t>
  </si>
  <si>
    <t>Own Funds Requirements</t>
  </si>
  <si>
    <t xml:space="preserve">Aggregation of systematic components of CVA risk </t>
  </si>
  <si>
    <t>Aggregation of idiosyncratic components of CVA risk</t>
  </si>
  <si>
    <t>Template EU OR1 - Operational risk losses</t>
  </si>
  <si>
    <t>T</t>
  </si>
  <si>
    <t>T–1</t>
  </si>
  <si>
    <t>T–2</t>
  </si>
  <si>
    <t>T–3</t>
  </si>
  <si>
    <t>T–4</t>
  </si>
  <si>
    <t>T–5</t>
  </si>
  <si>
    <t>T–6</t>
  </si>
  <si>
    <t>T–7</t>
  </si>
  <si>
    <t>T–8</t>
  </si>
  <si>
    <t>T–9</t>
  </si>
  <si>
    <t>Ten-year average</t>
  </si>
  <si>
    <r>
      <t xml:space="preserve">Using </t>
    </r>
    <r>
      <rPr>
        <b/>
        <sz val="11"/>
        <color rgb="FF000000"/>
        <rFont val="Calibri"/>
        <family val="2"/>
        <scheme val="minor"/>
      </rPr>
      <t>€</t>
    </r>
    <r>
      <rPr>
        <b/>
        <sz val="11"/>
        <color theme="1"/>
        <rFont val="Calibri"/>
        <family val="2"/>
        <scheme val="minor"/>
      </rPr>
      <t>20,000 threshold</t>
    </r>
  </si>
  <si>
    <t>Total amount of operational risk losses net of recoveries (no exclusions)</t>
  </si>
  <si>
    <t>Total number of operational risk losses</t>
  </si>
  <si>
    <t xml:space="preserve">Total amount of excluded operational risk losses </t>
  </si>
  <si>
    <t xml:space="preserve">Total number of excluded operational risk events </t>
  </si>
  <si>
    <t>Total amount of operational risk losses net of recoveries and net of excluded losses</t>
  </si>
  <si>
    <r>
      <t xml:space="preserve">Using </t>
    </r>
    <r>
      <rPr>
        <b/>
        <sz val="11"/>
        <color rgb="FF000000"/>
        <rFont val="Calibri"/>
        <family val="2"/>
        <scheme val="minor"/>
      </rPr>
      <t>€10</t>
    </r>
    <r>
      <rPr>
        <b/>
        <sz val="11"/>
        <color theme="1"/>
        <rFont val="Calibri"/>
        <family val="2"/>
        <scheme val="minor"/>
      </rPr>
      <t>0,000 threshold</t>
    </r>
  </si>
  <si>
    <t>Details of operational risk capital calculation</t>
  </si>
  <si>
    <t>Template EU OR2 - Business Indicator, components and subcomponents</t>
  </si>
  <si>
    <t>BI and its subcomponents</t>
  </si>
  <si>
    <t>T-2</t>
  </si>
  <si>
    <t>Average value</t>
  </si>
  <si>
    <t>Interest, lease and dividend component (ILDC)</t>
  </si>
  <si>
    <t>EU 1</t>
  </si>
  <si>
    <t>ILDC related to the individual institution/consolidated Group (excluding entities considered by Article 314(3))</t>
  </si>
  <si>
    <t>1a</t>
  </si>
  <si>
    <t>Interest and lease income</t>
  </si>
  <si>
    <t>1b</t>
  </si>
  <si>
    <t>Interest and lease expense</t>
  </si>
  <si>
    <t>1c</t>
  </si>
  <si>
    <t>Total assets/Asset component</t>
  </si>
  <si>
    <t>1d</t>
  </si>
  <si>
    <t>Dividend income/ dividend component</t>
  </si>
  <si>
    <t>Services component (SC)</t>
  </si>
  <si>
    <t>Fee and commission income</t>
  </si>
  <si>
    <t>Fee and commission expense</t>
  </si>
  <si>
    <t>Other operating income</t>
  </si>
  <si>
    <t>2d</t>
  </si>
  <si>
    <t>Other operating expense</t>
  </si>
  <si>
    <t>Financial component (FC)</t>
  </si>
  <si>
    <t>3a</t>
  </si>
  <si>
    <t>Net profit or loss applicable to trading book (TB)</t>
  </si>
  <si>
    <t>3b</t>
  </si>
  <si>
    <t>Net profit or loss applicable to banking book (BB)</t>
  </si>
  <si>
    <t>EU 3c</t>
  </si>
  <si>
    <t>Approach followed  to determine the TB/BB boundary (PBA or accounting approach)</t>
  </si>
  <si>
    <t>Accounting Approach</t>
  </si>
  <si>
    <t>Business Indicator (BI)</t>
  </si>
  <si>
    <t>Business indicator component (BIC)</t>
  </si>
  <si>
    <t>Disclosure on the BI:</t>
  </si>
  <si>
    <t xml:space="preserve">a </t>
  </si>
  <si>
    <t>BI gross of excluded divested activities</t>
  </si>
  <si>
    <t>Reduction in BI due to excluded divested activities</t>
  </si>
  <si>
    <t>Impact in BI of mergers/acquisitions</t>
  </si>
  <si>
    <t>Template EU OR3 - Operational risk own funds requirements and risk exposure amounts</t>
  </si>
  <si>
    <t xml:space="preserve">Business Indicator Component (BIC) </t>
  </si>
  <si>
    <t>Alternative Standardised Approach (ASA) Own Funds Requirements (OROF) under Article 314(4)</t>
  </si>
  <si>
    <t>Minimum Required Operational Risk Own Funds Requirements (OROF)</t>
  </si>
  <si>
    <t>Operational Risk Exposure Amounts (REA)</t>
  </si>
  <si>
    <t>EU IRRBB1 - Interest rate risks of non-trading book activities</t>
  </si>
  <si>
    <r>
      <t xml:space="preserve">Supervisory shock scenario
</t>
    </r>
    <r>
      <rPr>
        <b/>
        <sz val="11"/>
        <color theme="1"/>
        <rFont val="Calibri"/>
        <family val="2"/>
        <scheme val="minor"/>
      </rPr>
      <t>Regulatory view</t>
    </r>
  </si>
  <si>
    <t>Changes of the economic value of equity</t>
  </si>
  <si>
    <t>Changes of the net interest income</t>
  </si>
  <si>
    <t xml:space="preserve">Parallel up </t>
  </si>
  <si>
    <t>Parallel down</t>
  </si>
  <si>
    <t>Steepener</t>
  </si>
  <si>
    <t>Flattener</t>
  </si>
  <si>
    <t>Short rates up</t>
  </si>
  <si>
    <t>Short rates down</t>
  </si>
  <si>
    <r>
      <t xml:space="preserve">Supervisory shock scenario
</t>
    </r>
    <r>
      <rPr>
        <b/>
        <sz val="11"/>
        <color theme="1"/>
        <rFont val="Calibri"/>
        <family val="2"/>
        <scheme val="minor"/>
      </rPr>
      <t>Economic view</t>
    </r>
  </si>
  <si>
    <r>
      <rPr>
        <b/>
        <sz val="11"/>
        <color rgb="FF000000"/>
        <rFont val="Calibri"/>
        <family val="2"/>
      </rPr>
      <t xml:space="preserve">Comment
</t>
    </r>
    <r>
      <rPr>
        <sz val="11"/>
        <color rgb="FF000000"/>
        <rFont val="Calibri"/>
        <family val="2"/>
      </rPr>
      <t>Table EU IRRBB1 provides impacts on both EVE and NII from interest rate supervisory shock scenarios, referred to EBA/RTS/2022/10 Article 1, by regulatory view (SOT). This was supplemented by an additional table providing the purely economic view.
Regulatory view: Positive changes (per currency) are weighted by a factor of 50% according EBA/RTS/2022/10 Article 4 (l) and Article 5 (b).
Economic view: No weighting applied</t>
    </r>
  </si>
  <si>
    <t xml:space="preserve">Template EU REM1 - Remuneration awarded for the financial year </t>
  </si>
  <si>
    <t>MB Supervisory function</t>
  </si>
  <si>
    <t xml:space="preserve">MB Management function </t>
  </si>
  <si>
    <t>Other senior management</t>
  </si>
  <si>
    <t>Other identified staff</t>
  </si>
  <si>
    <t>Fixed remuneration</t>
  </si>
  <si>
    <t>Number of identified staff</t>
  </si>
  <si>
    <t>Total fixed remuneration</t>
  </si>
  <si>
    <t>Of which: cash-based</t>
  </si>
  <si>
    <t>(Not applicable in the EU)</t>
  </si>
  <si>
    <t>EU-4a</t>
  </si>
  <si>
    <t>Of which: shares or equivalent ownership interests</t>
  </si>
  <si>
    <t xml:space="preserve">Of which: share-linked instruments or equivalent non-cash instruments </t>
  </si>
  <si>
    <t>EU-5x</t>
  </si>
  <si>
    <t>Of which: other instruments</t>
  </si>
  <si>
    <t>Of which: other forms</t>
  </si>
  <si>
    <t>Variable remuneration</t>
  </si>
  <si>
    <t>Total variable remuneration</t>
  </si>
  <si>
    <t>Of which: deferred</t>
  </si>
  <si>
    <t>EU-13a</t>
  </si>
  <si>
    <t>EU-14a</t>
  </si>
  <si>
    <t>EU-13b</t>
  </si>
  <si>
    <t>EU-14b</t>
  </si>
  <si>
    <t>EU-14x</t>
  </si>
  <si>
    <t>EU-14y</t>
  </si>
  <si>
    <t>Total remuneration (2 + 10)</t>
  </si>
  <si>
    <t>Template EU REM2 - Special payments  to staff whose professional activities have a material impact on institutions’ risk profile (identified staff)</t>
  </si>
  <si>
    <t xml:space="preserve">Guaranteed variable remuneration awards </t>
  </si>
  <si>
    <t>Guaranteed variable remuneration awards - Number of identified staff</t>
  </si>
  <si>
    <t>Guaranteed variable remuneration awards -Total amount</t>
  </si>
  <si>
    <t>Of which guaranteed variable remuneration awards paid during the financial year, that are not taken into account in the bonus cap</t>
  </si>
  <si>
    <t>Severance payments awarded in previous periods, that have been paid out during the financial year</t>
  </si>
  <si>
    <t>Severance payments awarded in previous periods, that have been paid out during the financial year - Number of identified staff</t>
  </si>
  <si>
    <t>Severance payments awarded in previous periods, that have been paid out during the financial year - Total amount</t>
  </si>
  <si>
    <t>Severance payments awarded during the financial year</t>
  </si>
  <si>
    <t>Severance payments awarded during the financial year - Number of identified staff</t>
  </si>
  <si>
    <t>Severance payments awarded during the financial year - Total amount</t>
  </si>
  <si>
    <t xml:space="preserve">Of which paid during the financial year </t>
  </si>
  <si>
    <t>Of which deferred</t>
  </si>
  <si>
    <t>Of which severance payments paid during the financial year, that are not taken into account in the bonus cap</t>
  </si>
  <si>
    <t>Of which highest payment that has been awarded to a single person</t>
  </si>
  <si>
    <t xml:space="preserve">Template EU REM3 - Deferred remuneration </t>
  </si>
  <si>
    <t>EU - g</t>
  </si>
  <si>
    <t>EU - h</t>
  </si>
  <si>
    <t>Deferred and retained remuneration</t>
  </si>
  <si>
    <t>Total amount of  deferred remuneration awarded for previous performance periods</t>
  </si>
  <si>
    <t xml:space="preserve">
Of which due to vest in the financial year</t>
  </si>
  <si>
    <t xml:space="preserve">
Of which vesting in subsequent financial years</t>
  </si>
  <si>
    <t>Amount of performance adjustment made in the financial year to deferred remuneration  that was due to vest in the financial year</t>
  </si>
  <si>
    <t>Amount of performance adjustment made in the financial year to deferred remuneration that was due to vest in future performance years</t>
  </si>
  <si>
    <t>Total amount of adjustment during the financial year due to ex post implicit adjustments (i.e.changes of value of deferred remuneration due to the changes of prices of instruments)</t>
  </si>
  <si>
    <t xml:space="preserve">Total amount of deferred remuneration awarded before the financial year actually paid out in the financial year </t>
  </si>
  <si>
    <t>Total of amount of  deferred remuneration awarded for previous performance period that has vested but is subject to retention periods</t>
  </si>
  <si>
    <t>Cash-based</t>
  </si>
  <si>
    <t>Shares or equivalent ownership interests</t>
  </si>
  <si>
    <t xml:space="preserve">Share-linked instruments or equivalent non-cash instruments </t>
  </si>
  <si>
    <t>Other instruments</t>
  </si>
  <si>
    <t>Other forms</t>
  </si>
  <si>
    <t>MB Management function</t>
  </si>
  <si>
    <t>Total amount</t>
  </si>
  <si>
    <t>Template EU REM4 - Remuneration of 1 million EUR or more per year</t>
  </si>
  <si>
    <t>EUR</t>
  </si>
  <si>
    <t>Identified staff that are high earners 
as set out in Article 450(i) CRR</t>
  </si>
  <si>
    <t>1 000 000 to below 1 500 000</t>
  </si>
  <si>
    <t>1 500 000 to below 2 000 000</t>
  </si>
  <si>
    <t>2 000 000 to below 2 500 000</t>
  </si>
  <si>
    <t>2 500 000 to below 3 000 000</t>
  </si>
  <si>
    <t>3 000 000 to below 3 500 000</t>
  </si>
  <si>
    <t>3 500 000 to below 4 000 000</t>
  </si>
  <si>
    <t>4 000 000 to below 4 500 000</t>
  </si>
  <si>
    <t>4 500 000 to below 5 000 000</t>
  </si>
  <si>
    <t>5 000 000 to below 6 000 000</t>
  </si>
  <si>
    <t>6 000 000 to below 7 000 000</t>
  </si>
  <si>
    <t>7 000 000 to below 8 000 000</t>
  </si>
  <si>
    <t>8 000 000 to below 9 000 000</t>
  </si>
  <si>
    <t>9 000 000 to below 10 000 000</t>
  </si>
  <si>
    <t>10 000 000 to below 11 000 000</t>
  </si>
  <si>
    <t>Template EU REM5 - Information on remuneration of staff whose professional activities have a material impact on institutions’ risk profile (identified staff)</t>
  </si>
  <si>
    <t>Management body remuneration</t>
  </si>
  <si>
    <t>Business areas</t>
  </si>
  <si>
    <t>Total MB</t>
  </si>
  <si>
    <t>Investment banking</t>
  </si>
  <si>
    <t>Retail 
banking</t>
  </si>
  <si>
    <t>Asset 
management</t>
  </si>
  <si>
    <t>Corporate functions</t>
  </si>
  <si>
    <t>Independent internal control functions</t>
  </si>
  <si>
    <t>All other</t>
  </si>
  <si>
    <t>Total number of identified staff</t>
  </si>
  <si>
    <t>Of which: members of the MB</t>
  </si>
  <si>
    <t>Of which: other senior management</t>
  </si>
  <si>
    <t>Of which: other identified staff</t>
  </si>
  <si>
    <t>Total remuneration of identified staff</t>
  </si>
  <si>
    <t xml:space="preserve">Of which: variable remuneration </t>
  </si>
  <si>
    <t xml:space="preserve">Of which: fixed remuneration </t>
  </si>
  <si>
    <t>Template EU AE1 - Encumbered and unencumbered assets</t>
  </si>
  <si>
    <t>Carrying amount of encumbered assets</t>
  </si>
  <si>
    <t>Fair value of encumbered assets</t>
  </si>
  <si>
    <t>Carrying amount of unencumbered assets</t>
  </si>
  <si>
    <t>Fair value of unencumbered assets</t>
  </si>
  <si>
    <t>of which notionally eligible EHQLA 
and HQLA</t>
  </si>
  <si>
    <t>of which EHQLA and HQLA</t>
  </si>
  <si>
    <t>of which EHQLA 
and HQLA</t>
  </si>
  <si>
    <t>Assets of the reporting institution</t>
  </si>
  <si>
    <t>Equity instruments</t>
  </si>
  <si>
    <t>of which: covered bonds</t>
  </si>
  <si>
    <t>of which: asset-backed securities</t>
  </si>
  <si>
    <t>of which: issued by general governments</t>
  </si>
  <si>
    <t>of which: issued by financial corporations</t>
  </si>
  <si>
    <t>of which: issued by non-financial corporations</t>
  </si>
  <si>
    <t>Template EU AE2 - Collateral received and own debt securities issued</t>
  </si>
  <si>
    <t>Fair value of encumbered collateral received or own debt securities issued</t>
  </si>
  <si>
    <t>Unencumbered</t>
  </si>
  <si>
    <t>Fair value of collateral received or own debt securities issued available for encumbrance</t>
  </si>
  <si>
    <t>of which notionally eligible 
EHQLA and HQLA</t>
  </si>
  <si>
    <t>of which 
EHQLA and HQLA</t>
  </si>
  <si>
    <t>Collateral received by the disclosing institution</t>
  </si>
  <si>
    <t>Loans on demand</t>
  </si>
  <si>
    <t>of which: securitisations</t>
  </si>
  <si>
    <t>Loans and advances other than loans on demand</t>
  </si>
  <si>
    <t>Other collateral received</t>
  </si>
  <si>
    <t xml:space="preserve">Own debt securities issued other than own covered bonds or securitisations </t>
  </si>
  <si>
    <t xml:space="preserve"> Own covered bonds and securitisation issued and not yet pledged</t>
  </si>
  <si>
    <t xml:space="preserve">TOTAL COLLATERAL RECEIVED AND OWN DEBT SECURITIES ISSUED </t>
  </si>
  <si>
    <t>Template EU AE3 - Sources of encumbrance</t>
  </si>
  <si>
    <t>Matching liabilities, contingent 
liabilities or securities lent</t>
  </si>
  <si>
    <t>Assets, collateral received and own
debt securities issued other than covered bonds and securitisations encumbered</t>
  </si>
  <si>
    <t>debt securities issued other than covered bonds and ABSs encumbered</t>
  </si>
  <si>
    <t>Carrying amount of selected financial liabilities</t>
  </si>
  <si>
    <t>1.CC: Banking book- Climate Change transition risk: Credit quality of exposures by sector, emissions and residual maturity</t>
  </si>
  <si>
    <t>Sector/subsector</t>
  </si>
  <si>
    <t>Gross carrying amount (Mln EUR)</t>
  </si>
  <si>
    <t>Accumulated impairment, accumulated negative changes in fair value due to credit risk and provisions (Mln EUR)</t>
  </si>
  <si>
    <t>GHG financed emissions (scope 1, scope 2 and scope 3 emissions of the counterparty) 
(in tons of CO2 equivalent) ***</t>
  </si>
  <si>
    <t>GHG emissions (column i): gross carrying amount percentage of the portfolio derived from company-specific reporting ***</t>
  </si>
  <si>
    <t xml:space="preserve"> &lt;= 5 years</t>
  </si>
  <si>
    <t>&gt; 5 year 
&lt;= 10 years</t>
  </si>
  <si>
    <t>&gt; 10 year 
&lt;= 20 years</t>
  </si>
  <si>
    <t>&gt; 20 years</t>
  </si>
  <si>
    <t>Average weighted maturity</t>
  </si>
  <si>
    <t>Of which exposures towards companies excluded from EU Paris-aligned Benchmarks in accordance with points (d) to (g) of Article 12.1 and in accordance with Article 12.2 of Climate Benchmark Standards Regulation</t>
  </si>
  <si>
    <t>Of which environmentally sustainable (CCM) **</t>
  </si>
  <si>
    <t>Of which stage 2 exposures</t>
  </si>
  <si>
    <t>Of which non-performing exposures</t>
  </si>
  <si>
    <t>Of which Stage 2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</si>
  <si>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</si>
  <si>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</si>
  <si>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</si>
  <si>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</si>
  <si>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</si>
  <si>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</si>
  <si>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</si>
  <si>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</si>
  <si>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</si>
  <si>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</si>
  <si>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</si>
  <si>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</si>
  <si>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</si>
  <si>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</si>
  <si>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</si>
  <si>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</si>
  <si>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</si>
  <si>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</si>
  <si>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</si>
  <si>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</si>
  <si>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</si>
  <si>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</si>
  <si>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</si>
  <si>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</si>
  <si>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</si>
  <si>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</si>
  <si>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</si>
  <si>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</si>
  <si>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</si>
  <si>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</si>
  <si>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</si>
  <si>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</si>
  <si>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</si>
  <si>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</si>
  <si>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</si>
  <si>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</si>
  <si>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</si>
  <si>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</si>
  <si>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</si>
  <si>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</si>
  <si>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</si>
  <si>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</si>
  <si>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</si>
  <si>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</si>
  <si>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</si>
  <si>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</si>
  <si>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</si>
  <si>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</si>
  <si>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</si>
  <si>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</si>
  <si>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</si>
  <si>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</si>
  <si>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</si>
  <si>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</si>
  <si>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</si>
  <si>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</si>
  <si>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</si>
  <si>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 Column (c): first disclosure reference date for exposures included in the numerator of the GAR: 31 December 2023 
                           first disclosure reference date for those exposures included in the numerator of the BTAR but not in the numerator of the GAR: 31 December 2024</t>
  </si>
  <si>
    <t xml:space="preserve">*** Columns (i), (j), (k): first disclosure reference date: 30 June 2024 </t>
  </si>
  <si>
    <r>
      <t>Comment</t>
    </r>
    <r>
      <rPr>
        <sz val="11"/>
        <color rgb="FF000000"/>
        <rFont val="Calibri"/>
        <family val="2"/>
      </rPr>
      <t xml:space="preserve">
The template includes loans and advances to non-financial corporates. Gross carrying amounts, sector classifications and other selection criteria (asset classes, segments, etc.) are based on the information defined for regulatory reporting purposes (FINREP, European Regulation no. 575/2013) and might differ to other classification criteria that are externally reported. Exposures to financial corporations, sovereigns, central banks, general and local governments and household exposures to private individuals are excluded.
Companies excluded from EU PAB:
Exposures excluded from Paris-aligned EU benchmarks in accordance with Article 12(1)(d-g) and Article 12(2) of the Commission Delegated Regulation (EU) 2020/1818 have been identified based on a review of companies with sector codes related to relevant activities according to the exclusions defined in Article 12(1)(d-g). The review comprised a case-by-case analysis of revenues, greenhouse gas intensities and other relevant information available for these companies. The identified exposures are mainly related to energy distribution within the public sector where transition strategies are implemented.
Financed emissions are calculated based on the methodolgy provided by PCAF (Partnership for Carbon Accounting Financials).</t>
    </r>
  </si>
  <si>
    <t>2.CC: Banking book - Climate change transition risk: Loans collateralised by immovable property - Energy efficiency of the collateral</t>
  </si>
  <si>
    <t>Counterparty sector</t>
  </si>
  <si>
    <t>Total gross carrying amount (in MEUR)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</si>
  <si>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</si>
  <si>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</si>
  <si>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</si>
  <si>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</si>
  <si>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</si>
  <si>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</si>
  <si>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</si>
  <si>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</si>
  <si>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</si>
  <si>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A</t>
  </si>
  <si>
    <t>B</t>
  </si>
  <si>
    <t>C</t>
  </si>
  <si>
    <t>D</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</si>
  <si>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</si>
  <si>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</si>
  <si>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</si>
  <si>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</si>
  <si>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</si>
  <si>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</si>
  <si>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</si>
  <si>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</si>
  <si>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</si>
  <si>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</si>
  <si>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r>
      <rPr>
        <b/>
        <sz val="11"/>
        <color theme="1"/>
        <rFont val="Calibri"/>
        <family val="2"/>
        <scheme val="minor"/>
      </rPr>
      <t>Comment</t>
    </r>
    <r>
      <rPr>
        <sz val="11"/>
        <color theme="1"/>
        <rFont val="Calibri"/>
        <family val="2"/>
        <scheme val="minor"/>
      </rPr>
      <t xml:space="preserve">
This template shows exposures secured by residential and commercial real estates for all sectors.
The availability of energy performance certificates (EPC) is limited due to the fact that energy declarations are not mandatory and required only when selling or letting properties. The source of information is client based (EPC provided by clients and internal data originating from bilateral information from clients). The definition of EPC labels follows national rules of each country. No estimates of EPC labels are made following the EBA instructions. As BAWAG Group committed to PCAF, the respective methods for estimating energy efficiency scores is used for real estates lacking actual EPC information.</t>
    </r>
  </si>
  <si>
    <t>K_41_00</t>
  </si>
  <si>
    <t>K_42_00_a - b</t>
  </si>
  <si>
    <t>3.CC: Banking book - Climate change transition risk: Alignment metrics</t>
  </si>
  <si>
    <t>Sector</t>
  </si>
  <si>
    <t>NACE Sectors 
(a minima)</t>
  </si>
  <si>
    <t>Portfolio gross carrying amount (Mn EUR)</t>
  </si>
  <si>
    <t>Alignment metric**</t>
  </si>
  <si>
    <t>Year of reference</t>
  </si>
  <si>
    <t>Distance to IEA NZE2050 in % ***</t>
  </si>
  <si>
    <t>Target (year of reference + 3 years)</t>
  </si>
  <si>
    <t>Power</t>
  </si>
  <si>
    <t>Please refer to the list below*</t>
  </si>
  <si>
    <t>0,193tCO2/MWh</t>
  </si>
  <si>
    <t xml:space="preserve">Fossil fuel combustion </t>
  </si>
  <si>
    <t>Automotive</t>
  </si>
  <si>
    <t>Aviation</t>
  </si>
  <si>
    <t xml:space="preserve">Maritime transport </t>
  </si>
  <si>
    <t>Cement, clinker and lime production</t>
  </si>
  <si>
    <t xml:space="preserve">Iron and steel, coke, and metal ore production </t>
  </si>
  <si>
    <t>Chemicals</t>
  </si>
  <si>
    <t>… potential additions relavant to the business model of the institution</t>
  </si>
  <si>
    <t>*** PiT distance to 2030 NZE2050 scenario in %  (for each metric)</t>
  </si>
  <si>
    <t>* List of NACE sectors to be considered</t>
  </si>
  <si>
    <t>IEA sector</t>
  </si>
  <si>
    <t>Column b - NACE Sectors 
(a minima) - Sectors required</t>
  </si>
  <si>
    <t>**Examples of metrics - non-exhaustive list. Institutions shall apply metrics defined by the IEA scenario</t>
  </si>
  <si>
    <t>Sector in the tempalte</t>
  </si>
  <si>
    <t>sector</t>
  </si>
  <si>
    <t>code</t>
  </si>
  <si>
    <t>shipping</t>
  </si>
  <si>
    <t>Average tonnes of CO2 per passenger-km
Average gCO₂/MJ
and
Average share of high carbon technologies (ICE).</t>
  </si>
  <si>
    <t>power</t>
  </si>
  <si>
    <t>Average tonnes of CO2 per MWh
and
Average share of high carbon technologies (oil, gas, coal).</t>
  </si>
  <si>
    <t>oil and gas</t>
  </si>
  <si>
    <t>Average tons pf CO2 per GJ.
and
Average share of high carbon technologies (ICE).</t>
  </si>
  <si>
    <t>steel</t>
  </si>
  <si>
    <t>Average tonnes of CO2 per tonne of output
and
Average share of high carbon technologies (ICE).</t>
  </si>
  <si>
    <t>coal</t>
  </si>
  <si>
    <t>cement</t>
  </si>
  <si>
    <t>aviation</t>
  </si>
  <si>
    <t>Average share of sustainable aviation fuels
and
Average tonnes of CO2 per passenger-km</t>
  </si>
  <si>
    <t>automotive</t>
  </si>
  <si>
    <t>Average tonnes of CO2 per passenger-km
and
Average share of high carbon technologies (ICE).</t>
  </si>
  <si>
    <t>4.CC: Banking book - Climate change transition risk: Exposures to top 20 carbon-intensive firms</t>
  </si>
  <si>
    <t>Gross carrying amount (aggregate)</t>
  </si>
  <si>
    <t>Gross carrying amount towards the counterparties compared to total gross carrying amount (aggregate)*</t>
  </si>
  <si>
    <t>Weighted average maturity</t>
  </si>
  <si>
    <t>Number of top 20 polluting firms included</t>
  </si>
  <si>
    <t>&lt;0.01%</t>
  </si>
  <si>
    <t>* For counterparties among the top 20 carbon emitting companies in the world</t>
  </si>
  <si>
    <t xml:space="preserve">** Column (c ): first disclosure reference date: 31 December 2023 </t>
  </si>
  <si>
    <r>
      <rPr>
        <b/>
        <sz val="11"/>
        <color rgb="FF000000"/>
        <rFont val="Calibri"/>
        <family val="2"/>
      </rPr>
      <t xml:space="preserve">Comment
</t>
    </r>
    <r>
      <rPr>
        <sz val="11"/>
        <color rgb="FF000000"/>
        <rFont val="Calibri"/>
        <family val="2"/>
      </rPr>
      <t>The identification of counterparties among the top 20 carbon emitting companies is sourced from the Carbon Majors database from the Climate Accountability Institute (Carbon Majors 2024 Data Set released January 2026).
All relevant exposures have been included in the template which are exclusively of subsidiaries of the top 20 carbon emitting companies.</t>
    </r>
  </si>
  <si>
    <t>5.CC: Banking book - Climate change physical risk: Exposures subject to physical risk</t>
  </si>
  <si>
    <t xml:space="preserve">o </t>
  </si>
  <si>
    <t>Variable: DACH/NL</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</si>
  <si>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</si>
  <si>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</si>
  <si>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</si>
  <si>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</si>
  <si>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</si>
  <si>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&lt;= 5 years</t>
  </si>
  <si>
    <t>&gt; 5 year</t>
  </si>
  <si>
    <t>&gt; 10 year</t>
  </si>
  <si>
    <t>of which Stage 2 exposures</t>
  </si>
  <si>
    <t>&lt;= 10 years</t>
  </si>
  <si>
    <t>&lt;= 20 years</t>
  </si>
  <si>
    <t>Loans collateralised by residential immovable property</t>
  </si>
  <si>
    <t>Loans collateralised by commercial immovable property</t>
  </si>
  <si>
    <t>Repossessed collaterals</t>
  </si>
  <si>
    <t>Other relevant sectors (breakdown below where relevant)</t>
  </si>
  <si>
    <t>Variable: Western Europe + US</t>
  </si>
  <si>
    <t>Variable: TOTAL</t>
  </si>
  <si>
    <t>Comment</t>
  </si>
  <si>
    <t>The gross carrying amount column includes loans and advances exposures to non-financial counterparties in each sector as well as loans collateralised by residential or commercial immovable property. The regional split represents BAWAG's geographic footprint, with its focus on the DACH/NL region. The Western Europe + US Portfolio also includes a minimal share of other countries. Subsequent columns include only amounts exposed to physical risk.</t>
  </si>
  <si>
    <t>BAWAG applied the RCP 8.5 (most severe) scenario for the identification of exposures more exposed to climate change physical risk (with a time horizon up to 2050). This scenario assumes no policy-driven mitigation and anticipates a global temperature rise of several degrees which would increase the probability and severity of chronic and acute climate-related hazards. To evaluate the potential impact of chronic climate-related hazards, fire weather stress, heat stress, drought stress, precipitation stress and cold stress were selected. In terms of acute climate-related events, the rising likelihood of tropical cyclones, storm surge and river flood were taken into consideration.</t>
  </si>
  <si>
    <t>The table shows the 2050 time horizon, which may not be aligned with the maturity profile of the respective portfolios. Therefore, physical risk exposure may be shown higher for select NACE codes, e.g. like real estate activities, where the maturity of the greatest share of the portfolio is below 5 years and therefore can be actively managed until 2050.</t>
  </si>
  <si>
    <t xml:space="preserve">EU KM2: Key metrics - MREL and, where applicable, G-SII requirement for 
own funds and eligible liabilities  </t>
  </si>
  <si>
    <t>Minimum requirement for own funds and eligible liabilities (MREL)</t>
  </si>
  <si>
    <t>Own funds and eligible liabilities, ratios and components</t>
  </si>
  <si>
    <t>1</t>
  </si>
  <si>
    <t xml:space="preserve">Own funds and eligible liabilities </t>
  </si>
  <si>
    <t>EU-1a</t>
  </si>
  <si>
    <t xml:space="preserve">Of which own funds and subordinated liabilities </t>
  </si>
  <si>
    <t>2</t>
  </si>
  <si>
    <t>Total risk exposure amount of the resolution group (TREA)</t>
  </si>
  <si>
    <t>3</t>
  </si>
  <si>
    <t xml:space="preserve">Own funds and eligible liabilities as a percentage of the TREA </t>
  </si>
  <si>
    <t>4</t>
  </si>
  <si>
    <t>Total exposure measure (TEM) of the resolution group</t>
  </si>
  <si>
    <t>5</t>
  </si>
  <si>
    <t>Own funds and eligible liabilities as percentage of the TEM</t>
  </si>
  <si>
    <t xml:space="preserve">Of which own funds or subordinated liabilities </t>
  </si>
  <si>
    <t>Does the subordination exemption in Article 72b(4) of Regulation (EU) No 575/2013 apply? (5% exemption)</t>
  </si>
  <si>
    <t>Aggregate amount of permitted non-subordinated eligible liabilities instruments if the subordination discretion in accordance with Article 72b(3) of Regulation (EU) No 575/2013 is applied (max 3.5% exemption)</t>
  </si>
  <si>
    <t>6c</t>
  </si>
  <si>
    <t>If a capped subordination exemption applies in accordance with Article 72b (3) of Regulation (EU) No 575/2013, the amount of funding issued that ranks pari passu with excluded liabilities and that is recognised under row 1, divided by funding issued that ranks pari passu with excluded liabilities and that would be recognised under row 1 if no cap was applied (%)</t>
  </si>
  <si>
    <t>MREL expressed as a percentage of the TREA</t>
  </si>
  <si>
    <t xml:space="preserve">Of which to be met with own funds or subordinated liabilities </t>
  </si>
  <si>
    <t>no requirement</t>
  </si>
  <si>
    <t>MREL expressed as a percentage of the TEM</t>
  </si>
  <si>
    <t>Of which to be met with own funds or subordinated liabilities</t>
  </si>
  <si>
    <t xml:space="preserve">EU TLAC1 - Composition - MREL and, where applicable, G-SII Requirement for own funds and eligible liabilities </t>
  </si>
  <si>
    <t>G-SII requirement for own funds and eligible liabilities (TLAC)</t>
  </si>
  <si>
    <t>Memo item: Amounts eligible for the purposes of MREL, but not TLAC</t>
  </si>
  <si>
    <t>Own funds and eligible liabilities and adjustments</t>
  </si>
  <si>
    <t>Common Equity Tier 1 capital (CET1)</t>
  </si>
  <si>
    <t>Additional Tier 1 capital (AT1)</t>
  </si>
  <si>
    <t>Tier 2 capital (T2)</t>
  </si>
  <si>
    <t xml:space="preserve">Own funds for the purpose of Articles 92a of Regulation (EU) No 575/2013 and 45 of Directive 2014/59/EU </t>
  </si>
  <si>
    <t xml:space="preserve">Own funds and eligible liabilities: Non-regulatory capital elements </t>
  </si>
  <si>
    <r>
      <t>Eligible liabilities instruments</t>
    </r>
    <r>
      <rPr>
        <strike/>
        <sz val="11"/>
        <rFont val="Calibri"/>
        <family val="2"/>
        <scheme val="minor"/>
      </rPr>
      <t xml:space="preserve"> </t>
    </r>
    <r>
      <rPr>
        <sz val="11"/>
        <rFont val="Calibri"/>
        <family val="2"/>
        <scheme val="minor"/>
      </rPr>
      <t>issued directly by the resolution entity that are subordinated to excluded liabilities (not grandfathered)</t>
    </r>
  </si>
  <si>
    <t>EU-12a</t>
  </si>
  <si>
    <t>Eligible liabilities instruments issued by other entities within the resolution group that are subordinated to excluded liabilities (not grandfathered)</t>
  </si>
  <si>
    <t>EU-12b</t>
  </si>
  <si>
    <t>Eligible liabilities instruments that are subordinated to excluded liabilities, issued prior to 27 June 2019 (subordinated grandfathered)</t>
  </si>
  <si>
    <t>EU-12c</t>
  </si>
  <si>
    <t>Tier 2 instruments with a residual maturity of at least one year to the extent they do not qualify as Tier 2 items</t>
  </si>
  <si>
    <t>Eligible liabilities that are not subordinated to excluded liabilities (not grandfathered pre-cap)</t>
  </si>
  <si>
    <t>Eligible liabilities that are not subordinated to excluded liabilities  issued prior to 27 June 2019 (pre-cap)</t>
  </si>
  <si>
    <t xml:space="preserve">Amount of non subordinated instruments eligible, where applicable after application of Article 72b (3) CRR </t>
  </si>
  <si>
    <t>Eligible liabilities items  before adjustments</t>
  </si>
  <si>
    <t>Of which subordinated liabilities items</t>
  </si>
  <si>
    <t xml:space="preserve">Own funds and eligible liabilities: Adjustments to non-regulatory capital elements </t>
  </si>
  <si>
    <t>Own funds and eligible liabilities items before adjustments</t>
  </si>
  <si>
    <t>(Deduction of exposures between multiple point of entry (MPE) resolution groups)</t>
  </si>
  <si>
    <t>(Deduction of investments in other eligible liabilities instruments)</t>
  </si>
  <si>
    <t>Own funds and eligible liabilities after adjustments</t>
  </si>
  <si>
    <t>Of which: own funds and subordinated liabilities</t>
  </si>
  <si>
    <t xml:space="preserve">Risk-weighted exposure amount and leverage exposure measure of the resolution group </t>
  </si>
  <si>
    <t>Total risk exposure amount (TREA)</t>
  </si>
  <si>
    <t>Total exposure measure (TEM)</t>
  </si>
  <si>
    <t>Ratio of own funds and eligible liabilities</t>
  </si>
  <si>
    <t>Own funds and eligible liabilities as a percentage of TREA</t>
  </si>
  <si>
    <t>Of which own funds and subordinated liabilities</t>
  </si>
  <si>
    <t>Own funds and eligible liabilities as a percentage of TEM</t>
  </si>
  <si>
    <t>CET1 (as a percentage of the TREA) available after meeting the resolution group’s requirements</t>
  </si>
  <si>
    <t xml:space="preserve">Institution-specific combined buffer requirement </t>
  </si>
  <si>
    <t xml:space="preserve">of which capital conservation buffer requirement </t>
  </si>
  <si>
    <t xml:space="preserve">of which  countercyclical buffer requirement </t>
  </si>
  <si>
    <t xml:space="preserve">of which  systemic risk buffer requirement </t>
  </si>
  <si>
    <t>EU-31a</t>
  </si>
  <si>
    <t>of which  Global Systemically Important Institution (G-SII) or Other Systemically Important Institution (O-SII) buffer</t>
  </si>
  <si>
    <t>Memorandum items</t>
  </si>
  <si>
    <t>EU-32</t>
  </si>
  <si>
    <t>Total amount of excluded liabilities referred to in Article 72a(2) of Regulation (EU) No 575/2013</t>
  </si>
  <si>
    <t>EU TLAC3b: creditor ranking - resolution entity</t>
  </si>
  <si>
    <t>Insolvency ranking</t>
  </si>
  <si>
    <t>Sum of 1 to n</t>
  </si>
  <si>
    <t>Common equity Tier 1 instruments</t>
  </si>
  <si>
    <t>Additional Tier 1 instruments</t>
  </si>
  <si>
    <t>Tier 2 capital instruments</t>
  </si>
  <si>
    <t>Subordinated claims</t>
  </si>
  <si>
    <t>Senior non-preferred claims</t>
  </si>
  <si>
    <t>Senior unsecured claims</t>
  </si>
  <si>
    <t>Description of insolvency rank (free text)</t>
  </si>
  <si>
    <t>Own funds and liabilities potentially eligible for meeting MREL</t>
  </si>
  <si>
    <t>of which residual maturity  ≥ 1 year &lt; 2 years</t>
  </si>
  <si>
    <t>of which residual maturity  ≥ 2 year &lt; 5 years</t>
  </si>
  <si>
    <t>of which residual maturity ≥ 5 years &lt; 10 years</t>
  </si>
  <si>
    <t>of which residual maturity ≥ 10 years, but excluding perpetual securities</t>
  </si>
  <si>
    <t>of which  perpetual securities</t>
  </si>
  <si>
    <t>FMA Circular in December 2013, Chapter 2.8 (Rz 44)</t>
  </si>
  <si>
    <t>(200)bp</t>
  </si>
  <si>
    <t>(150)bp</t>
  </si>
  <si>
    <t>(100)bp</t>
  </si>
  <si>
    <t>(50)bp</t>
  </si>
  <si>
    <t>(25)bp</t>
  </si>
  <si>
    <t>25bp</t>
  </si>
  <si>
    <t>50bp</t>
  </si>
  <si>
    <t>100bp</t>
  </si>
  <si>
    <t>150bp</t>
  </si>
  <si>
    <t>200bp</t>
  </si>
  <si>
    <t>Flatte
ning</t>
  </si>
  <si>
    <t>Steepe-ning</t>
  </si>
  <si>
    <t>EUR incl. other currencies</t>
  </si>
  <si>
    <t>USD</t>
  </si>
  <si>
    <t>GBP</t>
  </si>
  <si>
    <t>The dollar offset method is used to prospectively measure effectiveness. By means of various scenario analyses (parallel shifts, steepening or flattening of the 
relevant yield curves) and taking into account the differentiation by currency, it is demonstrated that the simulated changes in value from the underlying hedged 
items and the hedging instruments offset each other or lie within the permissible ranges of 80% to 125%.</t>
  </si>
  <si>
    <t>&gt; 11 000 000</t>
  </si>
  <si>
    <t>18.09.2029 - 18.03.2030 at 100%
after 18.03.2030 semi-annual at 100%</t>
  </si>
  <si>
    <t>Prospective effectiveness measurement results</t>
  </si>
  <si>
    <t>FMA - Interest rate derivatives</t>
  </si>
  <si>
    <t>IRDER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</si>
</sst>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0.00_-;\-* #,##0.00_-;_-* &quot;-&quot;??_-;_-@_-"/>
    <numFmt numFmtId="164" formatCode="_-* #,##0.00\ [$€]_-;\-* #,##0.00\ [$€]_-;_-* &quot;-&quot;??\ [$€]_-;_-@_-"/>
    <numFmt numFmtId="165" formatCode="#,##0;0;\–"/>
    <numFmt numFmtId="166" formatCode="#,##0;\(#,##0\);0;\–"/>
    <numFmt numFmtId="167" formatCode="#,##0;\(#,##0\);\–"/>
    <numFmt numFmtId="168" formatCode="#,##0.0"/>
    <numFmt numFmtId="169" formatCode="_-* #,##0_-;\-* #,##0_-;_-* &quot;-&quot;??_-;_-@_-"/>
    <numFmt numFmtId="170" formatCode="#,##0;\-#,##0;\-"/>
    <numFmt numFmtId="171" formatCode="#,##0.0;\(#,##0.0\);\–"/>
    <numFmt numFmtId="172" formatCode="#,##0,,;\-#,##0,,"/>
    <numFmt numFmtId="173" formatCode="0.0000"/>
    <numFmt numFmtId="174" formatCode="#,##0.00;\(#,##0.00\);\–"/>
    <numFmt numFmtId="175" formatCode="0%;\(0%\)"/>
  </numFmts>
  <fonts count="101" x14ac:knownFonts="1">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20"/>
      <name val="Arial"/>
      <family val="2"/>
    </font>
    <font>
      <b/>
      <sz val="16"/>
      <name val="Arial"/>
      <family val="2"/>
    </font>
    <font>
      <sz val="10"/>
      <color theme="1"/>
      <name val="Arial"/>
      <family val="2"/>
    </font>
    <font>
      <sz val="8"/>
      <color theme="1"/>
      <name val="Calibri"/>
      <family val="2"/>
      <scheme val="minor"/>
    </font>
    <font>
      <sz val="8"/>
      <color theme="1"/>
      <name val="Segoe UI"/>
      <family val="2"/>
    </font>
    <font>
      <b/>
      <sz val="8"/>
      <color theme="1"/>
      <name val="Segoe UI"/>
      <family val="2"/>
    </font>
    <font>
      <u/>
      <sz val="11"/>
      <color rgb="FF008080"/>
      <name val="Calibri"/>
      <family val="2"/>
      <scheme val="minor"/>
    </font>
    <font>
      <b/>
      <sz val="11"/>
      <color theme="1"/>
      <name val="Calibri"/>
      <family val="2"/>
      <scheme val="minor"/>
    </font>
    <font>
      <sz val="11"/>
      <name val="Calibri"/>
      <family val="2"/>
      <scheme val="minor"/>
    </font>
    <font>
      <b/>
      <sz val="12"/>
      <color theme="1"/>
      <name val="Arial"/>
      <family val="2"/>
    </font>
    <font>
      <b/>
      <sz val="11"/>
      <color rgb="FFFF0000"/>
      <name val="Calibri"/>
      <family val="2"/>
      <scheme val="minor"/>
    </font>
    <font>
      <sz val="11"/>
      <color rgb="FFFF0000"/>
      <name val="Calibri"/>
      <family val="2"/>
      <scheme val="minor"/>
    </font>
    <font>
      <sz val="8"/>
      <color rgb="FFFF0000"/>
      <name val="Segoe UI"/>
      <family val="2"/>
    </font>
    <font>
      <b/>
      <sz val="11"/>
      <name val="Calibri"/>
      <family val="2"/>
      <scheme val="minor"/>
    </font>
    <font>
      <b/>
      <sz val="14"/>
      <name val="Calibri"/>
      <family val="2"/>
      <scheme val="minor"/>
    </font>
    <font>
      <sz val="11"/>
      <color theme="1"/>
      <name val="Calibri"/>
      <family val="2"/>
      <scheme val="minor"/>
    </font>
    <font>
      <u/>
      <sz val="11"/>
      <color theme="10"/>
      <name val="Calibri"/>
      <family val="2"/>
      <scheme val="minor"/>
    </font>
    <font>
      <b/>
      <sz val="14"/>
      <color theme="1"/>
      <name val="Calibri"/>
      <family val="2"/>
      <scheme val="minor"/>
    </font>
    <font>
      <strike/>
      <sz val="11"/>
      <color rgb="FF000000"/>
      <name val="Calibri"/>
      <family val="2"/>
      <scheme val="minor"/>
    </font>
    <font>
      <sz val="11"/>
      <color rgb="FF000000"/>
      <name val="Calibri"/>
      <family val="2"/>
      <scheme val="minor"/>
    </font>
    <font>
      <b/>
      <sz val="11"/>
      <color rgb="FF000000"/>
      <name val="Calibri"/>
      <family val="2"/>
      <scheme val="minor"/>
    </font>
    <font>
      <b/>
      <sz val="14"/>
      <color rgb="FF000000"/>
      <name val="Calibri"/>
      <family val="2"/>
      <scheme val="minor"/>
    </font>
    <font>
      <sz val="11"/>
      <color rgb="FF0070C0"/>
      <name val="Calibri"/>
      <family val="2"/>
      <scheme val="minor"/>
    </font>
    <font>
      <i/>
      <sz val="11"/>
      <color rgb="FF000000"/>
      <name val="Calibri"/>
      <family val="2"/>
      <scheme val="minor"/>
    </font>
    <font>
      <i/>
      <sz val="11"/>
      <name val="Calibri"/>
      <family val="2"/>
      <scheme val="minor"/>
    </font>
    <font>
      <sz val="8"/>
      <name val="Calibri"/>
      <family val="2"/>
      <scheme val="minor"/>
    </font>
    <font>
      <sz val="9"/>
      <color theme="1"/>
      <name val="Calibri"/>
      <family val="2"/>
      <scheme val="minor"/>
    </font>
    <font>
      <i/>
      <sz val="8"/>
      <name val="Calibri"/>
      <family val="2"/>
      <scheme val="minor"/>
    </font>
    <font>
      <b/>
      <sz val="8"/>
      <name val="Calibri"/>
      <family val="2"/>
      <scheme val="minor"/>
    </font>
    <font>
      <b/>
      <sz val="9"/>
      <name val="Calibri"/>
      <family val="2"/>
      <scheme val="minor"/>
    </font>
    <font>
      <sz val="9"/>
      <name val="Calibri"/>
      <family val="2"/>
      <scheme val="minor"/>
    </font>
    <font>
      <i/>
      <sz val="9"/>
      <name val="Calibri"/>
      <family val="2"/>
      <scheme val="minor"/>
    </font>
    <font>
      <sz val="11"/>
      <color theme="1"/>
      <name val="Calibri"/>
      <family val="2"/>
      <charset val="238"/>
      <scheme val="minor"/>
    </font>
    <font>
      <sz val="12"/>
      <color theme="1"/>
      <name val="Times New Roman"/>
      <family val="1"/>
      <charset val="238"/>
    </font>
    <font>
      <b/>
      <sz val="12"/>
      <color rgb="FFFF0000"/>
      <name val="Times New Roman"/>
      <family val="1"/>
    </font>
    <font>
      <sz val="11"/>
      <color rgb="FFFF0000"/>
      <name val="Calibri"/>
      <family val="2"/>
      <charset val="238"/>
      <scheme val="minor"/>
    </font>
    <font>
      <i/>
      <sz val="11"/>
      <color rgb="FFAA322F"/>
      <name val="Calibri"/>
      <family val="2"/>
      <scheme val="minor"/>
    </font>
    <font>
      <b/>
      <sz val="11"/>
      <color rgb="FFAA322F"/>
      <name val="Calibri"/>
      <family val="2"/>
      <scheme val="minor"/>
    </font>
    <font>
      <b/>
      <sz val="11"/>
      <color theme="5"/>
      <name val="Calibri"/>
      <family val="2"/>
      <scheme val="minor"/>
    </font>
    <font>
      <sz val="11"/>
      <color theme="5"/>
      <name val="Calibri"/>
      <family val="2"/>
      <scheme val="minor"/>
    </font>
    <font>
      <i/>
      <sz val="8"/>
      <name val="Segoe UI"/>
      <family val="2"/>
    </font>
    <font>
      <i/>
      <sz val="8.5"/>
      <name val="Segoe UI"/>
      <family val="2"/>
    </font>
    <font>
      <i/>
      <sz val="11"/>
      <color theme="1"/>
      <name val="Calibri"/>
      <family val="2"/>
      <scheme val="minor"/>
    </font>
    <font>
      <b/>
      <i/>
      <sz val="11"/>
      <color theme="1"/>
      <name val="Calibri"/>
      <family val="2"/>
      <scheme val="minor"/>
    </font>
    <font>
      <sz val="14"/>
      <name val="Calibri"/>
      <family val="2"/>
      <scheme val="minor"/>
    </font>
    <font>
      <sz val="14"/>
      <color theme="1"/>
      <name val="Calibri"/>
      <family val="2"/>
      <scheme val="minor"/>
    </font>
    <font>
      <sz val="12"/>
      <name val="Calibri"/>
      <family val="2"/>
      <scheme val="minor"/>
    </font>
    <font>
      <b/>
      <i/>
      <sz val="9"/>
      <name val="Calibri"/>
      <family val="2"/>
      <scheme val="minor"/>
    </font>
    <font>
      <sz val="8.5"/>
      <name val="Segoe UI"/>
      <family val="2"/>
    </font>
    <font>
      <b/>
      <i/>
      <sz val="8.5"/>
      <name val="Segoe UI"/>
      <family val="2"/>
    </font>
    <font>
      <b/>
      <sz val="8.5"/>
      <name val="Segoe UI"/>
      <family val="2"/>
    </font>
    <font>
      <i/>
      <strike/>
      <sz val="8.5"/>
      <name val="Segoe UI"/>
      <family val="2"/>
    </font>
    <font>
      <sz val="7.5"/>
      <color theme="1"/>
      <name val="Segoe UI"/>
      <family val="2"/>
    </font>
    <font>
      <b/>
      <sz val="11"/>
      <color theme="0"/>
      <name val="Calibri"/>
      <family val="2"/>
      <scheme val="minor"/>
    </font>
    <font>
      <b/>
      <sz val="7.5"/>
      <color theme="1"/>
      <name val="Segoe UI"/>
      <family val="2"/>
    </font>
    <font>
      <i/>
      <sz val="7.5"/>
      <color theme="1"/>
      <name val="Segoe UI"/>
      <family val="2"/>
    </font>
    <font>
      <sz val="7.5"/>
      <color theme="1"/>
      <name val="Symbol"/>
      <family val="1"/>
      <charset val="2"/>
    </font>
    <font>
      <sz val="12"/>
      <color rgb="FF000000"/>
      <name val="Times New Roman"/>
      <family val="1"/>
    </font>
    <font>
      <b/>
      <sz val="12"/>
      <color rgb="FF000000"/>
      <name val="Calibri"/>
      <family val="2"/>
      <scheme val="minor"/>
    </font>
    <font>
      <i/>
      <strike/>
      <sz val="11"/>
      <color rgb="FFFF0000"/>
      <name val="Calibri"/>
      <family val="2"/>
      <scheme val="minor"/>
    </font>
    <font>
      <i/>
      <sz val="11"/>
      <color theme="9" tint="-0.249977111117893"/>
      <name val="Calibri"/>
      <family val="2"/>
      <scheme val="minor"/>
    </font>
    <font>
      <sz val="11"/>
      <color theme="1"/>
      <name val="Segoe UI"/>
      <family val="2"/>
    </font>
    <font>
      <b/>
      <sz val="10"/>
      <color rgb="FF2F5773"/>
      <name val="Calibri"/>
      <family val="2"/>
      <scheme val="minor"/>
    </font>
    <font>
      <sz val="11"/>
      <name val="Times New Roman"/>
      <family val="1"/>
    </font>
    <font>
      <b/>
      <i/>
      <sz val="11"/>
      <name val="Calibri"/>
      <family val="2"/>
      <scheme val="minor"/>
    </font>
    <font>
      <strike/>
      <sz val="11"/>
      <name val="Calibri"/>
      <family val="2"/>
      <scheme val="minor"/>
    </font>
    <font>
      <b/>
      <strike/>
      <sz val="14"/>
      <name val="Calibri"/>
      <family val="2"/>
      <scheme val="minor"/>
    </font>
    <font>
      <sz val="11"/>
      <color rgb="FF00B050"/>
      <name val="Calibri"/>
      <family val="2"/>
      <scheme val="minor"/>
    </font>
    <font>
      <sz val="11"/>
      <color indexed="8"/>
      <name val="Calibri"/>
      <family val="2"/>
      <scheme val="minor"/>
    </font>
    <font>
      <b/>
      <sz val="11"/>
      <color rgb="FF7030A0"/>
      <name val="Calibri"/>
      <family val="2"/>
      <scheme val="minor"/>
    </font>
    <font>
      <b/>
      <sz val="11"/>
      <color indexed="8"/>
      <name val="Calibri"/>
      <family val="2"/>
      <scheme val="minor"/>
    </font>
    <font>
      <b/>
      <sz val="11"/>
      <color rgb="FF990000"/>
      <name val="Calibri"/>
      <family val="2"/>
      <scheme val="minor"/>
    </font>
    <font>
      <sz val="11"/>
      <color rgb="FF898D8F"/>
      <name val="Calibri"/>
      <family val="2"/>
      <scheme val="minor"/>
    </font>
    <font>
      <b/>
      <sz val="11"/>
      <color theme="9"/>
      <name val="Calibri"/>
      <family val="2"/>
      <scheme val="minor"/>
    </font>
    <font>
      <sz val="11"/>
      <name val="Calibri"/>
      <family val="2"/>
    </font>
    <font>
      <b/>
      <sz val="11"/>
      <name val="Calibri"/>
      <family val="2"/>
    </font>
    <font>
      <sz val="11"/>
      <color rgb="FF000000"/>
      <name val="Calibri"/>
      <family val="2"/>
    </font>
    <font>
      <b/>
      <sz val="12"/>
      <color theme="1"/>
      <name val="Calibri"/>
      <family val="2"/>
      <scheme val="minor"/>
    </font>
    <font>
      <b/>
      <sz val="11"/>
      <color rgb="FF000000"/>
      <name val="Calibri"/>
      <family val="2"/>
    </font>
    <font>
      <sz val="10"/>
      <name val="Calibri"/>
      <family val="2"/>
    </font>
    <font>
      <b/>
      <u/>
      <sz val="11"/>
      <name val="Calibri"/>
      <family val="2"/>
    </font>
    <font>
      <sz val="10"/>
      <color rgb="FF000000"/>
      <name val="Calibri"/>
      <family val="2"/>
    </font>
    <font>
      <strike/>
      <sz val="11"/>
      <name val="Calibri"/>
      <family val="2"/>
    </font>
    <font>
      <i/>
      <sz val="11"/>
      <name val="Calibri"/>
      <family val="2"/>
    </font>
    <font>
      <sz val="11"/>
      <color rgb="FFFF0000"/>
      <name val="Calibri"/>
      <family val="2"/>
    </font>
    <font>
      <b/>
      <u/>
      <sz val="11"/>
      <color rgb="FF000000"/>
      <name val="Calibri"/>
      <family val="2"/>
    </font>
    <font>
      <i/>
      <sz val="11"/>
      <color rgb="FF000000"/>
      <name val="Calibri"/>
      <family val="2"/>
    </font>
    <font>
      <sz val="14"/>
      <color rgb="FF000000"/>
      <name val="Calibri"/>
      <family val="2"/>
    </font>
    <font>
      <b/>
      <u/>
      <sz val="14"/>
      <name val="Calibri"/>
      <family val="2"/>
    </font>
    <font>
      <b/>
      <sz val="9"/>
      <name val="Arial"/>
      <family val="2"/>
    </font>
    <font>
      <sz val="9"/>
      <name val="Arial"/>
      <family val="2"/>
    </font>
    <font>
      <b/>
      <sz val="9"/>
      <color rgb="FF000000"/>
      <name val="Calibri"/>
      <family val="2"/>
    </font>
    <font>
      <sz val="9"/>
      <color rgb="FF000000"/>
      <name val="Calibri"/>
      <family val="2"/>
    </font>
    <font>
      <b/>
      <sz val="9"/>
      <color theme="1"/>
      <name val="Aptos"/>
      <family val="2"/>
    </font>
    <font>
      <b/>
      <sz val="14"/>
      <color rgb="FF000000"/>
      <name val="Calibri"/>
      <family val="2"/>
    </font>
    <font>
      <sz val="8.5"/>
      <color theme="1"/>
      <name val="Segoe UI"/>
      <family val="2"/>
    </font>
  </fonts>
  <fills count="25">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rgb="FFA6A6A6"/>
        <bgColor indexed="64"/>
      </patternFill>
    </fill>
    <fill>
      <patternFill patternType="solid">
        <fgColor rgb="FFBFBFBF"/>
        <bgColor indexed="64"/>
      </patternFill>
    </fill>
    <fill>
      <patternFill patternType="solid">
        <fgColor rgb="FFFFFFFF"/>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
      <patternFill patternType="solid">
        <fgColor rgb="FFD9D9D9"/>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rgb="FFE7E7E8"/>
        <bgColor indexed="64"/>
      </patternFill>
    </fill>
    <fill>
      <patternFill patternType="solid">
        <fgColor rgb="FFFFFFFF"/>
        <bgColor rgb="FF000000"/>
      </patternFill>
    </fill>
    <fill>
      <patternFill patternType="solid">
        <fgColor rgb="FFD0CECE"/>
        <bgColor indexed="64"/>
      </patternFill>
    </fill>
    <fill>
      <patternFill patternType="solid">
        <fgColor rgb="FFBFBFBF"/>
        <bgColor rgb="FF000000"/>
      </patternFill>
    </fill>
    <fill>
      <patternFill patternType="solid">
        <fgColor rgb="FFA6A6A6"/>
        <bgColor rgb="FF000000"/>
      </patternFill>
    </fill>
    <fill>
      <patternFill patternType="solid">
        <fgColor rgb="FFD9D9D9"/>
        <bgColor rgb="FF000000"/>
      </patternFill>
    </fill>
    <fill>
      <patternFill patternType="solid">
        <fgColor rgb="FFFFFF00"/>
        <bgColor indexed="64"/>
      </patternFill>
    </fill>
    <fill>
      <patternFill patternType="solid">
        <fgColor theme="0" tint="-0.34998626667073579"/>
        <bgColor rgb="FF000000"/>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thin">
        <color indexed="64"/>
      </right>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style="medium">
        <color indexed="64"/>
      </right>
      <top/>
      <bottom style="thin">
        <color theme="0" tint="-0.24994659260841701"/>
      </bottom>
      <diagonal/>
    </border>
    <border>
      <left/>
      <right style="medium">
        <color indexed="64"/>
      </right>
      <top/>
      <bottom style="thin">
        <color theme="0" tint="-0.24994659260841701"/>
      </bottom>
      <diagonal/>
    </border>
    <border>
      <left style="medium">
        <color indexed="64"/>
      </left>
      <right style="medium">
        <color indexed="64"/>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right style="medium">
        <color indexed="64"/>
      </right>
      <top/>
      <bottom style="thin">
        <color theme="0" tint="-0.14996795556505021"/>
      </bottom>
      <diagonal/>
    </border>
    <border>
      <left/>
      <right style="medium">
        <color rgb="FFFFFFFF"/>
      </right>
      <top/>
      <bottom style="medium">
        <color rgb="FFB8B8B9"/>
      </bottom>
      <diagonal/>
    </border>
    <border>
      <left/>
      <right style="medium">
        <color rgb="FFFFFFFF"/>
      </right>
      <top/>
      <bottom style="medium">
        <color rgb="FFFFFFFF"/>
      </bottom>
      <diagonal/>
    </border>
    <border>
      <left/>
      <right/>
      <top/>
      <bottom style="medium">
        <color rgb="FFFFFFFF"/>
      </bottom>
      <diagonal/>
    </border>
    <border>
      <left style="medium">
        <color indexed="64"/>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indexed="64"/>
      </top>
      <bottom style="thin">
        <color indexed="64"/>
      </bottom>
      <diagonal/>
    </border>
    <border>
      <left/>
      <right/>
      <top style="thin">
        <color rgb="FF000000"/>
      </top>
      <bottom style="thin">
        <color rgb="FF000000"/>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right style="thin">
        <color rgb="FF000000"/>
      </right>
      <top style="thin">
        <color indexed="64"/>
      </top>
      <bottom/>
      <diagonal/>
    </border>
    <border>
      <left style="thin">
        <color indexed="64"/>
      </left>
      <right style="thin">
        <color indexed="64"/>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right style="medium">
        <color indexed="64"/>
      </right>
      <top style="medium">
        <color indexed="64"/>
      </top>
      <bottom/>
      <diagonal/>
    </border>
    <border>
      <left style="medium">
        <color indexed="64"/>
      </left>
      <right style="medium">
        <color indexed="64"/>
      </right>
      <top style="thin">
        <color theme="0" tint="-0.14996795556505021"/>
      </top>
      <bottom style="medium">
        <color indexed="64"/>
      </bottom>
      <diagonal/>
    </border>
    <border>
      <left style="thin">
        <color indexed="64"/>
      </left>
      <right style="medium">
        <color indexed="64"/>
      </right>
      <top style="thin">
        <color indexed="64"/>
      </top>
      <bottom style="thin">
        <color indexed="64"/>
      </bottom>
      <diagonal/>
    </border>
  </borders>
  <cellStyleXfs count="32">
    <xf numFmtId="0" fontId="0" fillId="0" borderId="0"/>
    <xf numFmtId="0" fontId="5" fillId="2" borderId="3" applyNumberFormat="0" applyFill="0" applyBorder="0" applyAlignment="0" applyProtection="0">
      <alignment horizontal="left"/>
    </xf>
    <xf numFmtId="0" fontId="2" fillId="0" borderId="0">
      <alignment vertical="center"/>
    </xf>
    <xf numFmtId="0" fontId="2" fillId="0" borderId="0">
      <alignment vertical="center"/>
    </xf>
    <xf numFmtId="0" fontId="3" fillId="0" borderId="0" applyNumberFormat="0" applyFill="0" applyBorder="0" applyAlignment="0" applyProtection="0"/>
    <xf numFmtId="0" fontId="4" fillId="2" borderId="2" applyFont="0" applyBorder="0">
      <alignment horizontal="center" wrapText="1"/>
    </xf>
    <xf numFmtId="0" fontId="2" fillId="3" borderId="1" applyNumberFormat="0" applyFont="0" applyBorder="0">
      <alignment horizontal="center" vertical="center"/>
    </xf>
    <xf numFmtId="3" fontId="2" fillId="4" borderId="1" applyFont="0">
      <alignment horizontal="right" vertical="center"/>
      <protection locked="0"/>
    </xf>
    <xf numFmtId="0" fontId="2" fillId="0" borderId="0"/>
    <xf numFmtId="0" fontId="37" fillId="0" borderId="0"/>
    <xf numFmtId="9" fontId="20" fillId="0" borderId="0" applyFont="0" applyFill="0" applyBorder="0" applyAlignment="0" applyProtection="0"/>
    <xf numFmtId="0" fontId="2" fillId="0" borderId="0"/>
    <xf numFmtId="0" fontId="2" fillId="0" borderId="0"/>
    <xf numFmtId="0" fontId="2" fillId="0" borderId="0">
      <alignment horizontal="left" wrapText="1"/>
    </xf>
    <xf numFmtId="0" fontId="2" fillId="0" borderId="0"/>
    <xf numFmtId="49" fontId="4" fillId="0" borderId="14" applyNumberFormat="0" applyFill="0" applyAlignment="0" applyProtection="0"/>
    <xf numFmtId="164" fontId="4" fillId="0" borderId="0" applyNumberFormat="0" applyFill="0" applyAlignment="0" applyProtection="0"/>
    <xf numFmtId="0" fontId="4" fillId="0" borderId="0" applyNumberFormat="0" applyFill="0" applyAlignment="0" applyProtection="0"/>
    <xf numFmtId="3" fontId="2" fillId="4" borderId="1" applyFont="0">
      <alignment horizontal="right" vertical="center"/>
      <protection locked="0"/>
    </xf>
    <xf numFmtId="0" fontId="4" fillId="2" borderId="2" applyFont="0" applyBorder="0">
      <alignment horizontal="center" wrapText="1"/>
    </xf>
    <xf numFmtId="43" fontId="20" fillId="0" borderId="0" applyFont="0" applyFill="0" applyBorder="0" applyAlignment="0" applyProtection="0"/>
    <xf numFmtId="43" fontId="20" fillId="0" borderId="0" applyFont="0" applyFill="0" applyBorder="0" applyAlignment="0" applyProtection="0"/>
    <xf numFmtId="0" fontId="73" fillId="0" borderId="0"/>
    <xf numFmtId="43" fontId="20" fillId="0" borderId="0" applyFont="0" applyFill="0" applyBorder="0" applyAlignment="0" applyProtection="0"/>
    <xf numFmtId="0" fontId="20" fillId="0" borderId="0"/>
    <xf numFmtId="0" fontId="21" fillId="0" borderId="0" applyNumberFormat="0" applyFill="0" applyBorder="0" applyAlignment="0" applyProtection="0"/>
    <xf numFmtId="0" fontId="66" fillId="0" borderId="0"/>
    <xf numFmtId="0" fontId="2" fillId="0" borderId="0"/>
    <xf numFmtId="0" fontId="2" fillId="0" borderId="0"/>
    <xf numFmtId="43" fontId="1" fillId="0" borderId="0" applyFont="0" applyFill="0" applyBorder="0" applyAlignment="0" applyProtection="0"/>
    <xf numFmtId="9" fontId="1" fillId="0" borderId="0" applyFont="0" applyFill="0" applyBorder="0" applyAlignment="0" applyProtection="0"/>
    <xf numFmtId="0" fontId="21" fillId="0" borderId="0" applyNumberFormat="0" applyFill="0" applyBorder="0" applyAlignment="0" applyProtection="0"/>
  </cellStyleXfs>
  <cellXfs count="1244">
    <xf numFmtId="0" fontId="0" fillId="0" borderId="0" xfId="0"/>
    <xf numFmtId="0" fontId="8" fillId="0" borderId="0" xfId="0" applyFont="1" applyAlignment="1">
      <alignment vertical="center"/>
    </xf>
    <xf numFmtId="0" fontId="6" fillId="0" borderId="0" xfId="0" applyFont="1" applyAlignment="1">
      <alignment vertical="center"/>
    </xf>
    <xf numFmtId="0" fontId="0" fillId="0" borderId="0" xfId="0" applyAlignment="1">
      <alignment horizontal="center" vertical="center"/>
    </xf>
    <xf numFmtId="0" fontId="9" fillId="0" borderId="0" xfId="0" applyFont="1" applyAlignment="1">
      <alignment horizontal="center" vertical="center" wrapText="1"/>
    </xf>
    <xf numFmtId="0" fontId="0" fillId="0" borderId="0" xfId="0" applyAlignment="1">
      <alignment horizontal="center"/>
    </xf>
    <xf numFmtId="0" fontId="11" fillId="0" borderId="0" xfId="0" applyFont="1" applyAlignment="1">
      <alignment horizontal="center" vertical="center"/>
    </xf>
    <xf numFmtId="0" fontId="10" fillId="0" borderId="0" xfId="0" applyFont="1" applyAlignment="1">
      <alignment horizontal="center" vertical="center" wrapText="1"/>
    </xf>
    <xf numFmtId="0" fontId="14" fillId="0" borderId="0" xfId="0" applyFont="1"/>
    <xf numFmtId="0" fontId="0" fillId="0" borderId="0" xfId="0" applyAlignment="1">
      <alignment vertical="center" wrapText="1"/>
    </xf>
    <xf numFmtId="0" fontId="15" fillId="0" borderId="0" xfId="0" applyFont="1"/>
    <xf numFmtId="0" fontId="13" fillId="0" borderId="0" xfId="0" applyFont="1"/>
    <xf numFmtId="0" fontId="16" fillId="0" borderId="0" xfId="0" applyFont="1"/>
    <xf numFmtId="0" fontId="17" fillId="0" borderId="0" xfId="0" applyFont="1" applyAlignment="1">
      <alignment horizontal="center" vertical="center" wrapText="1"/>
    </xf>
    <xf numFmtId="0" fontId="13" fillId="0" borderId="1" xfId="0" applyFont="1" applyBorder="1" applyAlignment="1">
      <alignment horizontal="center" vertical="top"/>
    </xf>
    <xf numFmtId="0" fontId="13" fillId="0" borderId="0" xfId="0" applyFont="1" applyAlignment="1">
      <alignment horizontal="center" vertical="center"/>
    </xf>
    <xf numFmtId="0" fontId="12" fillId="0" borderId="0" xfId="0" applyFont="1"/>
    <xf numFmtId="0" fontId="22" fillId="0" borderId="0" xfId="0" applyFont="1"/>
    <xf numFmtId="0" fontId="24" fillId="0" borderId="1" xfId="0" applyFont="1" applyBorder="1" applyAlignment="1">
      <alignment horizontal="left" vertical="center" wrapText="1" indent="1"/>
    </xf>
    <xf numFmtId="0" fontId="24" fillId="0" borderId="1" xfId="0" applyFont="1" applyBorder="1" applyAlignment="1">
      <alignment horizontal="left" vertical="center" wrapText="1" indent="2"/>
    </xf>
    <xf numFmtId="0" fontId="24" fillId="0" borderId="1" xfId="0" quotePrefix="1" applyFont="1" applyBorder="1" applyAlignment="1">
      <alignment horizontal="center" vertical="center" wrapText="1"/>
    </xf>
    <xf numFmtId="0" fontId="25" fillId="0" borderId="1" xfId="0" applyFont="1" applyBorder="1" applyAlignment="1">
      <alignment vertical="center" wrapText="1"/>
    </xf>
    <xf numFmtId="0" fontId="25" fillId="0" borderId="1" xfId="0" quotePrefix="1" applyFont="1" applyBorder="1" applyAlignment="1">
      <alignment horizontal="center" vertical="center" wrapText="1"/>
    </xf>
    <xf numFmtId="0" fontId="25" fillId="0" borderId="0" xfId="0" applyFont="1" applyAlignment="1">
      <alignment horizontal="justify" vertical="center" wrapText="1"/>
    </xf>
    <xf numFmtId="0" fontId="24" fillId="0" borderId="0" xfId="0" applyFont="1" applyAlignment="1">
      <alignment horizontal="right" vertical="center" wrapText="1"/>
    </xf>
    <xf numFmtId="0" fontId="24" fillId="0" borderId="6" xfId="0" applyFont="1" applyBorder="1" applyAlignment="1">
      <alignment vertical="center" wrapText="1"/>
    </xf>
    <xf numFmtId="0" fontId="25" fillId="0" borderId="1" xfId="0" applyFont="1" applyBorder="1" applyAlignment="1">
      <alignment horizontal="center" vertical="center" wrapText="1"/>
    </xf>
    <xf numFmtId="0" fontId="13" fillId="0" borderId="1" xfId="0" applyFont="1" applyBorder="1" applyAlignment="1">
      <alignment horizontal="left" vertical="center" wrapText="1" indent="1"/>
    </xf>
    <xf numFmtId="0" fontId="27" fillId="0" borderId="0" xfId="0" applyFont="1" applyAlignment="1">
      <alignment horizontal="left" vertical="center"/>
    </xf>
    <xf numFmtId="0" fontId="31" fillId="0" borderId="0" xfId="0" applyFont="1"/>
    <xf numFmtId="0" fontId="12" fillId="0" borderId="0" xfId="0" applyFont="1" applyAlignment="1">
      <alignment vertical="center"/>
    </xf>
    <xf numFmtId="0" fontId="24" fillId="7" borderId="1" xfId="0" applyFont="1" applyFill="1" applyBorder="1" applyAlignment="1">
      <alignment vertical="center" wrapText="1"/>
    </xf>
    <xf numFmtId="0" fontId="0" fillId="12" borderId="1" xfId="0" applyFill="1" applyBorder="1" applyAlignment="1">
      <alignment vertical="center" wrapText="1"/>
    </xf>
    <xf numFmtId="0" fontId="0" fillId="0" borderId="0" xfId="0" applyAlignment="1">
      <alignment wrapText="1"/>
    </xf>
    <xf numFmtId="0" fontId="12" fillId="0" borderId="0" xfId="0" applyFont="1" applyAlignment="1">
      <alignment horizontal="center" vertical="center"/>
    </xf>
    <xf numFmtId="0" fontId="42" fillId="0" borderId="5" xfId="0" applyFont="1" applyBorder="1" applyAlignment="1">
      <alignment vertical="center" wrapText="1"/>
    </xf>
    <xf numFmtId="0" fontId="41" fillId="0" borderId="14" xfId="0" applyFont="1" applyBorder="1" applyAlignment="1">
      <alignment vertical="center" wrapText="1"/>
    </xf>
    <xf numFmtId="0" fontId="41" fillId="0" borderId="4" xfId="0" applyFont="1" applyBorder="1" applyAlignment="1">
      <alignment vertical="center" wrapText="1"/>
    </xf>
    <xf numFmtId="0" fontId="13" fillId="0" borderId="2" xfId="0" applyFont="1" applyBorder="1" applyAlignment="1">
      <alignment vertical="center" wrapText="1"/>
    </xf>
    <xf numFmtId="0" fontId="24" fillId="0" borderId="2" xfId="0" applyFont="1" applyBorder="1" applyAlignment="1">
      <alignment horizontal="left" vertical="center" wrapText="1"/>
    </xf>
    <xf numFmtId="0" fontId="43" fillId="0" borderId="0" xfId="0" applyFont="1" applyAlignment="1">
      <alignment wrapText="1"/>
    </xf>
    <xf numFmtId="0" fontId="44" fillId="0" borderId="0" xfId="0" applyFont="1"/>
    <xf numFmtId="0" fontId="24" fillId="0" borderId="1" xfId="0" applyFont="1" applyBorder="1" applyAlignment="1">
      <alignment horizontal="left" vertical="center" wrapText="1"/>
    </xf>
    <xf numFmtId="0" fontId="13" fillId="0" borderId="0" xfId="0" applyFont="1" applyAlignment="1">
      <alignment wrapText="1"/>
    </xf>
    <xf numFmtId="0" fontId="18" fillId="0" borderId="0" xfId="0" applyFont="1"/>
    <xf numFmtId="0" fontId="13" fillId="0" borderId="0" xfId="0" applyFont="1" applyAlignment="1">
      <alignment horizontal="center" vertical="center" wrapText="1"/>
    </xf>
    <xf numFmtId="0" fontId="13" fillId="0" borderId="1" xfId="0" applyFont="1" applyBorder="1" applyAlignment="1">
      <alignment wrapText="1"/>
    </xf>
    <xf numFmtId="0" fontId="13" fillId="12" borderId="8" xfId="0" applyFont="1" applyFill="1" applyBorder="1" applyAlignment="1">
      <alignment wrapText="1"/>
    </xf>
    <xf numFmtId="0" fontId="13" fillId="12" borderId="9" xfId="0" applyFont="1" applyFill="1" applyBorder="1" applyAlignment="1">
      <alignment horizontal="left" vertical="center" wrapText="1"/>
    </xf>
    <xf numFmtId="0" fontId="13" fillId="12" borderId="26" xfId="0" applyFont="1" applyFill="1" applyBorder="1" applyAlignment="1">
      <alignment wrapText="1"/>
    </xf>
    <xf numFmtId="0" fontId="13" fillId="12" borderId="6" xfId="0" applyFont="1" applyFill="1" applyBorder="1" applyAlignment="1">
      <alignment wrapText="1"/>
    </xf>
    <xf numFmtId="0" fontId="18" fillId="12" borderId="1" xfId="0" applyFont="1" applyFill="1" applyBorder="1" applyAlignment="1">
      <alignment horizontal="center" vertical="center" wrapText="1"/>
    </xf>
    <xf numFmtId="0" fontId="48" fillId="0" borderId="0" xfId="0" applyFont="1"/>
    <xf numFmtId="0" fontId="12" fillId="0" borderId="1" xfId="0" applyFont="1" applyBorder="1" applyAlignment="1">
      <alignment horizontal="center" vertical="center"/>
    </xf>
    <xf numFmtId="0" fontId="12" fillId="0" borderId="1" xfId="0" applyFont="1" applyBorder="1" applyAlignment="1">
      <alignment vertical="center"/>
    </xf>
    <xf numFmtId="0" fontId="13" fillId="0" borderId="1" xfId="0" applyFont="1" applyBorder="1"/>
    <xf numFmtId="0" fontId="13" fillId="0" borderId="0" xfId="0" applyFont="1" applyAlignment="1">
      <alignment vertical="center"/>
    </xf>
    <xf numFmtId="0" fontId="13" fillId="0" borderId="5" xfId="0" applyFont="1" applyBorder="1" applyAlignment="1">
      <alignment vertical="center"/>
    </xf>
    <xf numFmtId="0" fontId="13" fillId="0" borderId="14" xfId="0" applyFont="1" applyBorder="1" applyAlignment="1">
      <alignment vertical="center"/>
    </xf>
    <xf numFmtId="0" fontId="13" fillId="0" borderId="4" xfId="0" applyFont="1" applyBorder="1" applyAlignment="1">
      <alignment vertical="center"/>
    </xf>
    <xf numFmtId="0" fontId="18" fillId="0" borderId="1" xfId="0" applyFont="1" applyBorder="1" applyAlignment="1">
      <alignment horizontal="center" vertical="center"/>
    </xf>
    <xf numFmtId="0" fontId="18" fillId="0" borderId="1" xfId="0" applyFont="1" applyBorder="1" applyAlignment="1">
      <alignment horizontal="left" vertical="center"/>
    </xf>
    <xf numFmtId="0" fontId="13" fillId="0" borderId="8" xfId="0" applyFont="1" applyBorder="1" applyAlignment="1">
      <alignment horizontal="left" wrapText="1"/>
    </xf>
    <xf numFmtId="0" fontId="13" fillId="0" borderId="1" xfId="0" applyFont="1" applyBorder="1" applyAlignment="1">
      <alignment horizontal="left" wrapText="1"/>
    </xf>
    <xf numFmtId="0" fontId="19" fillId="0" borderId="0" xfId="0" applyFont="1"/>
    <xf numFmtId="0" fontId="19" fillId="0" borderId="0" xfId="0" applyFont="1" applyAlignment="1">
      <alignment horizontal="left"/>
    </xf>
    <xf numFmtId="0" fontId="22" fillId="0" borderId="0" xfId="0" applyFont="1" applyAlignment="1">
      <alignment horizontal="left"/>
    </xf>
    <xf numFmtId="0" fontId="50" fillId="0" borderId="0" xfId="0" applyFont="1"/>
    <xf numFmtId="9" fontId="13" fillId="0" borderId="8" xfId="10" applyFont="1" applyFill="1" applyBorder="1" applyAlignment="1">
      <alignment horizontal="center" vertical="center" wrapText="1"/>
    </xf>
    <xf numFmtId="0" fontId="18" fillId="0" borderId="1" xfId="0" applyFont="1" applyBorder="1" applyAlignment="1">
      <alignment horizontal="center"/>
    </xf>
    <xf numFmtId="0" fontId="13" fillId="0" borderId="5" xfId="0" applyFont="1" applyBorder="1"/>
    <xf numFmtId="0" fontId="13" fillId="0" borderId="14" xfId="0" applyFont="1" applyBorder="1"/>
    <xf numFmtId="0" fontId="13" fillId="0" borderId="4" xfId="0" applyFont="1" applyBorder="1"/>
    <xf numFmtId="0" fontId="12" fillId="0" borderId="0" xfId="0" applyFont="1" applyAlignment="1">
      <alignment horizontal="left"/>
    </xf>
    <xf numFmtId="49" fontId="51" fillId="0" borderId="0" xfId="0" applyNumberFormat="1" applyFont="1"/>
    <xf numFmtId="49" fontId="13" fillId="0" borderId="0" xfId="0" applyNumberFormat="1" applyFont="1"/>
    <xf numFmtId="49" fontId="34" fillId="0" borderId="0" xfId="0" applyNumberFormat="1" applyFont="1" applyAlignment="1">
      <alignment vertical="center"/>
    </xf>
    <xf numFmtId="0" fontId="6" fillId="0" borderId="0" xfId="0" applyFont="1"/>
    <xf numFmtId="0" fontId="24" fillId="0" borderId="1" xfId="0" applyFont="1" applyBorder="1" applyAlignment="1">
      <alignment horizontal="justify" vertical="center" wrapText="1"/>
    </xf>
    <xf numFmtId="0" fontId="0" fillId="0" borderId="1" xfId="0" applyBorder="1" applyAlignment="1">
      <alignment horizontal="left" vertical="center" wrapText="1" indent="1"/>
    </xf>
    <xf numFmtId="0" fontId="28" fillId="0" borderId="1" xfId="0" applyFont="1" applyBorder="1" applyAlignment="1">
      <alignment vertical="center" wrapText="1"/>
    </xf>
    <xf numFmtId="0" fontId="41" fillId="0" borderId="0" xfId="0" applyFont="1" applyAlignment="1">
      <alignment vertical="center" wrapText="1"/>
    </xf>
    <xf numFmtId="0" fontId="0" fillId="0" borderId="1" xfId="0" applyBorder="1"/>
    <xf numFmtId="0" fontId="0" fillId="0" borderId="0" xfId="0" applyAlignment="1">
      <alignment horizontal="justify"/>
    </xf>
    <xf numFmtId="0" fontId="0" fillId="7" borderId="1" xfId="0" applyFill="1" applyBorder="1" applyAlignment="1">
      <alignment vertical="center" wrapText="1"/>
    </xf>
    <xf numFmtId="49" fontId="0" fillId="0" borderId="1" xfId="0" applyNumberFormat="1" applyBorder="1" applyAlignment="1">
      <alignment horizontal="center" vertical="center"/>
    </xf>
    <xf numFmtId="49" fontId="12" fillId="0" borderId="1" xfId="0" applyNumberFormat="1" applyFont="1" applyBorder="1" applyAlignment="1">
      <alignment horizontal="center" vertical="center"/>
    </xf>
    <xf numFmtId="0" fontId="12" fillId="7" borderId="1" xfId="0" applyFont="1" applyFill="1" applyBorder="1" applyAlignment="1">
      <alignment vertical="center" wrapText="1"/>
    </xf>
    <xf numFmtId="0" fontId="13" fillId="7" borderId="1" xfId="0" applyFont="1" applyFill="1" applyBorder="1" applyAlignment="1">
      <alignment horizontal="center" vertical="center" wrapText="1"/>
    </xf>
    <xf numFmtId="0" fontId="12" fillId="7" borderId="1" xfId="0" applyFont="1" applyFill="1" applyBorder="1" applyAlignment="1">
      <alignment horizontal="center" vertical="center" wrapText="1"/>
    </xf>
    <xf numFmtId="0" fontId="47" fillId="7" borderId="1" xfId="0" applyFont="1" applyFill="1" applyBorder="1" applyAlignment="1">
      <alignment vertical="center" wrapText="1"/>
    </xf>
    <xf numFmtId="0" fontId="47" fillId="0" borderId="1" xfId="0" applyFont="1" applyBorder="1" applyAlignment="1">
      <alignment horizontal="center" vertical="center"/>
    </xf>
    <xf numFmtId="0" fontId="62" fillId="0" borderId="0" xfId="0" applyFont="1" applyAlignment="1">
      <alignment vertical="center"/>
    </xf>
    <xf numFmtId="0" fontId="26" fillId="0" borderId="17" xfId="0" applyFont="1" applyBorder="1" applyAlignment="1">
      <alignment vertical="center"/>
    </xf>
    <xf numFmtId="0" fontId="0" fillId="0" borderId="1" xfId="0" applyBorder="1" applyAlignment="1">
      <alignment vertical="center"/>
    </xf>
    <xf numFmtId="0" fontId="0" fillId="0" borderId="1" xfId="0" quotePrefix="1" applyBorder="1" applyAlignment="1">
      <alignment horizontal="center" vertical="center"/>
    </xf>
    <xf numFmtId="0" fontId="13" fillId="0" borderId="1" xfId="3" applyFont="1" applyBorder="1" applyAlignment="1">
      <alignment horizontal="left" vertical="center" wrapText="1" indent="1"/>
    </xf>
    <xf numFmtId="3" fontId="13" fillId="0" borderId="1" xfId="7" applyFont="1" applyFill="1" applyAlignment="1">
      <alignment horizontal="center" vertical="center"/>
      <protection locked="0"/>
    </xf>
    <xf numFmtId="0" fontId="38" fillId="0" borderId="0" xfId="9" applyFont="1"/>
    <xf numFmtId="0" fontId="37" fillId="0" borderId="0" xfId="9"/>
    <xf numFmtId="0" fontId="39" fillId="0" borderId="0" xfId="9" applyFont="1"/>
    <xf numFmtId="0" fontId="18" fillId="0" borderId="0" xfId="9" applyFont="1"/>
    <xf numFmtId="0" fontId="13" fillId="0" borderId="0" xfId="9" applyFont="1" applyAlignment="1">
      <alignment horizontal="center"/>
    </xf>
    <xf numFmtId="0" fontId="13" fillId="0" borderId="0" xfId="9" applyFont="1"/>
    <xf numFmtId="0" fontId="25" fillId="0" borderId="0" xfId="0" applyFont="1"/>
    <xf numFmtId="0" fontId="13" fillId="0" borderId="1" xfId="9" applyFont="1" applyBorder="1" applyAlignment="1">
      <alignment vertical="center" wrapText="1"/>
    </xf>
    <xf numFmtId="0" fontId="13" fillId="0" borderId="1" xfId="0" applyFont="1" applyBorder="1" applyAlignment="1">
      <alignment horizontal="justify" vertical="top"/>
    </xf>
    <xf numFmtId="0" fontId="13" fillId="0" borderId="1" xfId="9" applyFont="1" applyBorder="1" applyAlignment="1">
      <alignment horizontal="justify" vertical="top"/>
    </xf>
    <xf numFmtId="0" fontId="13" fillId="0" borderId="1" xfId="0" applyFont="1" applyBorder="1" applyAlignment="1">
      <alignment horizontal="justify" vertical="center"/>
    </xf>
    <xf numFmtId="0" fontId="13" fillId="0" borderId="1" xfId="0" applyFont="1" applyBorder="1" applyAlignment="1">
      <alignment horizontal="justify" vertical="top" wrapText="1"/>
    </xf>
    <xf numFmtId="0" fontId="20" fillId="0" borderId="0" xfId="9" applyFont="1"/>
    <xf numFmtId="0" fontId="25" fillId="7" borderId="1" xfId="0" applyFont="1" applyFill="1" applyBorder="1" applyAlignment="1">
      <alignment vertical="center" wrapText="1"/>
    </xf>
    <xf numFmtId="0" fontId="24" fillId="7" borderId="1" xfId="0" applyFont="1" applyFill="1" applyBorder="1" applyAlignment="1">
      <alignment horizontal="left" vertical="center" wrapText="1" indent="1"/>
    </xf>
    <xf numFmtId="0" fontId="13" fillId="0" borderId="0" xfId="0" quotePrefix="1" applyFont="1" applyAlignment="1">
      <alignment vertical="center" wrapText="1"/>
    </xf>
    <xf numFmtId="0" fontId="22" fillId="0" borderId="0" xfId="0" applyFont="1" applyAlignment="1">
      <alignment vertical="center"/>
    </xf>
    <xf numFmtId="0" fontId="63" fillId="0" borderId="0" xfId="0" applyFont="1" applyAlignment="1">
      <alignment vertical="center"/>
    </xf>
    <xf numFmtId="0" fontId="30" fillId="0" borderId="0" xfId="0" applyFont="1" applyAlignment="1">
      <alignment horizontal="center" vertical="center" wrapText="1"/>
    </xf>
    <xf numFmtId="0" fontId="30" fillId="0" borderId="0" xfId="0" applyFont="1" applyAlignment="1">
      <alignment horizontal="center" vertical="center"/>
    </xf>
    <xf numFmtId="0" fontId="30" fillId="0" borderId="0" xfId="0" applyFont="1" applyAlignment="1">
      <alignment vertical="center" wrapText="1"/>
    </xf>
    <xf numFmtId="0" fontId="34" fillId="0" borderId="0" xfId="0" applyFont="1" applyAlignment="1">
      <alignment horizontal="center" vertical="center"/>
    </xf>
    <xf numFmtId="0" fontId="35" fillId="0" borderId="0" xfId="0" applyFont="1" applyAlignment="1">
      <alignment horizontal="center" vertical="center" wrapText="1"/>
    </xf>
    <xf numFmtId="0" fontId="34" fillId="0" borderId="0" xfId="0" applyFont="1" applyAlignment="1">
      <alignment horizontal="center" vertical="center" wrapText="1"/>
    </xf>
    <xf numFmtId="0" fontId="36" fillId="0" borderId="0" xfId="0" applyFont="1" applyAlignment="1">
      <alignment vertical="center" wrapText="1"/>
    </xf>
    <xf numFmtId="0" fontId="33" fillId="0" borderId="0" xfId="0" applyFont="1" applyAlignment="1">
      <alignment vertical="center"/>
    </xf>
    <xf numFmtId="0" fontId="35" fillId="0" borderId="0" xfId="0" applyFont="1" applyAlignment="1">
      <alignment vertical="center"/>
    </xf>
    <xf numFmtId="0" fontId="35" fillId="0" borderId="0" xfId="0" applyFont="1" applyAlignment="1">
      <alignment vertical="center" wrapText="1"/>
    </xf>
    <xf numFmtId="0" fontId="34" fillId="0" borderId="0" xfId="0" applyFont="1" applyAlignment="1">
      <alignment vertical="center" wrapText="1"/>
    </xf>
    <xf numFmtId="0" fontId="0" fillId="0" borderId="0" xfId="0" applyAlignment="1">
      <alignment vertical="center"/>
    </xf>
    <xf numFmtId="0" fontId="67" fillId="0" borderId="0" xfId="0" applyFont="1" applyAlignment="1">
      <alignment vertical="center"/>
    </xf>
    <xf numFmtId="49" fontId="53" fillId="0" borderId="0" xfId="0" applyNumberFormat="1" applyFont="1" applyAlignment="1">
      <alignment vertical="center"/>
    </xf>
    <xf numFmtId="49" fontId="53" fillId="0" borderId="0" xfId="0" applyNumberFormat="1" applyFont="1" applyAlignment="1">
      <alignment vertical="center" wrapText="1"/>
    </xf>
    <xf numFmtId="49" fontId="45" fillId="0" borderId="0" xfId="0" applyNumberFormat="1" applyFont="1" applyAlignment="1">
      <alignment horizontal="center" vertical="center" wrapText="1"/>
    </xf>
    <xf numFmtId="49" fontId="36" fillId="0" borderId="0" xfId="0" applyNumberFormat="1" applyFont="1" applyAlignment="1">
      <alignment vertical="center" wrapText="1"/>
    </xf>
    <xf numFmtId="49" fontId="52" fillId="0" borderId="0" xfId="0" applyNumberFormat="1" applyFont="1" applyAlignment="1">
      <alignment vertical="center" wrapText="1"/>
    </xf>
    <xf numFmtId="49" fontId="35" fillId="0" borderId="0" xfId="0" quotePrefix="1" applyNumberFormat="1" applyFont="1" applyAlignment="1">
      <alignment vertical="center" wrapText="1"/>
    </xf>
    <xf numFmtId="49" fontId="54" fillId="0" borderId="0" xfId="0" applyNumberFormat="1" applyFont="1" applyAlignment="1">
      <alignment horizontal="center" vertical="center" wrapText="1"/>
    </xf>
    <xf numFmtId="49" fontId="55" fillId="0" borderId="0" xfId="0" applyNumberFormat="1" applyFont="1" applyAlignment="1">
      <alignment vertical="center" wrapText="1"/>
    </xf>
    <xf numFmtId="49" fontId="51" fillId="0" borderId="0" xfId="0" applyNumberFormat="1" applyFont="1" applyAlignment="1">
      <alignment vertical="center" wrapText="1"/>
    </xf>
    <xf numFmtId="49" fontId="46" fillId="0" borderId="0" xfId="0" applyNumberFormat="1" applyFont="1" applyAlignment="1">
      <alignment vertical="center" wrapText="1"/>
    </xf>
    <xf numFmtId="49" fontId="56" fillId="0" borderId="0" xfId="0" applyNumberFormat="1" applyFont="1" applyAlignment="1">
      <alignment vertical="center" wrapText="1"/>
    </xf>
    <xf numFmtId="49" fontId="51" fillId="0" borderId="0" xfId="0" applyNumberFormat="1" applyFont="1" applyAlignment="1">
      <alignment vertical="center"/>
    </xf>
    <xf numFmtId="49" fontId="68" fillId="0" borderId="0" xfId="0" applyNumberFormat="1" applyFont="1" applyAlignment="1">
      <alignment vertical="center"/>
    </xf>
    <xf numFmtId="49" fontId="13" fillId="0" borderId="0" xfId="0" applyNumberFormat="1" applyFont="1" applyAlignment="1">
      <alignment vertical="center"/>
    </xf>
    <xf numFmtId="0" fontId="0" fillId="12" borderId="0" xfId="0" applyFill="1"/>
    <xf numFmtId="0" fontId="0" fillId="12" borderId="0" xfId="0" applyFill="1" applyAlignment="1">
      <alignment horizontal="center" vertical="center" wrapText="1"/>
    </xf>
    <xf numFmtId="0" fontId="0" fillId="0" borderId="0" xfId="0" applyAlignment="1">
      <alignment horizontal="center" vertical="center" wrapText="1"/>
    </xf>
    <xf numFmtId="0" fontId="0" fillId="12" borderId="0" xfId="0" applyFill="1" applyAlignment="1">
      <alignment horizontal="center" vertical="center"/>
    </xf>
    <xf numFmtId="0" fontId="0" fillId="12" borderId="9" xfId="0" applyFill="1" applyBorder="1" applyAlignment="1">
      <alignment horizontal="center" vertical="center"/>
    </xf>
    <xf numFmtId="0" fontId="0" fillId="12" borderId="1" xfId="0" applyFill="1" applyBorder="1" applyAlignment="1">
      <alignment horizontal="center" vertical="center"/>
    </xf>
    <xf numFmtId="0" fontId="0" fillId="12" borderId="0" xfId="0" applyFill="1" applyAlignment="1">
      <alignment wrapText="1"/>
    </xf>
    <xf numFmtId="0" fontId="0" fillId="12" borderId="0" xfId="0" applyFill="1" applyAlignment="1">
      <alignment horizontal="center"/>
    </xf>
    <xf numFmtId="0" fontId="12" fillId="12" borderId="0" xfId="0" applyFont="1" applyFill="1" applyAlignment="1">
      <alignment horizontal="center" vertical="center" wrapText="1"/>
    </xf>
    <xf numFmtId="0" fontId="0" fillId="12" borderId="0" xfId="0" applyFill="1" applyAlignment="1">
      <alignment horizontal="center" wrapText="1"/>
    </xf>
    <xf numFmtId="0" fontId="0" fillId="0" borderId="0" xfId="0" quotePrefix="1" applyAlignment="1">
      <alignment horizontal="left" vertical="center" indent="5"/>
    </xf>
    <xf numFmtId="0" fontId="0" fillId="0" borderId="4" xfId="0" applyBorder="1" applyAlignment="1">
      <alignment vertical="center"/>
    </xf>
    <xf numFmtId="0" fontId="12" fillId="0" borderId="0" xfId="0" applyFont="1" applyAlignment="1">
      <alignment wrapText="1"/>
    </xf>
    <xf numFmtId="0" fontId="21" fillId="0" borderId="19" xfId="25" applyBorder="1" applyAlignment="1">
      <alignment vertical="center" wrapText="1"/>
    </xf>
    <xf numFmtId="0" fontId="21" fillId="0" borderId="15" xfId="25" applyBorder="1" applyAlignment="1">
      <alignment vertical="center" wrapText="1"/>
    </xf>
    <xf numFmtId="0" fontId="21" fillId="0" borderId="21" xfId="25" applyBorder="1" applyAlignment="1">
      <alignment vertical="center" wrapText="1"/>
    </xf>
    <xf numFmtId="0" fontId="58" fillId="15" borderId="23" xfId="0" applyFont="1" applyFill="1" applyBorder="1" applyAlignment="1">
      <alignment horizontal="center" vertical="center" wrapText="1"/>
    </xf>
    <xf numFmtId="0" fontId="22" fillId="0" borderId="0" xfId="0" applyFont="1" applyAlignment="1">
      <alignment horizontal="left" vertical="center"/>
    </xf>
    <xf numFmtId="0" fontId="12" fillId="0" borderId="24" xfId="0" applyFont="1" applyBorder="1" applyAlignment="1">
      <alignment horizontal="center" vertical="center"/>
    </xf>
    <xf numFmtId="0" fontId="12" fillId="0" borderId="15" xfId="0" applyFont="1" applyBorder="1" applyAlignment="1">
      <alignment horizontal="center" vertical="center"/>
    </xf>
    <xf numFmtId="0" fontId="12" fillId="0" borderId="29" xfId="0" applyFont="1" applyBorder="1" applyAlignment="1">
      <alignment horizontal="center" vertical="center"/>
    </xf>
    <xf numFmtId="0" fontId="21" fillId="0" borderId="30" xfId="25" applyBorder="1" applyAlignment="1">
      <alignment vertical="center" wrapText="1"/>
    </xf>
    <xf numFmtId="0" fontId="12" fillId="0" borderId="31" xfId="0" applyFont="1" applyBorder="1" applyAlignment="1">
      <alignment horizontal="center" vertical="center"/>
    </xf>
    <xf numFmtId="0" fontId="21" fillId="0" borderId="32" xfId="25" applyBorder="1" applyAlignment="1">
      <alignment vertical="center" wrapText="1"/>
    </xf>
    <xf numFmtId="0" fontId="12" fillId="10" borderId="15" xfId="0" applyFont="1" applyFill="1" applyBorder="1" applyAlignment="1">
      <alignment horizontal="center" vertical="center"/>
    </xf>
    <xf numFmtId="0" fontId="12" fillId="0" borderId="34" xfId="0" applyFont="1" applyBorder="1" applyAlignment="1">
      <alignment horizontal="center" vertical="center"/>
    </xf>
    <xf numFmtId="0" fontId="21" fillId="0" borderId="35" xfId="25" applyBorder="1" applyAlignment="1">
      <alignment vertical="center" wrapText="1"/>
    </xf>
    <xf numFmtId="0" fontId="12" fillId="0" borderId="33" xfId="0" applyFont="1" applyBorder="1" applyAlignment="1">
      <alignment horizontal="center" vertical="center"/>
    </xf>
    <xf numFmtId="0" fontId="21" fillId="0" borderId="36" xfId="25" applyBorder="1" applyAlignment="1">
      <alignment vertical="center" wrapText="1"/>
    </xf>
    <xf numFmtId="0" fontId="13" fillId="0" borderId="1" xfId="0" applyFont="1" applyBorder="1" applyAlignment="1">
      <alignment horizontal="left" indent="2"/>
    </xf>
    <xf numFmtId="0" fontId="13" fillId="0" borderId="1" xfId="0" applyFont="1" applyBorder="1" applyAlignment="1">
      <alignment horizontal="left" wrapText="1" indent="2"/>
    </xf>
    <xf numFmtId="0" fontId="13" fillId="0" borderId="1" xfId="0" applyFont="1" applyBorder="1" applyAlignment="1">
      <alignment horizontal="left" indent="4"/>
    </xf>
    <xf numFmtId="0" fontId="70" fillId="0" borderId="0" xfId="0" applyFont="1"/>
    <xf numFmtId="0" fontId="13" fillId="0" borderId="0" xfId="0" applyFont="1" applyAlignment="1">
      <alignment horizontal="left" wrapText="1"/>
    </xf>
    <xf numFmtId="0" fontId="70" fillId="0" borderId="0" xfId="0" applyFont="1" applyAlignment="1">
      <alignment horizontal="left" wrapText="1"/>
    </xf>
    <xf numFmtId="0" fontId="13" fillId="0" borderId="1" xfId="0" applyFont="1" applyBorder="1" applyAlignment="1">
      <alignment vertical="top" wrapText="1"/>
    </xf>
    <xf numFmtId="0" fontId="13" fillId="0" borderId="0" xfId="0" applyFont="1" applyAlignment="1">
      <alignment horizontal="center" wrapText="1"/>
    </xf>
    <xf numFmtId="0" fontId="13" fillId="0" borderId="0" xfId="0" applyFont="1" applyAlignment="1">
      <alignment horizontal="left" vertical="center" wrapText="1"/>
    </xf>
    <xf numFmtId="0" fontId="13" fillId="0" borderId="0" xfId="0" applyFont="1" applyAlignment="1">
      <alignment horizontal="left" vertical="center"/>
    </xf>
    <xf numFmtId="0" fontId="16" fillId="0" borderId="0" xfId="13" applyFont="1" applyAlignment="1"/>
    <xf numFmtId="0" fontId="26" fillId="0" borderId="0" xfId="0" applyFont="1" applyAlignment="1">
      <alignment horizontal="center" vertical="center" wrapText="1"/>
    </xf>
    <xf numFmtId="0" fontId="21" fillId="0" borderId="29" xfId="25" applyBorder="1" applyAlignment="1">
      <alignment vertical="center" wrapText="1"/>
    </xf>
    <xf numFmtId="0" fontId="12" fillId="0" borderId="0" xfId="0" applyFont="1" applyAlignment="1">
      <alignment horizontal="center" vertical="center" wrapText="1"/>
    </xf>
    <xf numFmtId="0" fontId="0" fillId="0" borderId="1" xfId="0" applyBorder="1" applyAlignment="1">
      <alignment horizontal="left" vertical="center" wrapText="1"/>
    </xf>
    <xf numFmtId="0" fontId="18" fillId="0" borderId="1" xfId="0" applyFont="1" applyBorder="1" applyAlignment="1">
      <alignment horizontal="justify" vertical="center"/>
    </xf>
    <xf numFmtId="0" fontId="18" fillId="0" borderId="1" xfId="0" applyFont="1" applyBorder="1" applyAlignment="1">
      <alignment vertical="center"/>
    </xf>
    <xf numFmtId="0" fontId="18" fillId="0" borderId="1" xfId="0" applyFont="1" applyBorder="1" applyAlignment="1">
      <alignment vertical="center" wrapText="1"/>
    </xf>
    <xf numFmtId="0" fontId="13" fillId="0" borderId="1" xfId="0" applyFont="1" applyBorder="1" applyAlignment="1">
      <alignment horizontal="justify" vertical="center" wrapText="1"/>
    </xf>
    <xf numFmtId="0" fontId="18" fillId="0" borderId="1" xfId="0" applyFont="1" applyBorder="1" applyAlignment="1">
      <alignment horizontal="justify" vertical="center" wrapText="1"/>
    </xf>
    <xf numFmtId="0" fontId="0" fillId="0" borderId="0" xfId="0" applyAlignment="1">
      <alignment horizontal="left" vertical="center"/>
    </xf>
    <xf numFmtId="0" fontId="13" fillId="0" borderId="8" xfId="0" applyFont="1" applyBorder="1" applyAlignment="1">
      <alignment horizontal="left" vertical="center" wrapText="1"/>
    </xf>
    <xf numFmtId="0" fontId="0" fillId="0" borderId="1" xfId="0" quotePrefix="1" applyBorder="1" applyAlignment="1">
      <alignment horizontal="center"/>
    </xf>
    <xf numFmtId="0" fontId="18" fillId="11" borderId="1" xfId="3" applyFont="1" applyFill="1" applyBorder="1" applyAlignment="1">
      <alignment horizontal="left" vertical="center" wrapText="1" indent="1"/>
    </xf>
    <xf numFmtId="3" fontId="13" fillId="11" borderId="1" xfId="7" applyFont="1" applyFill="1" applyAlignment="1">
      <alignment horizontal="center" vertical="center"/>
      <protection locked="0"/>
    </xf>
    <xf numFmtId="0" fontId="0" fillId="11" borderId="1" xfId="0" applyFill="1" applyBorder="1"/>
    <xf numFmtId="0" fontId="13" fillId="0" borderId="1" xfId="3" applyFont="1" applyBorder="1" applyAlignment="1">
      <alignment horizontal="left" vertical="center" wrapText="1" indent="3"/>
    </xf>
    <xf numFmtId="0" fontId="12" fillId="0" borderId="1" xfId="0" applyFont="1" applyBorder="1" applyAlignment="1">
      <alignment horizontal="center"/>
    </xf>
    <xf numFmtId="0" fontId="0" fillId="0" borderId="0" xfId="9" applyFont="1"/>
    <xf numFmtId="0" fontId="0" fillId="11" borderId="1" xfId="0" applyFill="1" applyBorder="1" applyAlignment="1">
      <alignment vertical="center" wrapText="1"/>
    </xf>
    <xf numFmtId="0" fontId="0" fillId="11" borderId="9" xfId="0" applyFill="1" applyBorder="1" applyAlignment="1">
      <alignment vertical="center" wrapText="1"/>
    </xf>
    <xf numFmtId="0" fontId="7" fillId="11" borderId="1" xfId="0" applyFont="1" applyFill="1" applyBorder="1" applyAlignment="1">
      <alignment vertical="center" wrapText="1"/>
    </xf>
    <xf numFmtId="0" fontId="12" fillId="9" borderId="1" xfId="0" applyFont="1" applyFill="1" applyBorder="1" applyAlignment="1">
      <alignment vertical="center"/>
    </xf>
    <xf numFmtId="0" fontId="12" fillId="9" borderId="1" xfId="0" applyFont="1" applyFill="1" applyBorder="1" applyAlignment="1">
      <alignment horizontal="center" vertical="center"/>
    </xf>
    <xf numFmtId="0" fontId="0" fillId="9" borderId="1" xfId="0" applyFill="1" applyBorder="1" applyAlignment="1">
      <alignment horizontal="center" vertical="center"/>
    </xf>
    <xf numFmtId="0" fontId="66" fillId="0" borderId="0" xfId="0" applyFont="1" applyAlignment="1">
      <alignment vertical="center" wrapText="1"/>
    </xf>
    <xf numFmtId="49" fontId="13" fillId="0" borderId="1" xfId="0" applyNumberFormat="1" applyFont="1" applyBorder="1" applyAlignment="1">
      <alignment horizontal="center" vertical="center"/>
    </xf>
    <xf numFmtId="49" fontId="12" fillId="0" borderId="1" xfId="0" applyNumberFormat="1" applyFont="1" applyBorder="1" applyAlignment="1">
      <alignment horizontal="center" vertical="center" wrapText="1"/>
    </xf>
    <xf numFmtId="49" fontId="18" fillId="0" borderId="1" xfId="0" applyNumberFormat="1" applyFont="1" applyBorder="1" applyAlignment="1">
      <alignment vertical="center"/>
    </xf>
    <xf numFmtId="49" fontId="0" fillId="0" borderId="1" xfId="0" applyNumberFormat="1" applyBorder="1" applyAlignment="1">
      <alignment horizontal="center" vertical="center" wrapText="1"/>
    </xf>
    <xf numFmtId="49" fontId="47" fillId="7" borderId="1" xfId="0" applyNumberFormat="1" applyFont="1" applyFill="1" applyBorder="1" applyAlignment="1">
      <alignment horizontal="center" vertical="center" wrapText="1"/>
    </xf>
    <xf numFmtId="0" fontId="47" fillId="7" borderId="1" xfId="0" applyFont="1" applyFill="1" applyBorder="1" applyAlignment="1">
      <alignment horizontal="left" vertical="center" wrapText="1" indent="1"/>
    </xf>
    <xf numFmtId="49" fontId="48" fillId="0" borderId="1" xfId="0" applyNumberFormat="1" applyFont="1" applyBorder="1" applyAlignment="1">
      <alignment horizontal="center" vertical="center" wrapText="1"/>
    </xf>
    <xf numFmtId="0" fontId="48" fillId="0" borderId="1" xfId="0" applyFont="1" applyBorder="1" applyAlignment="1">
      <alignment vertical="center" wrapText="1"/>
    </xf>
    <xf numFmtId="49" fontId="69" fillId="0" borderId="1" xfId="0" applyNumberFormat="1" applyFont="1" applyBorder="1" applyAlignment="1">
      <alignment vertical="center"/>
    </xf>
    <xf numFmtId="49" fontId="29" fillId="0" borderId="1" xfId="0" applyNumberFormat="1" applyFont="1" applyBorder="1" applyAlignment="1">
      <alignment vertical="center"/>
    </xf>
    <xf numFmtId="49" fontId="13" fillId="0" borderId="26" xfId="0" applyNumberFormat="1" applyFont="1" applyBorder="1" applyAlignment="1">
      <alignment horizontal="center" vertical="center"/>
    </xf>
    <xf numFmtId="0" fontId="26" fillId="0" borderId="0" xfId="0" applyFont="1" applyAlignment="1">
      <alignment horizontal="left"/>
    </xf>
    <xf numFmtId="49" fontId="0" fillId="7" borderId="1" xfId="0" applyNumberFormat="1" applyFill="1" applyBorder="1" applyAlignment="1">
      <alignment horizontal="center" vertical="center" wrapText="1"/>
    </xf>
    <xf numFmtId="0" fontId="0" fillId="12" borderId="0" xfId="0" applyFill="1" applyAlignment="1">
      <alignment vertical="center" wrapText="1"/>
    </xf>
    <xf numFmtId="49" fontId="24" fillId="0" borderId="1" xfId="0" applyNumberFormat="1" applyFont="1" applyBorder="1" applyAlignment="1">
      <alignment horizontal="center" vertical="center" wrapText="1"/>
    </xf>
    <xf numFmtId="49" fontId="28" fillId="0" borderId="1" xfId="0" applyNumberFormat="1" applyFont="1" applyBorder="1" applyAlignment="1">
      <alignment horizontal="center" vertical="center" wrapText="1"/>
    </xf>
    <xf numFmtId="49" fontId="25" fillId="0" borderId="1" xfId="0" applyNumberFormat="1" applyFont="1" applyBorder="1" applyAlignment="1">
      <alignment horizontal="center" vertical="center" wrapText="1"/>
    </xf>
    <xf numFmtId="49" fontId="12" fillId="7" borderId="1" xfId="0" applyNumberFormat="1" applyFont="1" applyFill="1" applyBorder="1" applyAlignment="1">
      <alignment horizontal="center" vertical="center" wrapText="1"/>
    </xf>
    <xf numFmtId="0" fontId="0" fillId="0" borderId="1" xfId="0" applyBorder="1" applyAlignment="1">
      <alignment wrapText="1"/>
    </xf>
    <xf numFmtId="0" fontId="13" fillId="0" borderId="1" xfId="0" quotePrefix="1" applyFont="1" applyBorder="1" applyAlignment="1">
      <alignment horizontal="center" vertical="center"/>
    </xf>
    <xf numFmtId="0" fontId="29" fillId="0" borderId="1" xfId="0" applyFont="1" applyBorder="1" applyAlignment="1">
      <alignment horizontal="left" vertical="center" wrapText="1"/>
    </xf>
    <xf numFmtId="0" fontId="29" fillId="0" borderId="1" xfId="0" applyFont="1" applyBorder="1" applyAlignment="1">
      <alignment vertical="center" wrapText="1"/>
    </xf>
    <xf numFmtId="0" fontId="24" fillId="0" borderId="0" xfId="0" applyFont="1" applyAlignment="1">
      <alignment vertical="center"/>
    </xf>
    <xf numFmtId="0" fontId="12" fillId="0" borderId="0" xfId="0" applyFont="1" applyAlignment="1">
      <alignment vertical="center" wrapText="1"/>
    </xf>
    <xf numFmtId="0" fontId="25" fillId="12" borderId="10" xfId="0" applyFont="1" applyFill="1" applyBorder="1" applyAlignment="1">
      <alignment vertical="center" wrapText="1"/>
    </xf>
    <xf numFmtId="0" fontId="25" fillId="12" borderId="9" xfId="0" applyFont="1" applyFill="1" applyBorder="1" applyAlignment="1">
      <alignment vertical="center" wrapText="1"/>
    </xf>
    <xf numFmtId="0" fontId="25" fillId="12" borderId="9" xfId="0" applyFont="1" applyFill="1" applyBorder="1" applyAlignment="1">
      <alignment horizontal="center" vertical="center" wrapText="1"/>
    </xf>
    <xf numFmtId="0" fontId="24" fillId="0" borderId="2" xfId="0" applyFont="1" applyBorder="1" applyAlignment="1">
      <alignment horizontal="center" vertical="center" wrapText="1"/>
    </xf>
    <xf numFmtId="0" fontId="12" fillId="12" borderId="0" xfId="0" applyFont="1" applyFill="1"/>
    <xf numFmtId="0" fontId="12" fillId="12" borderId="1" xfId="0" applyFont="1" applyFill="1" applyBorder="1" applyAlignment="1">
      <alignment vertical="center" wrapText="1"/>
    </xf>
    <xf numFmtId="0" fontId="22" fillId="12" borderId="0" xfId="0" applyFont="1" applyFill="1" applyAlignment="1">
      <alignment horizontal="left"/>
    </xf>
    <xf numFmtId="9" fontId="12" fillId="0" borderId="9" xfId="0" applyNumberFormat="1" applyFont="1" applyBorder="1" applyAlignment="1">
      <alignment horizontal="center" vertical="center" wrapText="1"/>
    </xf>
    <xf numFmtId="9" fontId="12" fillId="0" borderId="1" xfId="0" applyNumberFormat="1" applyFont="1" applyBorder="1" applyAlignment="1">
      <alignment horizontal="center" vertical="center" wrapText="1"/>
    </xf>
    <xf numFmtId="0" fontId="22" fillId="12" borderId="0" xfId="0" applyFont="1" applyFill="1"/>
    <xf numFmtId="0" fontId="47" fillId="0" borderId="1" xfId="0" applyFont="1" applyBorder="1" applyAlignment="1">
      <alignment horizontal="center" vertical="center" wrapText="1"/>
    </xf>
    <xf numFmtId="0" fontId="18" fillId="0" borderId="0" xfId="0" applyFont="1" applyAlignment="1">
      <alignment wrapText="1"/>
    </xf>
    <xf numFmtId="0" fontId="13" fillId="0" borderId="9" xfId="0" applyFont="1" applyBorder="1" applyAlignment="1">
      <alignment horizontal="left" vertical="center" wrapText="1" indent="3"/>
    </xf>
    <xf numFmtId="9" fontId="0" fillId="0" borderId="1" xfId="0" applyNumberFormat="1" applyBorder="1" applyAlignment="1">
      <alignment horizontal="center" vertical="center" wrapText="1"/>
    </xf>
    <xf numFmtId="0" fontId="12" fillId="0" borderId="1" xfId="0" applyFont="1" applyBorder="1" applyAlignment="1">
      <alignment wrapText="1"/>
    </xf>
    <xf numFmtId="0" fontId="0" fillId="6" borderId="1" xfId="0" applyFill="1" applyBorder="1" applyAlignment="1">
      <alignment vertical="center" wrapText="1"/>
    </xf>
    <xf numFmtId="0" fontId="19" fillId="0" borderId="0" xfId="2" applyFont="1">
      <alignment vertical="center"/>
    </xf>
    <xf numFmtId="0" fontId="13" fillId="0" borderId="7" xfId="0" applyFont="1" applyBorder="1" applyAlignment="1">
      <alignment vertical="center" wrapText="1"/>
    </xf>
    <xf numFmtId="0" fontId="18" fillId="0" borderId="6" xfId="0" applyFont="1" applyBorder="1" applyAlignment="1">
      <alignment horizontal="center" vertical="center"/>
    </xf>
    <xf numFmtId="0" fontId="0" fillId="0" borderId="2" xfId="0" applyBorder="1" applyAlignment="1">
      <alignment horizontal="left" vertical="center" wrapText="1" indent="3"/>
    </xf>
    <xf numFmtId="0" fontId="12" fillId="0" borderId="2" xfId="0" applyFont="1" applyBorder="1" applyAlignment="1">
      <alignment vertical="center" wrapText="1"/>
    </xf>
    <xf numFmtId="0" fontId="12" fillId="0" borderId="2" xfId="0" applyFont="1" applyBorder="1" applyAlignment="1">
      <alignment vertical="center"/>
    </xf>
    <xf numFmtId="0" fontId="12" fillId="0" borderId="9" xfId="0" applyFont="1" applyBorder="1" applyAlignment="1">
      <alignment vertical="center" wrapText="1"/>
    </xf>
    <xf numFmtId="0" fontId="72" fillId="9" borderId="1" xfId="0" applyFont="1" applyFill="1" applyBorder="1" applyAlignment="1">
      <alignment vertical="center" wrapText="1"/>
    </xf>
    <xf numFmtId="0" fontId="72" fillId="9" borderId="6" xfId="0" applyFont="1" applyFill="1" applyBorder="1" applyAlignment="1">
      <alignment vertical="center" wrapText="1"/>
    </xf>
    <xf numFmtId="0" fontId="13" fillId="0" borderId="2" xfId="0" applyFont="1" applyBorder="1"/>
    <xf numFmtId="0" fontId="18" fillId="0" borderId="1" xfId="0" applyFont="1" applyBorder="1" applyAlignment="1">
      <alignment wrapText="1"/>
    </xf>
    <xf numFmtId="0" fontId="13" fillId="0" borderId="1" xfId="0" applyFont="1" applyBorder="1" applyAlignment="1">
      <alignment horizontal="center" vertical="top" wrapText="1"/>
    </xf>
    <xf numFmtId="0" fontId="73" fillId="0" borderId="1" xfId="11" applyFont="1" applyBorder="1" applyAlignment="1">
      <alignment wrapText="1"/>
    </xf>
    <xf numFmtId="0" fontId="18" fillId="0" borderId="0" xfId="11" applyFont="1" applyAlignment="1">
      <alignment horizontal="left" vertical="center"/>
    </xf>
    <xf numFmtId="0" fontId="13" fillId="0" borderId="1" xfId="12" applyFont="1" applyBorder="1" applyAlignment="1">
      <alignment horizontal="center" vertical="center" wrapText="1"/>
    </xf>
    <xf numFmtId="49" fontId="13" fillId="0" borderId="1" xfId="11" applyNumberFormat="1" applyFont="1" applyBorder="1" applyAlignment="1">
      <alignment horizontal="center" vertical="center" wrapText="1"/>
    </xf>
    <xf numFmtId="0" fontId="13" fillId="0" borderId="2" xfId="0" applyFont="1" applyBorder="1" applyAlignment="1">
      <alignment horizontal="left" indent="1"/>
    </xf>
    <xf numFmtId="0" fontId="13" fillId="12" borderId="2" xfId="0" applyFont="1" applyFill="1" applyBorder="1" applyAlignment="1">
      <alignment horizontal="left" indent="1"/>
    </xf>
    <xf numFmtId="49" fontId="70" fillId="0" borderId="1" xfId="11" applyNumberFormat="1" applyFont="1" applyBorder="1" applyAlignment="1">
      <alignment horizontal="center" vertical="center" wrapText="1"/>
    </xf>
    <xf numFmtId="0" fontId="13" fillId="9" borderId="1" xfId="11" applyFont="1" applyFill="1" applyBorder="1" applyAlignment="1">
      <alignment wrapText="1"/>
    </xf>
    <xf numFmtId="0" fontId="18" fillId="9" borderId="1" xfId="11" applyFont="1" applyFill="1" applyBorder="1" applyAlignment="1">
      <alignment horizontal="center" wrapText="1"/>
    </xf>
    <xf numFmtId="0" fontId="24" fillId="0" borderId="6" xfId="0" applyFont="1" applyBorder="1" applyAlignment="1">
      <alignment horizontal="center" vertical="center" wrapText="1"/>
    </xf>
    <xf numFmtId="0" fontId="13" fillId="0" borderId="0" xfId="2" applyFont="1" applyAlignment="1">
      <alignment vertical="top"/>
    </xf>
    <xf numFmtId="0" fontId="18" fillId="0" borderId="0" xfId="2" applyFont="1" applyAlignment="1">
      <alignment vertical="top" wrapText="1"/>
    </xf>
    <xf numFmtId="0" fontId="18" fillId="0" borderId="0" xfId="4" applyFont="1" applyFill="1" applyBorder="1" applyAlignment="1">
      <alignment vertical="top"/>
    </xf>
    <xf numFmtId="0" fontId="18" fillId="0" borderId="0" xfId="4" applyFont="1" applyFill="1" applyBorder="1" applyAlignment="1">
      <alignment horizontal="left" vertical="top"/>
    </xf>
    <xf numFmtId="0" fontId="13" fillId="0" borderId="1" xfId="3" quotePrefix="1" applyFont="1" applyBorder="1" applyAlignment="1">
      <alignment horizontal="center" vertical="top"/>
    </xf>
    <xf numFmtId="0" fontId="13" fillId="2" borderId="0" xfId="2" applyFont="1" applyFill="1" applyAlignment="1">
      <alignment vertical="top"/>
    </xf>
    <xf numFmtId="3" fontId="13" fillId="11" borderId="9" xfId="7" applyFont="1" applyFill="1" applyBorder="1" applyAlignment="1">
      <alignment horizontal="center" vertical="top"/>
      <protection locked="0"/>
    </xf>
    <xf numFmtId="49" fontId="13" fillId="0" borderId="1" xfId="3" quotePrefix="1" applyNumberFormat="1" applyFont="1" applyBorder="1" applyAlignment="1">
      <alignment horizontal="center" vertical="center"/>
    </xf>
    <xf numFmtId="0" fontId="13" fillId="0" borderId="0" xfId="4" applyFont="1" applyFill="1" applyBorder="1" applyAlignment="1">
      <alignment vertical="top"/>
    </xf>
    <xf numFmtId="0" fontId="13" fillId="0" borderId="1" xfId="4" applyFont="1" applyFill="1" applyBorder="1" applyAlignment="1">
      <alignment horizontal="center" vertical="center" wrapText="1"/>
    </xf>
    <xf numFmtId="0" fontId="12" fillId="0" borderId="8" xfId="0" applyFont="1" applyBorder="1" applyAlignment="1">
      <alignment horizontal="center" vertical="center" wrapText="1"/>
    </xf>
    <xf numFmtId="0" fontId="18" fillId="0" borderId="0" xfId="4" applyFont="1" applyFill="1" applyBorder="1" applyAlignment="1">
      <alignment horizontal="left"/>
    </xf>
    <xf numFmtId="0" fontId="0" fillId="0" borderId="0" xfId="0" quotePrefix="1"/>
    <xf numFmtId="0" fontId="0" fillId="0" borderId="1" xfId="0" applyBorder="1" applyAlignment="1">
      <alignment horizontal="left" vertical="center" wrapText="1" indent="3"/>
    </xf>
    <xf numFmtId="0" fontId="13" fillId="0" borderId="1" xfId="0" applyFont="1" applyBorder="1" applyAlignment="1">
      <alignment horizontal="left" vertical="center" wrapText="1" indent="3"/>
    </xf>
    <xf numFmtId="0" fontId="0" fillId="12" borderId="1" xfId="0" applyFill="1" applyBorder="1" applyAlignment="1">
      <alignment horizontal="left" vertical="center" wrapText="1" indent="3"/>
    </xf>
    <xf numFmtId="0" fontId="47" fillId="0" borderId="1" xfId="0" applyFont="1" applyBorder="1" applyAlignment="1">
      <alignment horizontal="left" vertical="center" wrapText="1" indent="1"/>
    </xf>
    <xf numFmtId="0" fontId="13" fillId="0" borderId="2" xfId="0" applyFont="1" applyBorder="1" applyAlignment="1">
      <alignment horizontal="center" vertical="center" wrapText="1"/>
    </xf>
    <xf numFmtId="0" fontId="18" fillId="9" borderId="1" xfId="0" applyFont="1" applyFill="1" applyBorder="1" applyAlignment="1">
      <alignment horizontal="left" vertical="center" wrapText="1"/>
    </xf>
    <xf numFmtId="0" fontId="18" fillId="9" borderId="2" xfId="0" applyFont="1" applyFill="1" applyBorder="1" applyAlignment="1">
      <alignment horizontal="left" vertical="center" wrapText="1"/>
    </xf>
    <xf numFmtId="0" fontId="12" fillId="9" borderId="1" xfId="0" applyFont="1" applyFill="1" applyBorder="1" applyAlignment="1">
      <alignment horizontal="left" vertical="center" wrapText="1"/>
    </xf>
    <xf numFmtId="0" fontId="18" fillId="9" borderId="1" xfId="0" applyFont="1" applyFill="1" applyBorder="1" applyAlignment="1">
      <alignment horizontal="center" vertical="center" wrapText="1"/>
    </xf>
    <xf numFmtId="0" fontId="13" fillId="0" borderId="0" xfId="2" applyFont="1">
      <alignment vertical="center"/>
    </xf>
    <xf numFmtId="0" fontId="13" fillId="0" borderId="0" xfId="3" applyFont="1">
      <alignment vertical="center"/>
    </xf>
    <xf numFmtId="0" fontId="13" fillId="0" borderId="1" xfId="3" quotePrefix="1" applyFont="1" applyBorder="1" applyAlignment="1">
      <alignment horizontal="center" vertical="center"/>
    </xf>
    <xf numFmtId="0" fontId="13" fillId="0" borderId="0" xfId="3" quotePrefix="1" applyFont="1" applyAlignment="1">
      <alignment horizontal="center" vertical="center"/>
    </xf>
    <xf numFmtId="3" fontId="13" fillId="0" borderId="0" xfId="7" applyFont="1" applyFill="1" applyBorder="1" applyAlignment="1">
      <alignment horizontal="center" vertical="center"/>
      <protection locked="0"/>
    </xf>
    <xf numFmtId="0" fontId="13" fillId="9" borderId="1" xfId="0" applyFont="1" applyFill="1" applyBorder="1" applyAlignment="1">
      <alignment horizontal="left" vertical="center" wrapText="1"/>
    </xf>
    <xf numFmtId="0" fontId="74" fillId="0" borderId="0" xfId="1" applyFont="1" applyFill="1" applyBorder="1" applyAlignment="1"/>
    <xf numFmtId="0" fontId="13" fillId="0" borderId="0" xfId="3" applyFont="1" applyAlignment="1">
      <alignment horizontal="left" vertical="center" wrapText="1" indent="1"/>
    </xf>
    <xf numFmtId="0" fontId="18" fillId="2" borderId="0" xfId="14" applyFont="1" applyFill="1" applyAlignment="1">
      <alignment horizontal="center"/>
    </xf>
    <xf numFmtId="0" fontId="75" fillId="2" borderId="0" xfId="13" applyFont="1" applyFill="1" applyAlignment="1">
      <alignment horizontal="center"/>
    </xf>
    <xf numFmtId="0" fontId="75" fillId="0" borderId="0" xfId="13" applyFont="1" applyAlignment="1">
      <alignment horizontal="center"/>
    </xf>
    <xf numFmtId="14" fontId="13" fillId="2" borderId="0" xfId="14" applyNumberFormat="1" applyFont="1" applyFill="1"/>
    <xf numFmtId="0" fontId="13" fillId="2" borderId="0" xfId="14" applyFont="1" applyFill="1"/>
    <xf numFmtId="0" fontId="13" fillId="0" borderId="0" xfId="13" applyFont="1" applyAlignment="1"/>
    <xf numFmtId="14" fontId="13" fillId="2" borderId="0" xfId="13" applyNumberFormat="1" applyFont="1" applyFill="1" applyAlignment="1">
      <alignment horizontal="left"/>
    </xf>
    <xf numFmtId="0" fontId="13" fillId="2" borderId="0" xfId="13" applyFont="1" applyFill="1" applyAlignment="1"/>
    <xf numFmtId="14" fontId="76" fillId="0" borderId="37" xfId="13" applyNumberFormat="1" applyFont="1" applyBorder="1" applyAlignment="1">
      <alignment horizontal="left" vertical="center" wrapText="1"/>
    </xf>
    <xf numFmtId="0" fontId="77" fillId="0" borderId="38" xfId="13" applyFont="1" applyBorder="1" applyAlignment="1">
      <alignment horizontal="center" vertical="center" wrapText="1"/>
    </xf>
    <xf numFmtId="0" fontId="77" fillId="0" borderId="39" xfId="13" applyFont="1" applyBorder="1" applyAlignment="1">
      <alignment horizontal="center" vertical="center" wrapText="1"/>
    </xf>
    <xf numFmtId="0" fontId="13" fillId="0" borderId="37" xfId="13" applyFont="1" applyBorder="1" applyAlignment="1">
      <alignment vertical="center" wrapText="1"/>
    </xf>
    <xf numFmtId="9" fontId="24" fillId="17" borderId="38" xfId="13" applyNumberFormat="1" applyFont="1" applyFill="1" applyBorder="1" applyAlignment="1">
      <alignment horizontal="right" vertical="center" wrapText="1"/>
    </xf>
    <xf numFmtId="9" fontId="24" fillId="17" borderId="39" xfId="13" applyNumberFormat="1" applyFont="1" applyFill="1" applyBorder="1" applyAlignment="1">
      <alignment horizontal="right" vertical="center" wrapText="1"/>
    </xf>
    <xf numFmtId="0" fontId="19" fillId="0" borderId="0" xfId="13" applyFont="1" applyAlignment="1"/>
    <xf numFmtId="0" fontId="12" fillId="14" borderId="1" xfId="0" applyFont="1" applyFill="1" applyBorder="1" applyAlignment="1">
      <alignment vertical="center" wrapText="1"/>
    </xf>
    <xf numFmtId="0" fontId="25" fillId="14" borderId="1" xfId="0" applyFont="1" applyFill="1" applyBorder="1" applyAlignment="1">
      <alignment horizontal="center" vertical="center" wrapText="1"/>
    </xf>
    <xf numFmtId="0" fontId="21" fillId="0" borderId="0" xfId="25" applyAlignment="1">
      <alignment vertical="center"/>
    </xf>
    <xf numFmtId="0" fontId="47" fillId="0" borderId="0" xfId="0" applyFont="1"/>
    <xf numFmtId="0" fontId="22" fillId="0" borderId="0" xfId="0" applyFont="1" applyAlignment="1">
      <alignment horizontal="center"/>
    </xf>
    <xf numFmtId="0" fontId="29" fillId="0" borderId="1" xfId="0" applyFont="1" applyBorder="1" applyAlignment="1">
      <alignment horizontal="center" vertical="center"/>
    </xf>
    <xf numFmtId="0" fontId="29" fillId="0" borderId="1" xfId="0" applyFont="1" applyBorder="1" applyAlignment="1">
      <alignment horizontal="left" vertical="center" wrapText="1" indent="1"/>
    </xf>
    <xf numFmtId="0" fontId="29" fillId="0" borderId="1" xfId="0" applyFont="1" applyBorder="1" applyAlignment="1">
      <alignment horizontal="justify" vertical="center" wrapText="1"/>
    </xf>
    <xf numFmtId="0" fontId="25" fillId="7" borderId="1" xfId="0" applyFont="1" applyFill="1" applyBorder="1" applyAlignment="1">
      <alignment horizontal="center" vertical="center" wrapText="1"/>
    </xf>
    <xf numFmtId="0" fontId="2" fillId="0" borderId="0" xfId="0" applyFont="1"/>
    <xf numFmtId="0" fontId="2" fillId="0" borderId="0" xfId="0" applyFont="1" applyAlignment="1">
      <alignment horizontal="left"/>
    </xf>
    <xf numFmtId="4" fontId="0" fillId="0" borderId="0" xfId="0" applyNumberFormat="1"/>
    <xf numFmtId="49" fontId="13" fillId="0" borderId="8" xfId="0" applyNumberFormat="1" applyFont="1" applyBorder="1" applyAlignment="1">
      <alignment horizontal="center" vertical="center"/>
    </xf>
    <xf numFmtId="0" fontId="24" fillId="0" borderId="0" xfId="0" applyFont="1"/>
    <xf numFmtId="0" fontId="25" fillId="0" borderId="0" xfId="0" applyFont="1" applyAlignment="1">
      <alignment wrapText="1"/>
    </xf>
    <xf numFmtId="3" fontId="0" fillId="0" borderId="0" xfId="0" applyNumberFormat="1" applyAlignment="1">
      <alignment horizontal="center" vertical="center"/>
    </xf>
    <xf numFmtId="3" fontId="24" fillId="0" borderId="0" xfId="0" applyNumberFormat="1" applyFont="1" applyAlignment="1">
      <alignment horizontal="center" vertical="center" wrapText="1"/>
    </xf>
    <xf numFmtId="0" fontId="76" fillId="0" borderId="0" xfId="0" applyFont="1"/>
    <xf numFmtId="165" fontId="13" fillId="0" borderId="1" xfId="0" applyNumberFormat="1" applyFont="1" applyBorder="1" applyAlignment="1">
      <alignment horizontal="center" wrapText="1"/>
    </xf>
    <xf numFmtId="165" fontId="18" fillId="0" borderId="1" xfId="0" applyNumberFormat="1" applyFont="1" applyBorder="1" applyAlignment="1">
      <alignment horizontal="center" wrapText="1"/>
    </xf>
    <xf numFmtId="165" fontId="0" fillId="6" borderId="1" xfId="0" applyNumberFormat="1" applyFill="1" applyBorder="1" applyAlignment="1">
      <alignment vertical="center" wrapText="1"/>
    </xf>
    <xf numFmtId="165" fontId="11" fillId="6" borderId="1" xfId="0" applyNumberFormat="1" applyFont="1" applyFill="1" applyBorder="1" applyAlignment="1">
      <alignment vertical="center" wrapText="1"/>
    </xf>
    <xf numFmtId="165" fontId="0" fillId="7" borderId="1" xfId="0" applyNumberFormat="1" applyFill="1" applyBorder="1" applyAlignment="1">
      <alignment horizontal="center" vertical="center" wrapText="1"/>
    </xf>
    <xf numFmtId="2" fontId="37" fillId="0" borderId="0" xfId="9" applyNumberFormat="1" applyAlignment="1">
      <alignment vertical="center"/>
    </xf>
    <xf numFmtId="165" fontId="0" fillId="0" borderId="1" xfId="0" applyNumberFormat="1" applyBorder="1" applyAlignment="1">
      <alignment horizontal="center" vertical="center" wrapText="1"/>
    </xf>
    <xf numFmtId="165" fontId="12" fillId="0" borderId="1" xfId="0" applyNumberFormat="1" applyFont="1" applyBorder="1" applyAlignment="1">
      <alignment horizontal="center" vertical="center" wrapText="1"/>
    </xf>
    <xf numFmtId="165" fontId="24" fillId="0" borderId="1" xfId="0" applyNumberFormat="1" applyFont="1" applyBorder="1" applyAlignment="1">
      <alignment horizontal="center" vertical="center" wrapText="1"/>
    </xf>
    <xf numFmtId="165" fontId="12" fillId="7" borderId="1" xfId="0" applyNumberFormat="1" applyFont="1" applyFill="1" applyBorder="1" applyAlignment="1">
      <alignment horizontal="center" vertical="center" wrapText="1"/>
    </xf>
    <xf numFmtId="165" fontId="13" fillId="6" borderId="1" xfId="0" applyNumberFormat="1" applyFont="1" applyFill="1" applyBorder="1" applyAlignment="1">
      <alignment horizontal="center" vertical="center"/>
    </xf>
    <xf numFmtId="165" fontId="13" fillId="0" borderId="1" xfId="0" applyNumberFormat="1" applyFont="1" applyBorder="1" applyAlignment="1">
      <alignment horizontal="center" vertical="center"/>
    </xf>
    <xf numFmtId="165" fontId="13" fillId="5" borderId="1" xfId="0" applyNumberFormat="1" applyFont="1" applyFill="1" applyBorder="1" applyAlignment="1">
      <alignment horizontal="center" vertical="center"/>
    </xf>
    <xf numFmtId="0" fontId="0" fillId="11" borderId="1" xfId="0" quotePrefix="1" applyFill="1" applyBorder="1" applyAlignment="1">
      <alignment horizontal="center" vertical="center" wrapText="1"/>
    </xf>
    <xf numFmtId="0" fontId="18" fillId="11" borderId="1" xfId="0" applyFont="1" applyFill="1" applyBorder="1" applyAlignment="1">
      <alignment horizontal="center" vertical="center"/>
    </xf>
    <xf numFmtId="0" fontId="13" fillId="0" borderId="0" xfId="9" applyFont="1" applyAlignment="1">
      <alignment horizontal="center" vertical="center"/>
    </xf>
    <xf numFmtId="167" fontId="0" fillId="0" borderId="1" xfId="0" applyNumberFormat="1" applyBorder="1" applyAlignment="1">
      <alignment horizontal="center" vertical="center"/>
    </xf>
    <xf numFmtId="167" fontId="0" fillId="11" borderId="1" xfId="0" applyNumberFormat="1" applyFill="1" applyBorder="1" applyAlignment="1">
      <alignment horizontal="center" vertical="center"/>
    </xf>
    <xf numFmtId="167" fontId="12" fillId="11" borderId="1" xfId="0" applyNumberFormat="1" applyFont="1" applyFill="1" applyBorder="1" applyAlignment="1">
      <alignment horizontal="center" vertical="center"/>
    </xf>
    <xf numFmtId="167" fontId="13" fillId="0" borderId="1" xfId="0" applyNumberFormat="1" applyFont="1" applyBorder="1" applyAlignment="1">
      <alignment horizontal="center" vertical="center"/>
    </xf>
    <xf numFmtId="167" fontId="24" fillId="0" borderId="1" xfId="0" applyNumberFormat="1" applyFont="1" applyBorder="1" applyAlignment="1">
      <alignment horizontal="center" vertical="center" wrapText="1"/>
    </xf>
    <xf numFmtId="167" fontId="13" fillId="0" borderId="1" xfId="0" applyNumberFormat="1" applyFont="1" applyBorder="1" applyAlignment="1">
      <alignment horizontal="center" vertical="center" wrapText="1"/>
    </xf>
    <xf numFmtId="167" fontId="12" fillId="0" borderId="1" xfId="0" applyNumberFormat="1" applyFont="1" applyBorder="1" applyAlignment="1">
      <alignment horizontal="center" vertical="center"/>
    </xf>
    <xf numFmtId="167" fontId="12" fillId="0" borderId="1" xfId="0" applyNumberFormat="1" applyFont="1" applyBorder="1" applyAlignment="1">
      <alignment horizontal="center" vertical="center" wrapText="1"/>
    </xf>
    <xf numFmtId="167" fontId="12" fillId="9" borderId="1" xfId="0" applyNumberFormat="1" applyFont="1" applyFill="1" applyBorder="1" applyAlignment="1">
      <alignment vertical="center" wrapText="1"/>
    </xf>
    <xf numFmtId="167" fontId="13" fillId="12" borderId="9" xfId="0" applyNumberFormat="1" applyFont="1" applyFill="1" applyBorder="1" applyAlignment="1">
      <alignment horizontal="center" vertical="center" wrapText="1"/>
    </xf>
    <xf numFmtId="167" fontId="18" fillId="12" borderId="9" xfId="0" applyNumberFormat="1" applyFont="1" applyFill="1" applyBorder="1" applyAlignment="1">
      <alignment horizontal="center" vertical="center" wrapText="1"/>
    </xf>
    <xf numFmtId="167" fontId="25" fillId="0" borderId="1" xfId="0" applyNumberFormat="1" applyFont="1" applyBorder="1" applyAlignment="1">
      <alignment horizontal="center" vertical="center" wrapText="1"/>
    </xf>
    <xf numFmtId="167" fontId="0" fillId="12" borderId="9" xfId="0" applyNumberFormat="1" applyFill="1" applyBorder="1" applyAlignment="1">
      <alignment horizontal="center" vertical="center" wrapText="1"/>
    </xf>
    <xf numFmtId="167" fontId="12" fillId="12" borderId="9" xfId="0" applyNumberFormat="1" applyFont="1" applyFill="1" applyBorder="1" applyAlignment="1">
      <alignment horizontal="center" vertical="center" wrapText="1"/>
    </xf>
    <xf numFmtId="10" fontId="12" fillId="12" borderId="9" xfId="0" applyNumberFormat="1" applyFont="1" applyFill="1" applyBorder="1" applyAlignment="1">
      <alignment horizontal="center" vertical="center" wrapText="1"/>
    </xf>
    <xf numFmtId="167" fontId="0" fillId="12" borderId="0" xfId="0" applyNumberFormat="1" applyFill="1" applyAlignment="1">
      <alignment wrapText="1"/>
    </xf>
    <xf numFmtId="0" fontId="18" fillId="0" borderId="1" xfId="3" applyFont="1" applyBorder="1" applyAlignment="1">
      <alignment horizontal="left" vertical="center" wrapText="1" indent="1"/>
    </xf>
    <xf numFmtId="167" fontId="13" fillId="0" borderId="1" xfId="7" applyNumberFormat="1" applyFont="1" applyFill="1" applyAlignment="1">
      <alignment horizontal="center" vertical="center"/>
      <protection locked="0"/>
    </xf>
    <xf numFmtId="0" fontId="12" fillId="0" borderId="1" xfId="0" quotePrefix="1" applyFont="1" applyBorder="1" applyAlignment="1">
      <alignment horizontal="center" vertical="center"/>
    </xf>
    <xf numFmtId="167" fontId="18" fillId="0" borderId="1" xfId="7" applyNumberFormat="1" applyFont="1" applyFill="1" applyAlignment="1">
      <alignment horizontal="center" vertical="center"/>
      <protection locked="0"/>
    </xf>
    <xf numFmtId="167" fontId="0" fillId="7" borderId="1" xfId="0" applyNumberFormat="1" applyFill="1" applyBorder="1" applyAlignment="1">
      <alignment horizontal="center" vertical="center" wrapText="1"/>
    </xf>
    <xf numFmtId="167" fontId="12" fillId="7" borderId="1" xfId="0" applyNumberFormat="1" applyFont="1" applyFill="1" applyBorder="1" applyAlignment="1">
      <alignment horizontal="center" vertical="center" wrapText="1"/>
    </xf>
    <xf numFmtId="10" fontId="0" fillId="7" borderId="1" xfId="0" applyNumberFormat="1" applyFill="1" applyBorder="1" applyAlignment="1">
      <alignment horizontal="center" vertical="center" wrapText="1"/>
    </xf>
    <xf numFmtId="10" fontId="12" fillId="7" borderId="1" xfId="0" applyNumberFormat="1" applyFont="1" applyFill="1" applyBorder="1" applyAlignment="1">
      <alignment horizontal="center" vertical="center" wrapText="1"/>
    </xf>
    <xf numFmtId="0" fontId="18" fillId="0" borderId="1" xfId="0" applyFont="1" applyBorder="1" applyAlignment="1">
      <alignment horizontal="center" vertical="top"/>
    </xf>
    <xf numFmtId="10" fontId="24" fillId="0" borderId="1" xfId="0" applyNumberFormat="1" applyFont="1" applyBorder="1" applyAlignment="1">
      <alignment horizontal="center" vertical="center" wrapText="1"/>
    </xf>
    <xf numFmtId="0" fontId="13" fillId="0" borderId="0" xfId="0" applyFont="1" applyAlignment="1">
      <alignment horizontal="center"/>
    </xf>
    <xf numFmtId="167" fontId="0" fillId="11" borderId="1" xfId="0" applyNumberFormat="1" applyFill="1" applyBorder="1" applyAlignment="1">
      <alignment horizontal="center" vertical="center" wrapText="1"/>
    </xf>
    <xf numFmtId="167" fontId="0" fillId="11" borderId="1" xfId="0" applyNumberFormat="1" applyFill="1" applyBorder="1" applyAlignment="1">
      <alignment vertical="center" wrapText="1"/>
    </xf>
    <xf numFmtId="167" fontId="47" fillId="0" borderId="1" xfId="0" applyNumberFormat="1" applyFont="1" applyBorder="1" applyAlignment="1">
      <alignment horizontal="left" vertical="center" wrapText="1" indent="2"/>
    </xf>
    <xf numFmtId="167" fontId="12" fillId="0" borderId="1" xfId="0" applyNumberFormat="1" applyFont="1" applyBorder="1" applyAlignment="1">
      <alignment vertical="center" wrapText="1"/>
    </xf>
    <xf numFmtId="167" fontId="12" fillId="9" borderId="1" xfId="0" applyNumberFormat="1" applyFont="1" applyFill="1" applyBorder="1" applyAlignment="1">
      <alignment horizontal="center" vertical="center" wrapText="1"/>
    </xf>
    <xf numFmtId="167" fontId="0" fillId="9" borderId="1" xfId="0" applyNumberFormat="1" applyFill="1" applyBorder="1" applyAlignment="1">
      <alignment horizontal="center" vertical="center" wrapText="1"/>
    </xf>
    <xf numFmtId="167" fontId="29" fillId="0" borderId="1" xfId="0" applyNumberFormat="1" applyFont="1" applyBorder="1" applyAlignment="1">
      <alignment horizontal="left" vertical="center" wrapText="1" indent="2"/>
    </xf>
    <xf numFmtId="167" fontId="47" fillId="0" borderId="1" xfId="0" applyNumberFormat="1" applyFont="1" applyBorder="1" applyAlignment="1">
      <alignment horizontal="left" vertical="center" wrapText="1" indent="4"/>
    </xf>
    <xf numFmtId="167" fontId="0" fillId="9" borderId="1" xfId="0" applyNumberFormat="1" applyFill="1" applyBorder="1" applyAlignment="1">
      <alignment horizontal="center" vertical="center"/>
    </xf>
    <xf numFmtId="167" fontId="12" fillId="11" borderId="1" xfId="0" applyNumberFormat="1" applyFont="1" applyFill="1" applyBorder="1" applyAlignment="1">
      <alignment horizontal="center" vertical="center" wrapText="1"/>
    </xf>
    <xf numFmtId="167" fontId="47" fillId="9" borderId="1" xfId="0" applyNumberFormat="1" applyFont="1" applyFill="1" applyBorder="1" applyAlignment="1">
      <alignment horizontal="center" vertical="center" wrapText="1"/>
    </xf>
    <xf numFmtId="167" fontId="0" fillId="12" borderId="1" xfId="0" applyNumberFormat="1" applyFill="1" applyBorder="1" applyAlignment="1">
      <alignment horizontal="center" vertical="center" wrapText="1"/>
    </xf>
    <xf numFmtId="167" fontId="13" fillId="12" borderId="1" xfId="0" applyNumberFormat="1" applyFont="1" applyFill="1" applyBorder="1" applyAlignment="1">
      <alignment horizontal="center" vertical="center" wrapText="1"/>
    </xf>
    <xf numFmtId="167" fontId="12" fillId="12" borderId="1" xfId="0" applyNumberFormat="1" applyFont="1" applyFill="1" applyBorder="1" applyAlignment="1">
      <alignment horizontal="center" vertical="center" wrapText="1"/>
    </xf>
    <xf numFmtId="0" fontId="33" fillId="0" borderId="0" xfId="0" applyFont="1" applyAlignment="1">
      <alignment horizontal="center" vertical="center"/>
    </xf>
    <xf numFmtId="0" fontId="32" fillId="0" borderId="0" xfId="0" applyFont="1" applyAlignment="1">
      <alignment horizontal="center" vertical="center" wrapText="1"/>
    </xf>
    <xf numFmtId="10" fontId="13" fillId="0" borderId="1" xfId="10" applyNumberFormat="1" applyFont="1" applyBorder="1" applyAlignment="1">
      <alignment horizontal="center" vertical="center"/>
    </xf>
    <xf numFmtId="167" fontId="79" fillId="0" borderId="1" xfId="0" applyNumberFormat="1" applyFont="1" applyBorder="1" applyAlignment="1">
      <alignment horizontal="center" vertical="center"/>
    </xf>
    <xf numFmtId="167" fontId="79" fillId="0" borderId="6" xfId="0" applyNumberFormat="1" applyFont="1" applyBorder="1" applyAlignment="1">
      <alignment horizontal="center" vertical="center"/>
    </xf>
    <xf numFmtId="167" fontId="80" fillId="0" borderId="6" xfId="0" applyNumberFormat="1" applyFont="1" applyBorder="1" applyAlignment="1">
      <alignment horizontal="center" vertical="center"/>
    </xf>
    <xf numFmtId="10" fontId="13" fillId="0" borderId="1" xfId="7" applyNumberFormat="1" applyFont="1" applyFill="1" applyAlignment="1">
      <alignment horizontal="center" vertical="center" wrapText="1"/>
      <protection locked="0"/>
    </xf>
    <xf numFmtId="10" fontId="13" fillId="0" borderId="1" xfId="0" applyNumberFormat="1" applyFont="1" applyBorder="1" applyAlignment="1">
      <alignment horizontal="center" vertical="center" wrapText="1"/>
    </xf>
    <xf numFmtId="10" fontId="18" fillId="12" borderId="9" xfId="0" applyNumberFormat="1" applyFont="1" applyFill="1" applyBorder="1" applyAlignment="1">
      <alignment horizontal="center" vertical="center" wrapText="1"/>
    </xf>
    <xf numFmtId="167" fontId="0" fillId="0" borderId="0" xfId="0" applyNumberFormat="1"/>
    <xf numFmtId="167" fontId="13" fillId="0" borderId="0" xfId="0" applyNumberFormat="1" applyFont="1"/>
    <xf numFmtId="167" fontId="79" fillId="0" borderId="0" xfId="0" applyNumberFormat="1" applyFont="1" applyAlignment="1">
      <alignment horizontal="center" vertical="center"/>
    </xf>
    <xf numFmtId="10" fontId="12" fillId="0" borderId="1" xfId="0" applyNumberFormat="1" applyFont="1" applyBorder="1" applyAlignment="1">
      <alignment horizontal="center" vertical="center"/>
    </xf>
    <xf numFmtId="0" fontId="0" fillId="12" borderId="1" xfId="0" applyFill="1" applyBorder="1" applyAlignment="1">
      <alignment horizontal="center" vertical="center" wrapText="1"/>
    </xf>
    <xf numFmtId="0" fontId="0" fillId="0" borderId="1" xfId="0" applyBorder="1" applyAlignment="1">
      <alignment vertical="center" wrapText="1"/>
    </xf>
    <xf numFmtId="168" fontId="13" fillId="12" borderId="9" xfId="0" applyNumberFormat="1" applyFont="1" applyFill="1" applyBorder="1" applyAlignment="1">
      <alignment horizontal="center" vertical="center" wrapText="1"/>
    </xf>
    <xf numFmtId="0" fontId="24" fillId="7" borderId="1" xfId="0" applyFont="1" applyFill="1" applyBorder="1" applyAlignment="1">
      <alignment horizontal="left" vertical="center" wrapText="1"/>
    </xf>
    <xf numFmtId="0" fontId="28" fillId="7" borderId="1" xfId="0" applyFont="1" applyFill="1" applyBorder="1" applyAlignment="1">
      <alignment horizontal="left" vertical="center" wrapText="1"/>
    </xf>
    <xf numFmtId="0" fontId="24" fillId="0" borderId="1" xfId="0" applyFont="1" applyBorder="1" applyAlignment="1">
      <alignment horizontal="left" vertical="center"/>
    </xf>
    <xf numFmtId="167" fontId="18" fillId="0" borderId="1" xfId="0" applyNumberFormat="1" applyFont="1" applyBorder="1" applyAlignment="1">
      <alignment horizontal="center" vertical="center"/>
    </xf>
    <xf numFmtId="167" fontId="18" fillId="0" borderId="1" xfId="0" applyNumberFormat="1" applyFont="1" applyBorder="1" applyAlignment="1">
      <alignment horizontal="center" vertical="center" wrapText="1"/>
    </xf>
    <xf numFmtId="167" fontId="13" fillId="9" borderId="6" xfId="0" applyNumberFormat="1" applyFont="1" applyFill="1" applyBorder="1" applyAlignment="1">
      <alignment horizontal="center" vertical="center"/>
    </xf>
    <xf numFmtId="167" fontId="13" fillId="9" borderId="1" xfId="0" applyNumberFormat="1" applyFont="1" applyFill="1" applyBorder="1" applyAlignment="1">
      <alignment horizontal="center" vertical="center"/>
    </xf>
    <xf numFmtId="167" fontId="13" fillId="9" borderId="1" xfId="0" applyNumberFormat="1" applyFont="1" applyFill="1" applyBorder="1" applyAlignment="1">
      <alignment horizontal="center" vertical="center" wrapText="1"/>
    </xf>
    <xf numFmtId="167" fontId="24" fillId="13" borderId="1" xfId="0" applyNumberFormat="1" applyFont="1" applyFill="1" applyBorder="1" applyAlignment="1">
      <alignment horizontal="center" vertical="center" wrapText="1"/>
    </xf>
    <xf numFmtId="167" fontId="48" fillId="9" borderId="1" xfId="0" applyNumberFormat="1" applyFont="1" applyFill="1" applyBorder="1" applyAlignment="1">
      <alignment horizontal="center" vertical="center" wrapText="1"/>
    </xf>
    <xf numFmtId="0" fontId="24" fillId="0" borderId="0" xfId="0" applyFont="1" applyAlignment="1">
      <alignment vertical="center" wrapText="1"/>
    </xf>
    <xf numFmtId="49" fontId="18" fillId="0" borderId="0" xfId="0" applyNumberFormat="1" applyFont="1" applyAlignment="1">
      <alignment vertical="center"/>
    </xf>
    <xf numFmtId="49" fontId="35" fillId="0" borderId="0" xfId="0" applyNumberFormat="1" applyFont="1" applyAlignment="1">
      <alignment vertical="center"/>
    </xf>
    <xf numFmtId="0" fontId="24" fillId="0" borderId="1" xfId="0" applyFont="1" applyBorder="1" applyAlignment="1">
      <alignment vertical="center" wrapText="1"/>
    </xf>
    <xf numFmtId="10" fontId="25" fillId="0" borderId="1" xfId="0" applyNumberFormat="1" applyFont="1" applyBorder="1" applyAlignment="1">
      <alignment horizontal="center" vertical="center"/>
    </xf>
    <xf numFmtId="3" fontId="13" fillId="12" borderId="1" xfId="7" applyFont="1" applyFill="1" applyAlignment="1">
      <alignment horizontal="center" vertical="center"/>
      <protection locked="0"/>
    </xf>
    <xf numFmtId="10" fontId="13" fillId="0" borderId="1" xfId="7" applyNumberFormat="1" applyFont="1" applyFill="1" applyAlignment="1">
      <alignment horizontal="center" vertical="center"/>
      <protection locked="0"/>
    </xf>
    <xf numFmtId="10" fontId="13" fillId="12" borderId="1" xfId="7" applyNumberFormat="1" applyFont="1" applyFill="1" applyAlignment="1">
      <alignment horizontal="center" vertical="center"/>
      <protection locked="0"/>
    </xf>
    <xf numFmtId="3" fontId="13" fillId="9" borderId="1" xfId="7" applyFont="1" applyFill="1" applyAlignment="1">
      <alignment horizontal="center" vertical="center"/>
      <protection locked="0"/>
    </xf>
    <xf numFmtId="10" fontId="13" fillId="12" borderId="1" xfId="7" applyNumberFormat="1" applyFont="1" applyFill="1" applyAlignment="1">
      <alignment horizontal="center" vertical="top"/>
      <protection locked="0"/>
    </xf>
    <xf numFmtId="165" fontId="13" fillId="12" borderId="1" xfId="7" applyNumberFormat="1" applyFont="1" applyFill="1" applyAlignment="1">
      <alignment horizontal="center" vertical="top"/>
      <protection locked="0"/>
    </xf>
    <xf numFmtId="49" fontId="18" fillId="7" borderId="2" xfId="0" applyNumberFormat="1" applyFont="1" applyFill="1" applyBorder="1" applyAlignment="1">
      <alignment vertical="center"/>
    </xf>
    <xf numFmtId="49" fontId="13" fillId="7" borderId="2" xfId="0" applyNumberFormat="1" applyFont="1" applyFill="1" applyBorder="1" applyAlignment="1">
      <alignment vertical="center"/>
    </xf>
    <xf numFmtId="49" fontId="13" fillId="7" borderId="2" xfId="0" applyNumberFormat="1" applyFont="1" applyFill="1" applyBorder="1" applyAlignment="1">
      <alignment horizontal="left" vertical="center" indent="1"/>
    </xf>
    <xf numFmtId="49" fontId="13" fillId="7" borderId="0" xfId="0" applyNumberFormat="1" applyFont="1" applyFill="1"/>
    <xf numFmtId="0" fontId="82" fillId="0" borderId="0" xfId="0" applyFont="1"/>
    <xf numFmtId="167" fontId="18" fillId="14" borderId="1" xfId="0" applyNumberFormat="1" applyFont="1" applyFill="1" applyBorder="1" applyAlignment="1">
      <alignment horizontal="center" vertical="center" wrapText="1"/>
    </xf>
    <xf numFmtId="167" fontId="13" fillId="14" borderId="1" xfId="0" applyNumberFormat="1" applyFont="1" applyFill="1" applyBorder="1" applyAlignment="1">
      <alignment horizontal="center" vertical="center"/>
    </xf>
    <xf numFmtId="167" fontId="18" fillId="14" borderId="1" xfId="0" applyNumberFormat="1" applyFont="1" applyFill="1" applyBorder="1" applyAlignment="1">
      <alignment horizontal="center" vertical="center"/>
    </xf>
    <xf numFmtId="0" fontId="24" fillId="0" borderId="1" xfId="0" applyFont="1" applyBorder="1" applyAlignment="1">
      <alignment horizontal="center" vertical="center" wrapText="1"/>
    </xf>
    <xf numFmtId="0" fontId="0" fillId="0" borderId="1" xfId="0" applyBorder="1" applyAlignment="1">
      <alignment horizontal="center" vertical="center" wrapText="1"/>
    </xf>
    <xf numFmtId="0" fontId="13" fillId="0" borderId="6" xfId="0" applyFont="1" applyBorder="1" applyAlignment="1">
      <alignment horizontal="center" vertical="center"/>
    </xf>
    <xf numFmtId="0" fontId="13" fillId="0" borderId="1" xfId="0" applyFont="1" applyBorder="1" applyAlignment="1">
      <alignment horizontal="center" vertical="center"/>
    </xf>
    <xf numFmtId="0" fontId="12" fillId="0" borderId="42" xfId="0" applyFont="1" applyBorder="1" applyAlignment="1">
      <alignment vertical="center" wrapText="1"/>
    </xf>
    <xf numFmtId="0" fontId="12" fillId="9" borderId="44" xfId="0" applyFont="1" applyFill="1" applyBorder="1"/>
    <xf numFmtId="0" fontId="18" fillId="9" borderId="44" xfId="0" applyFont="1" applyFill="1" applyBorder="1"/>
    <xf numFmtId="0" fontId="12" fillId="9" borderId="9" xfId="0" applyFont="1" applyFill="1" applyBorder="1"/>
    <xf numFmtId="0" fontId="12" fillId="9" borderId="9" xfId="0" applyFont="1" applyFill="1" applyBorder="1" applyAlignment="1">
      <alignment vertical="center" wrapText="1"/>
    </xf>
    <xf numFmtId="0" fontId="13" fillId="0" borderId="6" xfId="0" applyFont="1" applyBorder="1" applyAlignment="1">
      <alignment vertical="center" wrapText="1"/>
    </xf>
    <xf numFmtId="167" fontId="0" fillId="0" borderId="6" xfId="0" applyNumberFormat="1" applyBorder="1" applyAlignment="1">
      <alignment horizontal="center" vertical="center"/>
    </xf>
    <xf numFmtId="0" fontId="13" fillId="11" borderId="8" xfId="0" applyFont="1" applyFill="1" applyBorder="1" applyAlignment="1">
      <alignment horizontal="center"/>
    </xf>
    <xf numFmtId="0" fontId="13" fillId="11" borderId="8" xfId="0" quotePrefix="1" applyFont="1" applyFill="1" applyBorder="1" applyAlignment="1">
      <alignment wrapText="1"/>
    </xf>
    <xf numFmtId="0" fontId="24" fillId="7" borderId="6" xfId="0" applyFont="1" applyFill="1" applyBorder="1" applyAlignment="1">
      <alignment vertical="center" wrapText="1"/>
    </xf>
    <xf numFmtId="0" fontId="0" fillId="11" borderId="8" xfId="0" applyFill="1" applyBorder="1" applyAlignment="1">
      <alignment horizontal="center" vertical="center"/>
    </xf>
    <xf numFmtId="0" fontId="12" fillId="11" borderId="8" xfId="0" applyFont="1" applyFill="1" applyBorder="1" applyAlignment="1">
      <alignment horizontal="justify" vertical="top"/>
    </xf>
    <xf numFmtId="167" fontId="12" fillId="11" borderId="8" xfId="0" applyNumberFormat="1" applyFont="1" applyFill="1" applyBorder="1" applyAlignment="1">
      <alignment horizontal="center" vertical="center"/>
    </xf>
    <xf numFmtId="167" fontId="0" fillId="11" borderId="8" xfId="0" applyNumberFormat="1" applyFill="1" applyBorder="1" applyAlignment="1">
      <alignment horizontal="center" vertical="center"/>
    </xf>
    <xf numFmtId="0" fontId="18" fillId="0" borderId="6" xfId="0" applyFont="1" applyBorder="1"/>
    <xf numFmtId="0" fontId="13" fillId="0" borderId="6" xfId="0" applyFont="1" applyBorder="1"/>
    <xf numFmtId="10" fontId="13" fillId="0" borderId="6" xfId="0" applyNumberFormat="1" applyFont="1" applyBorder="1" applyAlignment="1">
      <alignment horizontal="center" vertical="center" wrapText="1"/>
    </xf>
    <xf numFmtId="0" fontId="0" fillId="0" borderId="8" xfId="0" applyBorder="1" applyAlignment="1">
      <alignment vertical="center" wrapText="1"/>
    </xf>
    <xf numFmtId="167" fontId="0" fillId="0" borderId="8" xfId="0" applyNumberFormat="1" applyBorder="1" applyAlignment="1">
      <alignment horizontal="center" vertical="center"/>
    </xf>
    <xf numFmtId="0" fontId="0" fillId="0" borderId="26" xfId="0" applyBorder="1" applyAlignment="1">
      <alignment horizontal="center" vertical="center" wrapText="1"/>
    </xf>
    <xf numFmtId="0" fontId="13" fillId="0" borderId="26" xfId="0" applyFont="1" applyBorder="1" applyAlignment="1">
      <alignment vertical="center" wrapText="1"/>
    </xf>
    <xf numFmtId="0" fontId="79" fillId="0" borderId="1" xfId="0" applyFont="1" applyBorder="1" applyAlignment="1">
      <alignment wrapText="1"/>
    </xf>
    <xf numFmtId="0" fontId="79" fillId="0" borderId="6" xfId="0" applyFont="1" applyBorder="1" applyAlignment="1">
      <alignment wrapText="1"/>
    </xf>
    <xf numFmtId="3" fontId="80" fillId="0" borderId="1" xfId="0" applyNumberFormat="1" applyFont="1" applyBorder="1" applyAlignment="1">
      <alignment horizontal="center" vertical="center" wrapText="1"/>
    </xf>
    <xf numFmtId="10" fontId="81" fillId="0" borderId="9" xfId="0" applyNumberFormat="1" applyFont="1" applyBorder="1" applyAlignment="1">
      <alignment horizontal="center"/>
    </xf>
    <xf numFmtId="10" fontId="81" fillId="0" borderId="4" xfId="0" applyNumberFormat="1" applyFont="1" applyBorder="1" applyAlignment="1">
      <alignment horizontal="center"/>
    </xf>
    <xf numFmtId="0" fontId="24" fillId="0" borderId="0" xfId="0" applyFont="1" applyAlignment="1">
      <alignment horizontal="center" vertical="center" wrapText="1"/>
    </xf>
    <xf numFmtId="0" fontId="0" fillId="7" borderId="1" xfId="0" applyFill="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wrapText="1"/>
    </xf>
    <xf numFmtId="0" fontId="0" fillId="0" borderId="10"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0" borderId="6" xfId="0" applyBorder="1" applyAlignment="1">
      <alignment horizontal="center" vertical="center" wrapText="1"/>
    </xf>
    <xf numFmtId="0" fontId="24" fillId="0" borderId="1" xfId="0" applyFont="1" applyBorder="1" applyAlignment="1">
      <alignment vertical="center"/>
    </xf>
    <xf numFmtId="0" fontId="0" fillId="7" borderId="6" xfId="0" applyFill="1" applyBorder="1" applyAlignment="1">
      <alignment horizontal="center" vertical="center" wrapText="1"/>
    </xf>
    <xf numFmtId="0" fontId="26" fillId="0" borderId="0" xfId="0" applyFont="1" applyAlignment="1">
      <alignment horizontal="left" vertical="center" wrapText="1"/>
    </xf>
    <xf numFmtId="0" fontId="24" fillId="7" borderId="1" xfId="0" applyFont="1" applyFill="1" applyBorder="1" applyAlignment="1">
      <alignment horizontal="center" vertical="center" wrapText="1"/>
    </xf>
    <xf numFmtId="0" fontId="25" fillId="11" borderId="1" xfId="0" applyFont="1" applyFill="1" applyBorder="1" applyAlignment="1">
      <alignment horizontal="center" vertical="center" wrapText="1"/>
    </xf>
    <xf numFmtId="167" fontId="0" fillId="0" borderId="1" xfId="0" applyNumberFormat="1" applyBorder="1" applyAlignment="1">
      <alignment horizontal="center" vertical="center" wrapText="1"/>
    </xf>
    <xf numFmtId="0" fontId="0" fillId="0" borderId="1" xfId="0" applyBorder="1" applyAlignment="1">
      <alignment horizontal="center"/>
    </xf>
    <xf numFmtId="49" fontId="29" fillId="0" borderId="0" xfId="0" applyNumberFormat="1" applyFont="1" applyAlignment="1">
      <alignment horizontal="justify" vertical="center" wrapText="1"/>
    </xf>
    <xf numFmtId="49" fontId="19" fillId="0" borderId="0" xfId="0" applyNumberFormat="1" applyFont="1" applyAlignment="1">
      <alignment vertical="center"/>
    </xf>
    <xf numFmtId="0" fontId="24" fillId="0" borderId="0" xfId="0" applyFont="1" applyAlignment="1">
      <alignment horizontal="justify" vertical="center" wrapText="1"/>
    </xf>
    <xf numFmtId="0" fontId="13" fillId="0" borderId="1" xfId="0" applyFont="1" applyBorder="1" applyAlignment="1">
      <alignment vertical="center"/>
    </xf>
    <xf numFmtId="0" fontId="24" fillId="0" borderId="1" xfId="0" applyFont="1" applyBorder="1" applyAlignment="1">
      <alignment horizontal="center" vertical="center"/>
    </xf>
    <xf numFmtId="0" fontId="0" fillId="0" borderId="8" xfId="0" applyBorder="1" applyAlignment="1">
      <alignment horizontal="center" vertical="center" wrapText="1"/>
    </xf>
    <xf numFmtId="49" fontId="13" fillId="0" borderId="0" xfId="0" applyNumberFormat="1" applyFont="1" applyAlignment="1">
      <alignment vertical="center" wrapText="1"/>
    </xf>
    <xf numFmtId="49" fontId="13" fillId="0" borderId="0" xfId="0" applyNumberFormat="1" applyFont="1" applyAlignment="1">
      <alignment horizontal="center" vertical="center"/>
    </xf>
    <xf numFmtId="49" fontId="35" fillId="0" borderId="0" xfId="0" applyNumberFormat="1" applyFont="1" applyAlignment="1">
      <alignment vertical="center" wrapText="1"/>
    </xf>
    <xf numFmtId="49" fontId="13" fillId="0" borderId="1" xfId="0" applyNumberFormat="1" applyFont="1" applyBorder="1" applyAlignment="1">
      <alignment horizontal="center" vertical="center" wrapText="1"/>
    </xf>
    <xf numFmtId="0" fontId="12" fillId="0" borderId="1" xfId="0" applyFont="1" applyBorder="1" applyAlignment="1">
      <alignment vertical="center" wrapText="1"/>
    </xf>
    <xf numFmtId="0" fontId="13" fillId="0" borderId="0" xfId="0" applyFont="1" applyAlignment="1">
      <alignment vertical="center" wrapText="1"/>
    </xf>
    <xf numFmtId="0" fontId="19" fillId="0" borderId="0" xfId="0" applyFont="1" applyAlignment="1">
      <alignment vertical="center"/>
    </xf>
    <xf numFmtId="0" fontId="13" fillId="0" borderId="1" xfId="0" applyFont="1" applyBorder="1" applyAlignment="1">
      <alignment horizontal="center" vertical="center" wrapText="1"/>
    </xf>
    <xf numFmtId="0" fontId="25" fillId="12" borderId="8" xfId="0" applyFont="1" applyFill="1" applyBorder="1" applyAlignment="1">
      <alignment horizontal="center" vertical="center" wrapText="1"/>
    </xf>
    <xf numFmtId="0" fontId="12" fillId="12" borderId="1" xfId="0" applyFont="1" applyFill="1" applyBorder="1" applyAlignment="1">
      <alignment horizontal="center" vertical="center" wrapText="1"/>
    </xf>
    <xf numFmtId="0" fontId="12" fillId="0" borderId="9" xfId="0" applyFont="1" applyBorder="1" applyAlignment="1">
      <alignment horizontal="center" vertical="center" wrapText="1"/>
    </xf>
    <xf numFmtId="0" fontId="12" fillId="0" borderId="1" xfId="0" applyFont="1" applyBorder="1" applyAlignment="1">
      <alignment horizontal="center" vertical="center" wrapText="1"/>
    </xf>
    <xf numFmtId="9" fontId="18" fillId="0" borderId="1" xfId="0" applyNumberFormat="1" applyFont="1" applyBorder="1" applyAlignment="1">
      <alignment horizontal="center" vertical="center" wrapText="1"/>
    </xf>
    <xf numFmtId="0" fontId="13" fillId="0" borderId="8" xfId="0" applyFont="1" applyBorder="1" applyAlignment="1">
      <alignment horizontal="center" vertical="center"/>
    </xf>
    <xf numFmtId="0" fontId="0" fillId="12" borderId="10" xfId="0" applyFill="1" applyBorder="1" applyAlignment="1">
      <alignment horizontal="center" vertical="center" wrapText="1"/>
    </xf>
    <xf numFmtId="0" fontId="0" fillId="12" borderId="26" xfId="0" applyFill="1" applyBorder="1" applyAlignment="1">
      <alignment horizontal="center" vertical="center" wrapText="1"/>
    </xf>
    <xf numFmtId="0" fontId="0" fillId="12" borderId="11" xfId="0" applyFill="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13" fillId="0" borderId="8" xfId="0" applyFont="1" applyBorder="1" applyAlignment="1">
      <alignment horizontal="center"/>
    </xf>
    <xf numFmtId="0" fontId="13" fillId="0" borderId="6" xfId="0" applyFont="1" applyBorder="1" applyAlignment="1">
      <alignment horizontal="center"/>
    </xf>
    <xf numFmtId="0" fontId="13" fillId="0" borderId="8" xfId="0" applyFont="1" applyBorder="1" applyAlignment="1">
      <alignment horizontal="center" vertical="center" wrapText="1"/>
    </xf>
    <xf numFmtId="0" fontId="13" fillId="0" borderId="6" xfId="0" applyFont="1" applyBorder="1" applyAlignment="1">
      <alignment horizontal="center" vertical="center" wrapText="1"/>
    </xf>
    <xf numFmtId="0" fontId="0" fillId="0" borderId="8" xfId="0" applyBorder="1" applyAlignment="1">
      <alignment horizontal="center"/>
    </xf>
    <xf numFmtId="0" fontId="0" fillId="0" borderId="1" xfId="0" applyBorder="1" applyAlignment="1">
      <alignment horizontal="center" wrapText="1"/>
    </xf>
    <xf numFmtId="0" fontId="18" fillId="0" borderId="1" xfId="0" applyFont="1" applyBorder="1" applyAlignment="1">
      <alignment horizontal="center" vertical="center" wrapText="1"/>
    </xf>
    <xf numFmtId="0" fontId="13" fillId="0" borderId="1" xfId="0" applyFont="1" applyBorder="1" applyAlignment="1">
      <alignment vertical="center" wrapText="1"/>
    </xf>
    <xf numFmtId="0" fontId="13" fillId="0" borderId="1" xfId="0" applyFont="1" applyBorder="1" applyAlignment="1">
      <alignment horizontal="center"/>
    </xf>
    <xf numFmtId="0" fontId="13" fillId="0" borderId="1" xfId="0" applyFont="1" applyBorder="1" applyAlignment="1">
      <alignment horizontal="center" wrapText="1"/>
    </xf>
    <xf numFmtId="0" fontId="13" fillId="0" borderId="1" xfId="0" applyFont="1" applyBorder="1" applyAlignment="1">
      <alignment horizontal="left" vertical="center" wrapText="1"/>
    </xf>
    <xf numFmtId="0" fontId="13" fillId="0" borderId="9" xfId="0" applyFont="1" applyBorder="1" applyAlignment="1">
      <alignment horizontal="left" vertical="center" wrapText="1"/>
    </xf>
    <xf numFmtId="0" fontId="25" fillId="0" borderId="0" xfId="0" applyFont="1" applyAlignment="1">
      <alignment vertical="center" wrapText="1"/>
    </xf>
    <xf numFmtId="0" fontId="13" fillId="0" borderId="1" xfId="5" applyFont="1" applyFill="1" applyBorder="1" applyAlignment="1">
      <alignment horizontal="center" vertical="center" wrapText="1"/>
    </xf>
    <xf numFmtId="0" fontId="81" fillId="0" borderId="0" xfId="0" applyFont="1"/>
    <xf numFmtId="14" fontId="13" fillId="0" borderId="8" xfId="0" applyNumberFormat="1" applyFont="1" applyBorder="1" applyAlignment="1">
      <alignment horizontal="center" vertical="center"/>
    </xf>
    <xf numFmtId="14" fontId="0" fillId="0" borderId="1" xfId="0" applyNumberFormat="1" applyBorder="1" applyAlignment="1">
      <alignment horizontal="center" vertical="center" wrapText="1"/>
    </xf>
    <xf numFmtId="14" fontId="24" fillId="0" borderId="1" xfId="0" applyNumberFormat="1" applyFont="1" applyBorder="1" applyAlignment="1">
      <alignment horizontal="center" vertical="center" wrapText="1"/>
    </xf>
    <xf numFmtId="0" fontId="24" fillId="18" borderId="1" xfId="0" applyFont="1" applyFill="1" applyBorder="1" applyAlignment="1">
      <alignment horizontal="center" vertical="center" wrapText="1"/>
    </xf>
    <xf numFmtId="0" fontId="18" fillId="11" borderId="12" xfId="0" applyFont="1" applyFill="1" applyBorder="1" applyAlignment="1">
      <alignment vertical="center" wrapText="1"/>
    </xf>
    <xf numFmtId="0" fontId="18" fillId="11" borderId="5" xfId="0" applyFont="1" applyFill="1" applyBorder="1" applyAlignment="1">
      <alignment vertical="center" wrapText="1"/>
    </xf>
    <xf numFmtId="0" fontId="18" fillId="11" borderId="13" xfId="0" applyFont="1" applyFill="1" applyBorder="1" applyAlignment="1">
      <alignment vertical="center" wrapText="1"/>
    </xf>
    <xf numFmtId="10" fontId="13" fillId="12" borderId="9" xfId="10" applyNumberFormat="1" applyFont="1" applyFill="1" applyBorder="1" applyAlignment="1">
      <alignment horizontal="center" vertical="center" wrapText="1"/>
    </xf>
    <xf numFmtId="49" fontId="13" fillId="7" borderId="1" xfId="0" applyNumberFormat="1" applyFont="1" applyFill="1" applyBorder="1" applyAlignment="1">
      <alignment horizontal="center" vertical="center" wrapText="1"/>
    </xf>
    <xf numFmtId="3" fontId="24" fillId="9" borderId="1" xfId="0" applyNumberFormat="1" applyFont="1" applyFill="1" applyBorder="1" applyAlignment="1">
      <alignment vertical="center" wrapText="1"/>
    </xf>
    <xf numFmtId="3" fontId="13" fillId="0" borderId="0" xfId="0" applyNumberFormat="1" applyFont="1"/>
    <xf numFmtId="3" fontId="18" fillId="9" borderId="1" xfId="11" applyNumberFormat="1" applyFont="1" applyFill="1" applyBorder="1" applyAlignment="1">
      <alignment horizontal="center" wrapText="1"/>
    </xf>
    <xf numFmtId="170" fontId="13" fillId="12" borderId="9" xfId="0" applyNumberFormat="1" applyFont="1" applyFill="1" applyBorder="1" applyAlignment="1">
      <alignment horizontal="center" vertical="center" wrapText="1"/>
    </xf>
    <xf numFmtId="10" fontId="13" fillId="0" borderId="1" xfId="0" applyNumberFormat="1" applyFont="1" applyBorder="1" applyAlignment="1">
      <alignment horizontal="center" vertical="center"/>
    </xf>
    <xf numFmtId="170" fontId="13" fillId="0" borderId="9" xfId="0" applyNumberFormat="1" applyFont="1" applyBorder="1" applyAlignment="1">
      <alignment horizontal="center" vertical="center" wrapText="1"/>
    </xf>
    <xf numFmtId="170" fontId="18" fillId="12" borderId="9" xfId="0" applyNumberFormat="1" applyFont="1" applyFill="1" applyBorder="1" applyAlignment="1">
      <alignment horizontal="center" vertical="center" wrapText="1"/>
    </xf>
    <xf numFmtId="168" fontId="18" fillId="12" borderId="9" xfId="0" applyNumberFormat="1" applyFont="1" applyFill="1" applyBorder="1" applyAlignment="1">
      <alignment horizontal="center" vertical="center" wrapText="1"/>
    </xf>
    <xf numFmtId="10" fontId="18" fillId="12" borderId="9" xfId="10" applyNumberFormat="1" applyFont="1" applyFill="1" applyBorder="1" applyAlignment="1">
      <alignment horizontal="center" vertical="center" wrapText="1"/>
    </xf>
    <xf numFmtId="165" fontId="0" fillId="0" borderId="0" xfId="0" applyNumberFormat="1"/>
    <xf numFmtId="3" fontId="53" fillId="0" borderId="0" xfId="0" applyNumberFormat="1" applyFont="1" applyAlignment="1">
      <alignment vertical="center" wrapText="1"/>
    </xf>
    <xf numFmtId="10" fontId="13" fillId="0" borderId="9" xfId="10" applyNumberFormat="1" applyFont="1" applyFill="1" applyBorder="1" applyAlignment="1">
      <alignment horizontal="center" vertical="center" wrapText="1"/>
    </xf>
    <xf numFmtId="10" fontId="0" fillId="0" borderId="0" xfId="0" applyNumberFormat="1"/>
    <xf numFmtId="167" fontId="0" fillId="12" borderId="0" xfId="0" applyNumberFormat="1" applyFill="1"/>
    <xf numFmtId="0" fontId="28" fillId="0" borderId="1" xfId="0" applyFont="1" applyBorder="1" applyAlignment="1">
      <alignment vertical="center"/>
    </xf>
    <xf numFmtId="0" fontId="28" fillId="0" borderId="1" xfId="0" applyFont="1" applyBorder="1" applyAlignment="1">
      <alignment horizontal="center" vertical="center" wrapText="1"/>
    </xf>
    <xf numFmtId="0" fontId="15" fillId="0" borderId="0" xfId="0" applyFont="1" applyAlignment="1">
      <alignment vertical="center" wrapText="1"/>
    </xf>
    <xf numFmtId="0" fontId="21" fillId="0" borderId="1" xfId="25" applyFill="1" applyBorder="1" applyAlignment="1">
      <alignment horizontal="center" vertical="center" wrapText="1"/>
    </xf>
    <xf numFmtId="3" fontId="0" fillId="11" borderId="9" xfId="0" applyNumberFormat="1" applyFill="1" applyBorder="1" applyAlignment="1">
      <alignment vertical="center" wrapText="1"/>
    </xf>
    <xf numFmtId="3" fontId="0" fillId="11" borderId="1" xfId="0" applyNumberFormat="1" applyFill="1" applyBorder="1" applyAlignment="1">
      <alignment vertical="center" wrapText="1"/>
    </xf>
    <xf numFmtId="0" fontId="0" fillId="0" borderId="1" xfId="0" applyBorder="1" applyAlignment="1">
      <alignment horizontal="center" vertical="top" wrapText="1"/>
    </xf>
    <xf numFmtId="9" fontId="18" fillId="8" borderId="9" xfId="10" applyFont="1" applyFill="1" applyBorder="1" applyAlignment="1">
      <alignment horizontal="center" vertical="center" wrapText="1"/>
    </xf>
    <xf numFmtId="10" fontId="12" fillId="0" borderId="9" xfId="10" applyNumberFormat="1" applyFont="1" applyFill="1" applyBorder="1" applyAlignment="1">
      <alignment horizontal="center" vertical="center" wrapText="1"/>
    </xf>
    <xf numFmtId="169" fontId="13" fillId="9" borderId="9" xfId="20" applyNumberFormat="1" applyFont="1" applyFill="1" applyBorder="1" applyAlignment="1">
      <alignment vertical="center" wrapText="1"/>
    </xf>
    <xf numFmtId="170" fontId="18" fillId="0" borderId="9" xfId="0" applyNumberFormat="1" applyFont="1" applyBorder="1" applyAlignment="1">
      <alignment horizontal="center" vertical="center" wrapText="1"/>
    </xf>
    <xf numFmtId="170" fontId="0" fillId="7" borderId="1" xfId="0" applyNumberFormat="1" applyFill="1" applyBorder="1" applyAlignment="1" applyProtection="1">
      <alignment horizontal="center" vertical="center" wrapText="1"/>
      <protection locked="0"/>
    </xf>
    <xf numFmtId="170" fontId="12" fillId="7" borderId="1" xfId="0" applyNumberFormat="1" applyFont="1" applyFill="1" applyBorder="1" applyAlignment="1" applyProtection="1">
      <alignment horizontal="center" vertical="center" wrapText="1"/>
      <protection locked="0"/>
    </xf>
    <xf numFmtId="3" fontId="13" fillId="0" borderId="1" xfId="0" applyNumberFormat="1" applyFont="1" applyBorder="1" applyAlignment="1">
      <alignment horizontal="center"/>
    </xf>
    <xf numFmtId="3" fontId="81" fillId="0" borderId="0" xfId="0" applyNumberFormat="1" applyFont="1" applyAlignment="1">
      <alignment horizontal="center"/>
    </xf>
    <xf numFmtId="0" fontId="13" fillId="9" borderId="1" xfId="11" applyFont="1" applyFill="1" applyBorder="1" applyAlignment="1">
      <alignment horizontal="center" wrapText="1"/>
    </xf>
    <xf numFmtId="10" fontId="0" fillId="0" borderId="1" xfId="0" applyNumberFormat="1" applyBorder="1" applyAlignment="1">
      <alignment horizontal="center" vertical="center" wrapText="1"/>
    </xf>
    <xf numFmtId="10" fontId="13" fillId="0" borderId="2" xfId="0" applyNumberFormat="1" applyFont="1" applyBorder="1" applyAlignment="1">
      <alignment horizontal="center" vertical="center" wrapText="1"/>
    </xf>
    <xf numFmtId="0" fontId="13" fillId="0" borderId="1" xfId="3" quotePrefix="1" applyFont="1" applyBorder="1" applyAlignment="1">
      <alignment horizontal="center" vertical="center" wrapText="1"/>
    </xf>
    <xf numFmtId="9" fontId="24" fillId="17" borderId="38" xfId="13" applyNumberFormat="1" applyFont="1" applyFill="1" applyBorder="1" applyAlignment="1">
      <alignment horizontal="center" vertical="center" wrapText="1"/>
    </xf>
    <xf numFmtId="9" fontId="24" fillId="17" borderId="39" xfId="13" applyNumberFormat="1" applyFont="1" applyFill="1" applyBorder="1" applyAlignment="1">
      <alignment horizontal="center" vertical="center" wrapText="1"/>
    </xf>
    <xf numFmtId="10" fontId="13" fillId="0" borderId="9" xfId="10" applyNumberFormat="1" applyFont="1" applyBorder="1" applyAlignment="1">
      <alignment horizontal="center" vertical="center" wrapText="1"/>
    </xf>
    <xf numFmtId="3" fontId="83" fillId="0" borderId="1" xfId="0" applyNumberFormat="1" applyFont="1" applyBorder="1" applyAlignment="1">
      <alignment horizontal="center" wrapText="1"/>
    </xf>
    <xf numFmtId="3" fontId="83" fillId="0" borderId="9" xfId="0" applyNumberFormat="1" applyFont="1" applyBorder="1" applyAlignment="1">
      <alignment horizontal="center" wrapText="1"/>
    </xf>
    <xf numFmtId="0" fontId="83" fillId="0" borderId="9" xfId="0" applyFont="1" applyBorder="1" applyAlignment="1">
      <alignment horizontal="center" wrapText="1"/>
    </xf>
    <xf numFmtId="3" fontId="83" fillId="0" borderId="4" xfId="0" applyNumberFormat="1" applyFont="1" applyBorder="1" applyAlignment="1">
      <alignment horizontal="center" wrapText="1"/>
    </xf>
    <xf numFmtId="0" fontId="83" fillId="0" borderId="4" xfId="0" applyFont="1" applyBorder="1" applyAlignment="1">
      <alignment horizontal="center" wrapText="1"/>
    </xf>
    <xf numFmtId="0" fontId="79" fillId="12" borderId="9" xfId="0" applyFont="1" applyFill="1" applyBorder="1" applyAlignment="1">
      <alignment horizontal="left" vertical="center" wrapText="1" indent="3"/>
    </xf>
    <xf numFmtId="3" fontId="13" fillId="2" borderId="0" xfId="2" applyNumberFormat="1" applyFont="1" applyFill="1" applyAlignment="1">
      <alignment vertical="top"/>
    </xf>
    <xf numFmtId="10" fontId="13" fillId="2" borderId="0" xfId="10" applyNumberFormat="1" applyFont="1" applyFill="1" applyAlignment="1">
      <alignment vertical="top"/>
    </xf>
    <xf numFmtId="3" fontId="0" fillId="0" borderId="0" xfId="0" applyNumberFormat="1"/>
    <xf numFmtId="3" fontId="24" fillId="18" borderId="1" xfId="0" applyNumberFormat="1" applyFont="1" applyFill="1" applyBorder="1" applyAlignment="1">
      <alignment horizontal="center" wrapText="1"/>
    </xf>
    <xf numFmtId="10" fontId="0" fillId="0" borderId="0" xfId="10" applyNumberFormat="1" applyFont="1"/>
    <xf numFmtId="1" fontId="13" fillId="0" borderId="0" xfId="2" applyNumberFormat="1" applyFont="1">
      <alignment vertical="center"/>
    </xf>
    <xf numFmtId="1" fontId="13" fillId="2" borderId="0" xfId="2" applyNumberFormat="1" applyFont="1" applyFill="1" applyAlignment="1">
      <alignment vertical="top"/>
    </xf>
    <xf numFmtId="10" fontId="12" fillId="8" borderId="1" xfId="0" applyNumberFormat="1" applyFont="1" applyFill="1" applyBorder="1" applyAlignment="1">
      <alignment horizontal="center" vertical="center" wrapText="1"/>
    </xf>
    <xf numFmtId="1" fontId="0" fillId="0" borderId="0" xfId="0" applyNumberFormat="1"/>
    <xf numFmtId="168" fontId="13" fillId="0" borderId="1" xfId="0" applyNumberFormat="1" applyFont="1" applyBorder="1" applyAlignment="1">
      <alignment horizontal="center"/>
    </xf>
    <xf numFmtId="168" fontId="13" fillId="11" borderId="1" xfId="0" applyNumberFormat="1" applyFont="1" applyFill="1" applyBorder="1" applyAlignment="1">
      <alignment horizontal="center"/>
    </xf>
    <xf numFmtId="168" fontId="13" fillId="19" borderId="1" xfId="0" applyNumberFormat="1" applyFont="1" applyFill="1" applyBorder="1" applyAlignment="1">
      <alignment horizontal="center"/>
    </xf>
    <xf numFmtId="168" fontId="81" fillId="0" borderId="41" xfId="0" applyNumberFormat="1" applyFont="1" applyBorder="1" applyAlignment="1">
      <alignment horizontal="center"/>
    </xf>
    <xf numFmtId="168" fontId="83" fillId="0" borderId="41" xfId="0" applyNumberFormat="1" applyFont="1" applyBorder="1" applyAlignment="1">
      <alignment horizontal="center"/>
    </xf>
    <xf numFmtId="168" fontId="18" fillId="0" borderId="1" xfId="0" applyNumberFormat="1" applyFont="1" applyBorder="1" applyAlignment="1">
      <alignment horizontal="center"/>
    </xf>
    <xf numFmtId="167" fontId="83" fillId="7" borderId="41" xfId="0" applyNumberFormat="1" applyFont="1" applyFill="1" applyBorder="1" applyAlignment="1">
      <alignment horizontal="center"/>
    </xf>
    <xf numFmtId="167" fontId="81" fillId="7" borderId="41" xfId="0" applyNumberFormat="1" applyFont="1" applyFill="1" applyBorder="1" applyAlignment="1">
      <alignment horizontal="center"/>
    </xf>
    <xf numFmtId="167" fontId="0" fillId="0" borderId="0" xfId="0" applyNumberFormat="1" applyAlignment="1">
      <alignment horizontal="center"/>
    </xf>
    <xf numFmtId="4" fontId="12" fillId="0" borderId="0" xfId="0" applyNumberFormat="1" applyFont="1" applyAlignment="1">
      <alignment wrapText="1"/>
    </xf>
    <xf numFmtId="170" fontId="0" fillId="0" borderId="0" xfId="0" applyNumberFormat="1"/>
    <xf numFmtId="170" fontId="13" fillId="0" borderId="0" xfId="0" applyNumberFormat="1" applyFont="1"/>
    <xf numFmtId="3" fontId="24" fillId="0" borderId="1" xfId="0" applyNumberFormat="1" applyFont="1" applyBorder="1" applyAlignment="1">
      <alignment horizontal="center" vertical="center" wrapText="1"/>
    </xf>
    <xf numFmtId="14" fontId="13" fillId="0" borderId="1" xfId="0" applyNumberFormat="1" applyFont="1" applyBorder="1" applyAlignment="1">
      <alignment horizontal="center" vertical="center" wrapText="1"/>
    </xf>
    <xf numFmtId="10" fontId="0" fillId="0" borderId="9" xfId="10" applyNumberFormat="1" applyFont="1" applyFill="1" applyBorder="1" applyAlignment="1">
      <alignment horizontal="center" vertical="center" wrapText="1"/>
    </xf>
    <xf numFmtId="10" fontId="18" fillId="0" borderId="9" xfId="0" applyNumberFormat="1" applyFont="1" applyBorder="1" applyAlignment="1">
      <alignment horizontal="center" vertical="center" wrapText="1"/>
    </xf>
    <xf numFmtId="167" fontId="13" fillId="0" borderId="9" xfId="0" applyNumberFormat="1" applyFont="1" applyBorder="1" applyAlignment="1">
      <alignment horizontal="center" vertical="center" wrapText="1"/>
    </xf>
    <xf numFmtId="172" fontId="24" fillId="10" borderId="1" xfId="0" applyNumberFormat="1" applyFont="1" applyFill="1" applyBorder="1" applyAlignment="1">
      <alignment horizontal="center" vertical="center" wrapText="1"/>
    </xf>
    <xf numFmtId="172" fontId="23" fillId="10" borderId="1" xfId="0" applyNumberFormat="1" applyFont="1" applyFill="1" applyBorder="1" applyAlignment="1">
      <alignment horizontal="center" vertical="center" wrapText="1"/>
    </xf>
    <xf numFmtId="3" fontId="0" fillId="0" borderId="0" xfId="0" applyNumberFormat="1" applyAlignment="1">
      <alignment horizontal="center"/>
    </xf>
    <xf numFmtId="0" fontId="0" fillId="0" borderId="0" xfId="0" applyAlignment="1">
      <alignment horizontal="left"/>
    </xf>
    <xf numFmtId="10" fontId="0" fillId="0" borderId="0" xfId="0" applyNumberFormat="1" applyAlignment="1">
      <alignment horizontal="center"/>
    </xf>
    <xf numFmtId="167" fontId="0" fillId="6" borderId="1" xfId="0" applyNumberFormat="1" applyFill="1" applyBorder="1" applyAlignment="1">
      <alignment horizontal="center" vertical="center" wrapText="1"/>
    </xf>
    <xf numFmtId="0" fontId="84" fillId="18" borderId="0" xfId="0" applyFont="1" applyFill="1"/>
    <xf numFmtId="0" fontId="85" fillId="18" borderId="0" xfId="0" applyFont="1" applyFill="1"/>
    <xf numFmtId="0" fontId="84" fillId="18" borderId="1" xfId="0" applyFont="1" applyFill="1" applyBorder="1"/>
    <xf numFmtId="0" fontId="86" fillId="18" borderId="0" xfId="0" applyFont="1" applyFill="1"/>
    <xf numFmtId="0" fontId="79" fillId="18" borderId="0" xfId="0" applyFont="1" applyFill="1"/>
    <xf numFmtId="0" fontId="80" fillId="18" borderId="8" xfId="0" applyFont="1" applyFill="1" applyBorder="1" applyAlignment="1">
      <alignment wrapText="1"/>
    </xf>
    <xf numFmtId="0" fontId="89" fillId="18" borderId="0" xfId="0" applyFont="1" applyFill="1"/>
    <xf numFmtId="0" fontId="81" fillId="18" borderId="4" xfId="0" applyFont="1" applyFill="1" applyBorder="1"/>
    <xf numFmtId="0" fontId="81" fillId="18" borderId="0" xfId="0" applyFont="1" applyFill="1"/>
    <xf numFmtId="0" fontId="83" fillId="18" borderId="4" xfId="0" applyFont="1" applyFill="1" applyBorder="1" applyAlignment="1">
      <alignment wrapText="1"/>
    </xf>
    <xf numFmtId="0" fontId="81" fillId="18" borderId="4" xfId="0" applyFont="1" applyFill="1" applyBorder="1" applyAlignment="1">
      <alignment wrapText="1"/>
    </xf>
    <xf numFmtId="0" fontId="79" fillId="18" borderId="0" xfId="0" applyFont="1" applyFill="1" applyAlignment="1">
      <alignment wrapText="1"/>
    </xf>
    <xf numFmtId="0" fontId="84" fillId="18" borderId="0" xfId="0" applyFont="1" applyFill="1" applyAlignment="1">
      <alignment horizontal="left"/>
    </xf>
    <xf numFmtId="0" fontId="79" fillId="18" borderId="0" xfId="0" applyFont="1" applyFill="1" applyAlignment="1">
      <alignment horizontal="left"/>
    </xf>
    <xf numFmtId="0" fontId="79" fillId="18" borderId="1" xfId="0" applyFont="1" applyFill="1" applyBorder="1" applyAlignment="1">
      <alignment horizontal="left"/>
    </xf>
    <xf numFmtId="0" fontId="79" fillId="18" borderId="6" xfId="0" applyFont="1" applyFill="1" applyBorder="1" applyAlignment="1">
      <alignment horizontal="left"/>
    </xf>
    <xf numFmtId="0" fontId="79" fillId="18" borderId="0" xfId="0" applyFont="1" applyFill="1" applyAlignment="1">
      <alignment horizontal="center"/>
    </xf>
    <xf numFmtId="0" fontId="79" fillId="18" borderId="9" xfId="0" applyFont="1" applyFill="1" applyBorder="1" applyAlignment="1">
      <alignment horizontal="center"/>
    </xf>
    <xf numFmtId="0" fontId="85" fillId="18" borderId="0" xfId="0" applyFont="1" applyFill="1" applyAlignment="1">
      <alignment horizontal="center"/>
    </xf>
    <xf numFmtId="0" fontId="79" fillId="18" borderId="5" xfId="0" applyFont="1" applyFill="1" applyBorder="1" applyAlignment="1">
      <alignment wrapText="1"/>
    </xf>
    <xf numFmtId="0" fontId="79" fillId="20" borderId="4" xfId="0" applyFont="1" applyFill="1" applyBorder="1" applyAlignment="1">
      <alignment wrapText="1"/>
    </xf>
    <xf numFmtId="0" fontId="79" fillId="18" borderId="1" xfId="0" applyFont="1" applyFill="1" applyBorder="1" applyAlignment="1">
      <alignment horizontal="center"/>
    </xf>
    <xf numFmtId="0" fontId="90" fillId="18" borderId="0" xfId="0" applyFont="1" applyFill="1"/>
    <xf numFmtId="0" fontId="91" fillId="18" borderId="6" xfId="0" applyFont="1" applyFill="1" applyBorder="1"/>
    <xf numFmtId="0" fontId="91" fillId="18" borderId="4" xfId="0" applyFont="1" applyFill="1" applyBorder="1"/>
    <xf numFmtId="0" fontId="91" fillId="18" borderId="0" xfId="0" applyFont="1" applyFill="1"/>
    <xf numFmtId="0" fontId="81" fillId="0" borderId="4" xfId="0" applyFont="1" applyBorder="1" applyAlignment="1">
      <alignment wrapText="1"/>
    </xf>
    <xf numFmtId="0" fontId="81" fillId="18" borderId="0" xfId="0" applyFont="1" applyFill="1" applyAlignment="1">
      <alignment horizontal="left"/>
    </xf>
    <xf numFmtId="0" fontId="86" fillId="18" borderId="0" xfId="0" applyFont="1" applyFill="1" applyAlignment="1">
      <alignment horizontal="left"/>
    </xf>
    <xf numFmtId="0" fontId="91" fillId="18" borderId="0" xfId="0" applyFont="1" applyFill="1" applyAlignment="1">
      <alignment horizontal="left"/>
    </xf>
    <xf numFmtId="0" fontId="81" fillId="18" borderId="8" xfId="0" applyFont="1" applyFill="1" applyBorder="1" applyAlignment="1">
      <alignment horizontal="left"/>
    </xf>
    <xf numFmtId="0" fontId="81" fillId="18" borderId="5" xfId="0" applyFont="1" applyFill="1" applyBorder="1" applyAlignment="1">
      <alignment wrapText="1"/>
    </xf>
    <xf numFmtId="0" fontId="81" fillId="18" borderId="13" xfId="0" applyFont="1" applyFill="1" applyBorder="1" applyAlignment="1">
      <alignment wrapText="1"/>
    </xf>
    <xf numFmtId="0" fontId="81" fillId="18" borderId="9" xfId="0" applyFont="1" applyFill="1" applyBorder="1" applyAlignment="1">
      <alignment wrapText="1"/>
    </xf>
    <xf numFmtId="0" fontId="81" fillId="18" borderId="1" xfId="0" applyFont="1" applyFill="1" applyBorder="1" applyAlignment="1">
      <alignment horizontal="left"/>
    </xf>
    <xf numFmtId="0" fontId="81" fillId="18" borderId="0" xfId="0" applyFont="1" applyFill="1" applyAlignment="1">
      <alignment horizontal="center"/>
    </xf>
    <xf numFmtId="0" fontId="81" fillId="18" borderId="1" xfId="0" applyFont="1" applyFill="1" applyBorder="1" applyAlignment="1">
      <alignment horizontal="center"/>
    </xf>
    <xf numFmtId="0" fontId="81" fillId="18" borderId="9" xfId="0" applyFont="1" applyFill="1" applyBorder="1" applyAlignment="1">
      <alignment horizontal="center"/>
    </xf>
    <xf numFmtId="0" fontId="81" fillId="0" borderId="0" xfId="0" applyFont="1" applyAlignment="1">
      <alignment horizontal="center"/>
    </xf>
    <xf numFmtId="0" fontId="81" fillId="0" borderId="4" xfId="0" applyFont="1" applyBorder="1" applyAlignment="1">
      <alignment horizontal="center" vertical="center" wrapText="1"/>
    </xf>
    <xf numFmtId="0" fontId="81" fillId="0" borderId="0" xfId="0" applyFont="1" applyAlignment="1">
      <alignment horizontal="center" vertical="center"/>
    </xf>
    <xf numFmtId="0" fontId="91" fillId="18" borderId="1" xfId="0" applyFont="1" applyFill="1" applyBorder="1" applyAlignment="1">
      <alignment vertical="center"/>
    </xf>
    <xf numFmtId="0" fontId="81" fillId="18" borderId="0" xfId="0" applyFont="1" applyFill="1" applyAlignment="1">
      <alignment horizontal="center" vertical="center"/>
    </xf>
    <xf numFmtId="0" fontId="81" fillId="18" borderId="6" xfId="0" applyFont="1" applyFill="1" applyBorder="1" applyAlignment="1">
      <alignment horizontal="center" vertical="center" wrapText="1"/>
    </xf>
    <xf numFmtId="0" fontId="81" fillId="18" borderId="4" xfId="0" applyFont="1" applyFill="1" applyBorder="1" applyAlignment="1">
      <alignment horizontal="center" vertical="center" wrapText="1"/>
    </xf>
    <xf numFmtId="0" fontId="79" fillId="18" borderId="0" xfId="0" applyFont="1" applyFill="1" applyAlignment="1">
      <alignment horizontal="center" vertical="center"/>
    </xf>
    <xf numFmtId="0" fontId="80" fillId="18" borderId="26" xfId="0" applyFont="1" applyFill="1" applyBorder="1" applyAlignment="1">
      <alignment horizontal="center" vertical="center" wrapText="1"/>
    </xf>
    <xf numFmtId="0" fontId="87" fillId="18" borderId="0" xfId="0" applyFont="1" applyFill="1" applyAlignment="1">
      <alignment horizontal="center" vertical="center" wrapText="1"/>
    </xf>
    <xf numFmtId="0" fontId="79" fillId="18" borderId="8" xfId="0" applyFont="1" applyFill="1" applyBorder="1" applyAlignment="1">
      <alignment horizontal="center" vertical="center" wrapText="1"/>
    </xf>
    <xf numFmtId="0" fontId="79" fillId="18" borderId="13" xfId="0" applyFont="1" applyFill="1" applyBorder="1" applyAlignment="1">
      <alignment horizontal="center" vertical="center" wrapText="1"/>
    </xf>
    <xf numFmtId="0" fontId="79" fillId="18" borderId="12" xfId="0" applyFont="1" applyFill="1" applyBorder="1" applyAlignment="1">
      <alignment horizontal="center" vertical="center" wrapText="1"/>
    </xf>
    <xf numFmtId="0" fontId="79" fillId="18" borderId="11" xfId="0" applyFont="1" applyFill="1" applyBorder="1" applyAlignment="1">
      <alignment horizontal="center" vertical="center" wrapText="1"/>
    </xf>
    <xf numFmtId="0" fontId="79" fillId="18" borderId="26" xfId="0" applyFont="1" applyFill="1" applyBorder="1" applyAlignment="1">
      <alignment horizontal="center" vertical="center" wrapText="1"/>
    </xf>
    <xf numFmtId="0" fontId="87" fillId="18" borderId="5" xfId="0" applyFont="1" applyFill="1" applyBorder="1" applyAlignment="1">
      <alignment horizontal="center" vertical="center" wrapText="1"/>
    </xf>
    <xf numFmtId="0" fontId="79" fillId="18" borderId="0" xfId="0" applyFont="1" applyFill="1" applyAlignment="1">
      <alignment vertical="center"/>
    </xf>
    <xf numFmtId="0" fontId="79" fillId="18" borderId="0" xfId="0" applyFont="1" applyFill="1" applyAlignment="1">
      <alignment horizontal="left" vertical="center"/>
    </xf>
    <xf numFmtId="0" fontId="79" fillId="18" borderId="4" xfId="0" applyFont="1" applyFill="1" applyBorder="1" applyAlignment="1">
      <alignment vertical="center" wrapText="1"/>
    </xf>
    <xf numFmtId="0" fontId="79" fillId="18" borderId="4" xfId="0" applyFont="1" applyFill="1" applyBorder="1" applyAlignment="1">
      <alignment horizontal="center" vertical="center" wrapText="1"/>
    </xf>
    <xf numFmtId="0" fontId="79" fillId="18" borderId="0" xfId="0" applyFont="1" applyFill="1" applyAlignment="1">
      <alignment vertical="center" wrapText="1"/>
    </xf>
    <xf numFmtId="0" fontId="79" fillId="18" borderId="9" xfId="0" applyFont="1" applyFill="1" applyBorder="1" applyAlignment="1">
      <alignment horizontal="center" vertical="center" wrapText="1"/>
    </xf>
    <xf numFmtId="0" fontId="81" fillId="0" borderId="9" xfId="0" applyFont="1" applyBorder="1" applyAlignment="1">
      <alignment horizontal="center"/>
    </xf>
    <xf numFmtId="0" fontId="86" fillId="18" borderId="0" xfId="0" applyFont="1" applyFill="1" applyAlignment="1">
      <alignment horizontal="center"/>
    </xf>
    <xf numFmtId="0" fontId="81" fillId="0" borderId="5" xfId="0" applyFont="1" applyBorder="1" applyAlignment="1">
      <alignment horizontal="center" vertical="center" wrapText="1"/>
    </xf>
    <xf numFmtId="0" fontId="81" fillId="18" borderId="5" xfId="0" applyFont="1" applyFill="1" applyBorder="1" applyAlignment="1">
      <alignment horizontal="center" vertical="center" wrapText="1"/>
    </xf>
    <xf numFmtId="0" fontId="92" fillId="18" borderId="0" xfId="0" applyFont="1" applyFill="1" applyAlignment="1">
      <alignment horizontal="left"/>
    </xf>
    <xf numFmtId="0" fontId="50" fillId="0" borderId="0" xfId="0" applyFont="1" applyAlignment="1">
      <alignment horizontal="left"/>
    </xf>
    <xf numFmtId="0" fontId="80" fillId="18" borderId="0" xfId="0" applyFont="1" applyFill="1"/>
    <xf numFmtId="171" fontId="13" fillId="0" borderId="1" xfId="0" applyNumberFormat="1" applyFont="1" applyBorder="1" applyAlignment="1">
      <alignment horizontal="center" vertical="center"/>
    </xf>
    <xf numFmtId="9" fontId="13" fillId="0" borderId="1" xfId="10" applyFont="1" applyBorder="1" applyAlignment="1">
      <alignment horizontal="center" vertical="center"/>
    </xf>
    <xf numFmtId="0" fontId="0" fillId="0" borderId="0" xfId="0" applyAlignment="1">
      <alignment vertical="top"/>
    </xf>
    <xf numFmtId="167" fontId="79" fillId="18" borderId="0" xfId="0" applyNumberFormat="1" applyFont="1" applyFill="1"/>
    <xf numFmtId="167" fontId="80" fillId="18" borderId="0" xfId="0" applyNumberFormat="1" applyFont="1" applyFill="1"/>
    <xf numFmtId="0" fontId="80" fillId="18" borderId="6" xfId="0" applyFont="1" applyFill="1" applyBorder="1" applyAlignment="1">
      <alignment horizontal="left"/>
    </xf>
    <xf numFmtId="167" fontId="31" fillId="0" borderId="0" xfId="0" applyNumberFormat="1" applyFont="1"/>
    <xf numFmtId="10" fontId="31" fillId="0" borderId="0" xfId="0" applyNumberFormat="1" applyFont="1"/>
    <xf numFmtId="173" fontId="31" fillId="0" borderId="0" xfId="0" applyNumberFormat="1" applyFont="1"/>
    <xf numFmtId="168" fontId="31" fillId="0" borderId="0" xfId="0" applyNumberFormat="1" applyFont="1"/>
    <xf numFmtId="167" fontId="18" fillId="0" borderId="9" xfId="0" applyNumberFormat="1" applyFont="1" applyBorder="1" applyAlignment="1">
      <alignment horizontal="center" vertical="center" wrapText="1"/>
    </xf>
    <xf numFmtId="3" fontId="84" fillId="18" borderId="0" xfId="0" applyNumberFormat="1" applyFont="1" applyFill="1"/>
    <xf numFmtId="3" fontId="18" fillId="0" borderId="0" xfId="0" applyNumberFormat="1" applyFont="1" applyAlignment="1">
      <alignment horizontal="center" vertical="center"/>
    </xf>
    <xf numFmtId="0" fontId="18" fillId="0" borderId="0" xfId="0" applyFont="1" applyAlignment="1">
      <alignment horizontal="center" vertical="center"/>
    </xf>
    <xf numFmtId="9" fontId="84" fillId="18" borderId="0" xfId="10" applyFont="1" applyFill="1" applyBorder="1"/>
    <xf numFmtId="4" fontId="31" fillId="0" borderId="0" xfId="0" applyNumberFormat="1" applyFont="1"/>
    <xf numFmtId="14" fontId="0" fillId="0" borderId="0" xfId="0" applyNumberFormat="1"/>
    <xf numFmtId="14" fontId="0" fillId="0" borderId="0" xfId="0" applyNumberFormat="1" applyAlignment="1">
      <alignment horizontal="left"/>
    </xf>
    <xf numFmtId="3" fontId="13" fillId="0" borderId="8" xfId="0" applyNumberFormat="1" applyFont="1" applyBorder="1" applyAlignment="1">
      <alignment horizontal="center"/>
    </xf>
    <xf numFmtId="0" fontId="13" fillId="0" borderId="1" xfId="11" applyFont="1" applyBorder="1" applyAlignment="1">
      <alignment horizontal="center" wrapText="1"/>
    </xf>
    <xf numFmtId="0" fontId="18" fillId="0" borderId="1" xfId="11" applyFont="1" applyBorder="1" applyAlignment="1">
      <alignment horizontal="center" wrapText="1"/>
    </xf>
    <xf numFmtId="168" fontId="13" fillId="0" borderId="1" xfId="11" applyNumberFormat="1" applyFont="1" applyBorder="1" applyAlignment="1">
      <alignment horizontal="center" wrapText="1"/>
    </xf>
    <xf numFmtId="10" fontId="13" fillId="13" borderId="9" xfId="10" applyNumberFormat="1" applyFont="1" applyFill="1" applyBorder="1" applyAlignment="1">
      <alignment horizontal="center" vertical="center" wrapText="1"/>
    </xf>
    <xf numFmtId="9" fontId="18" fillId="13" borderId="9" xfId="10" applyFont="1" applyFill="1" applyBorder="1" applyAlignment="1">
      <alignment horizontal="center" vertical="center" wrapText="1"/>
    </xf>
    <xf numFmtId="0" fontId="24" fillId="0" borderId="9" xfId="0" applyFont="1" applyBorder="1" applyAlignment="1">
      <alignment horizontal="center" vertical="center" wrapText="1"/>
    </xf>
    <xf numFmtId="167" fontId="0" fillId="0" borderId="6" xfId="0" applyNumberFormat="1" applyBorder="1" applyAlignment="1">
      <alignment horizontal="center" vertical="center" wrapText="1"/>
    </xf>
    <xf numFmtId="0" fontId="0" fillId="12" borderId="51" xfId="0" applyFill="1" applyBorder="1" applyAlignment="1">
      <alignment horizontal="center" vertical="center" wrapText="1"/>
    </xf>
    <xf numFmtId="165" fontId="24" fillId="0" borderId="6" xfId="0" applyNumberFormat="1" applyFont="1" applyBorder="1" applyAlignment="1">
      <alignment horizontal="center" vertical="center" wrapText="1"/>
    </xf>
    <xf numFmtId="170" fontId="13" fillId="13" borderId="9" xfId="0" applyNumberFormat="1" applyFont="1" applyFill="1" applyBorder="1" applyAlignment="1">
      <alignment horizontal="center" vertical="center" wrapText="1"/>
    </xf>
    <xf numFmtId="0" fontId="13" fillId="0" borderId="6" xfId="5" applyFont="1" applyFill="1" applyBorder="1" applyAlignment="1">
      <alignment horizontal="center" vertical="center" wrapText="1"/>
    </xf>
    <xf numFmtId="0" fontId="30" fillId="0" borderId="0" xfId="0" applyFont="1" applyAlignment="1">
      <alignment wrapText="1"/>
    </xf>
    <xf numFmtId="0" fontId="79" fillId="18" borderId="10" xfId="0" applyFont="1" applyFill="1" applyBorder="1" applyAlignment="1">
      <alignment horizontal="center"/>
    </xf>
    <xf numFmtId="167" fontId="0" fillId="23" borderId="1" xfId="0" applyNumberFormat="1" applyFill="1" applyBorder="1" applyAlignment="1">
      <alignment horizontal="center" vertical="center" wrapText="1"/>
    </xf>
    <xf numFmtId="9" fontId="18" fillId="0" borderId="1" xfId="10" applyFont="1" applyBorder="1" applyAlignment="1">
      <alignment horizontal="center" vertical="center"/>
    </xf>
    <xf numFmtId="0" fontId="1" fillId="0" borderId="0" xfId="9" applyFont="1"/>
    <xf numFmtId="167" fontId="1" fillId="0" borderId="0" xfId="9" applyNumberFormat="1" applyFont="1"/>
    <xf numFmtId="10" fontId="0" fillId="12" borderId="0" xfId="0" applyNumberFormat="1" applyFill="1" applyAlignment="1">
      <alignment wrapText="1"/>
    </xf>
    <xf numFmtId="1" fontId="13" fillId="0" borderId="0" xfId="9" applyNumberFormat="1" applyFont="1"/>
    <xf numFmtId="1" fontId="0" fillId="0" borderId="0" xfId="9" applyNumberFormat="1" applyFont="1"/>
    <xf numFmtId="9" fontId="18" fillId="0" borderId="1" xfId="0" applyNumberFormat="1" applyFont="1" applyBorder="1" applyAlignment="1">
      <alignment horizontal="center" vertical="center"/>
    </xf>
    <xf numFmtId="171" fontId="18" fillId="0" borderId="1" xfId="0" applyNumberFormat="1" applyFont="1" applyBorder="1" applyAlignment="1">
      <alignment horizontal="center" vertical="center"/>
    </xf>
    <xf numFmtId="9" fontId="13" fillId="0" borderId="1" xfId="0" applyNumberFormat="1" applyFont="1" applyBorder="1" applyAlignment="1">
      <alignment horizontal="center" vertical="center"/>
    </xf>
    <xf numFmtId="0" fontId="26" fillId="0" borderId="0" xfId="0" applyFont="1" applyAlignment="1">
      <alignment horizontal="left" vertical="center"/>
    </xf>
    <xf numFmtId="0" fontId="13" fillId="0" borderId="4" xfId="0" applyFont="1" applyBorder="1" applyAlignment="1">
      <alignment horizontal="center" vertical="center" wrapText="1"/>
    </xf>
    <xf numFmtId="0" fontId="94" fillId="0" borderId="0" xfId="1" applyFont="1" applyFill="1" applyBorder="1" applyAlignment="1"/>
    <xf numFmtId="0" fontId="95" fillId="0" borderId="0" xfId="3" applyFont="1">
      <alignment vertical="center"/>
    </xf>
    <xf numFmtId="0" fontId="96" fillId="0" borderId="0" xfId="0" applyFont="1"/>
    <xf numFmtId="0" fontId="34" fillId="0" borderId="0" xfId="0" applyFont="1" applyAlignment="1">
      <alignment horizontal="left" vertical="center"/>
    </xf>
    <xf numFmtId="0" fontId="97" fillId="0" borderId="0" xfId="0" applyFont="1"/>
    <xf numFmtId="0" fontId="35" fillId="0" borderId="0" xfId="0" applyFont="1" applyAlignment="1">
      <alignment horizontal="left" vertical="center"/>
    </xf>
    <xf numFmtId="0" fontId="98" fillId="0" borderId="0" xfId="0" applyFont="1" applyAlignment="1">
      <alignment horizontal="left" vertical="center" wrapText="1" indent="5"/>
    </xf>
    <xf numFmtId="0" fontId="31" fillId="0" borderId="0" xfId="0" applyFont="1" applyAlignment="1">
      <alignment wrapText="1"/>
    </xf>
    <xf numFmtId="0" fontId="99" fillId="0" borderId="0" xfId="0" applyFont="1"/>
    <xf numFmtId="0" fontId="28" fillId="0" borderId="0" xfId="0" applyFont="1" applyAlignment="1">
      <alignment wrapText="1"/>
    </xf>
    <xf numFmtId="0" fontId="24" fillId="21" borderId="1" xfId="0" applyFont="1" applyFill="1" applyBorder="1" applyAlignment="1">
      <alignment wrapText="1"/>
    </xf>
    <xf numFmtId="0" fontId="24" fillId="0" borderId="1" xfId="0" applyFont="1" applyBorder="1" applyAlignment="1">
      <alignment wrapText="1"/>
    </xf>
    <xf numFmtId="0" fontId="13" fillId="0" borderId="0" xfId="3" applyFont="1" applyAlignment="1">
      <alignment horizontal="left" vertical="center"/>
    </xf>
    <xf numFmtId="0" fontId="25" fillId="0" borderId="0" xfId="0" applyFont="1" applyAlignment="1">
      <alignment horizontal="left" vertical="center"/>
    </xf>
    <xf numFmtId="0" fontId="24" fillId="0" borderId="0" xfId="0" applyFont="1" applyAlignment="1">
      <alignment horizontal="left" vertical="center"/>
    </xf>
    <xf numFmtId="0" fontId="18" fillId="0" borderId="0" xfId="1" applyFont="1" applyFill="1" applyBorder="1" applyAlignment="1">
      <alignment horizontal="left" vertical="center"/>
    </xf>
    <xf numFmtId="0" fontId="28" fillId="0" borderId="0" xfId="0" applyFont="1" applyAlignment="1">
      <alignment horizontal="left" vertical="center"/>
    </xf>
    <xf numFmtId="0" fontId="24" fillId="24" borderId="1" xfId="0" applyFont="1" applyFill="1" applyBorder="1" applyAlignment="1">
      <alignment horizontal="left" vertical="center"/>
    </xf>
    <xf numFmtId="0" fontId="24" fillId="9" borderId="1" xfId="0" applyFont="1" applyFill="1" applyBorder="1" applyAlignment="1">
      <alignment horizontal="left" vertical="center"/>
    </xf>
    <xf numFmtId="0" fontId="24" fillId="7" borderId="0" xfId="0" quotePrefix="1" applyFont="1" applyFill="1"/>
    <xf numFmtId="0" fontId="21" fillId="0" borderId="54" xfId="25" applyBorder="1"/>
    <xf numFmtId="0" fontId="37" fillId="0" borderId="0" xfId="9" applyAlignment="1">
      <alignment vertical="center"/>
    </xf>
    <xf numFmtId="0" fontId="40" fillId="0" borderId="0" xfId="9" applyFont="1" applyAlignment="1">
      <alignment vertical="center"/>
    </xf>
    <xf numFmtId="0" fontId="0" fillId="0" borderId="0" xfId="0" applyAlignment="1">
      <alignment horizontal="center" wrapText="1"/>
    </xf>
    <xf numFmtId="10" fontId="0" fillId="0" borderId="0" xfId="0" applyNumberFormat="1" applyAlignment="1">
      <alignment vertical="center"/>
    </xf>
    <xf numFmtId="0" fontId="0" fillId="11" borderId="1" xfId="0" applyFill="1" applyBorder="1" applyAlignment="1">
      <alignment horizontal="center" vertical="center" wrapText="1"/>
    </xf>
    <xf numFmtId="0" fontId="47" fillId="11" borderId="1" xfId="0" applyFont="1" applyFill="1" applyBorder="1" applyAlignment="1">
      <alignment vertical="center" wrapText="1"/>
    </xf>
    <xf numFmtId="167" fontId="13" fillId="11" borderId="9" xfId="0" applyNumberFormat="1" applyFont="1" applyFill="1" applyBorder="1" applyAlignment="1">
      <alignment horizontal="center" vertical="center" wrapText="1"/>
    </xf>
    <xf numFmtId="0" fontId="0" fillId="12" borderId="0" xfId="0" applyFill="1" applyAlignment="1">
      <alignment vertical="center"/>
    </xf>
    <xf numFmtId="167" fontId="0" fillId="11" borderId="9" xfId="0" applyNumberFormat="1" applyFill="1" applyBorder="1" applyAlignment="1">
      <alignment horizontal="center" vertical="center" wrapText="1"/>
    </xf>
    <xf numFmtId="10" fontId="0" fillId="11" borderId="9" xfId="0" applyNumberFormat="1" applyFill="1" applyBorder="1" applyAlignment="1">
      <alignment horizontal="center" vertical="center" wrapText="1"/>
    </xf>
    <xf numFmtId="0" fontId="47" fillId="11" borderId="1" xfId="0" applyFont="1" applyFill="1" applyBorder="1" applyAlignment="1">
      <alignment horizontal="center" vertical="center" wrapText="1"/>
    </xf>
    <xf numFmtId="0" fontId="79" fillId="18" borderId="4" xfId="0" applyFont="1" applyFill="1" applyBorder="1" applyAlignment="1">
      <alignment horizontal="center"/>
    </xf>
    <xf numFmtId="0" fontId="81" fillId="18" borderId="4" xfId="0" applyFont="1" applyFill="1" applyBorder="1" applyAlignment="1">
      <alignment horizontal="center"/>
    </xf>
    <xf numFmtId="167" fontId="0" fillId="12" borderId="0" xfId="0" applyNumberFormat="1" applyFill="1" applyAlignment="1">
      <alignment vertical="center" wrapText="1"/>
    </xf>
    <xf numFmtId="0" fontId="24" fillId="0" borderId="4" xfId="0" applyFont="1" applyBorder="1" applyAlignment="1">
      <alignment wrapText="1"/>
    </xf>
    <xf numFmtId="0" fontId="0" fillId="0" borderId="11" xfId="26" applyFont="1" applyBorder="1" applyAlignment="1">
      <alignment horizontal="left" vertical="center" indent="1"/>
    </xf>
    <xf numFmtId="0" fontId="24" fillId="0" borderId="13" xfId="26" applyFont="1" applyBorder="1" applyAlignment="1">
      <alignment horizontal="justify" vertical="center" wrapText="1"/>
    </xf>
    <xf numFmtId="0" fontId="0" fillId="0" borderId="1" xfId="26" applyFont="1" applyBorder="1" applyAlignment="1">
      <alignment horizontal="center" vertical="center" wrapText="1"/>
    </xf>
    <xf numFmtId="0" fontId="0" fillId="0" borderId="7" xfId="26" applyFont="1" applyBorder="1" applyAlignment="1">
      <alignment horizontal="left" vertical="center" indent="1"/>
    </xf>
    <xf numFmtId="0" fontId="25" fillId="0" borderId="4" xfId="26" applyFont="1" applyBorder="1" applyAlignment="1">
      <alignment horizontal="justify" vertical="center" wrapText="1"/>
    </xf>
    <xf numFmtId="0" fontId="0" fillId="0" borderId="1" xfId="26" applyFont="1" applyBorder="1" applyAlignment="1">
      <alignment horizontal="justify" vertical="center" wrapText="1"/>
    </xf>
    <xf numFmtId="0" fontId="0" fillId="0" borderId="1" xfId="26" applyFont="1" applyBorder="1" applyAlignment="1">
      <alignment horizontal="center" vertical="center"/>
    </xf>
    <xf numFmtId="0" fontId="13" fillId="0" borderId="1" xfId="26" applyFont="1" applyBorder="1" applyAlignment="1">
      <alignment horizontal="justify" vertical="center" wrapText="1"/>
    </xf>
    <xf numFmtId="0" fontId="0" fillId="8" borderId="1" xfId="26" applyFont="1" applyFill="1" applyBorder="1" applyAlignment="1">
      <alignment horizontal="center" vertical="center"/>
    </xf>
    <xf numFmtId="0" fontId="24" fillId="8" borderId="1" xfId="26" applyFont="1" applyFill="1" applyBorder="1" applyAlignment="1">
      <alignment horizontal="justify" vertical="center" wrapText="1"/>
    </xf>
    <xf numFmtId="0" fontId="13" fillId="0" borderId="1" xfId="26" applyFont="1" applyBorder="1" applyAlignment="1">
      <alignment horizontal="left" vertical="top" wrapText="1"/>
    </xf>
    <xf numFmtId="0" fontId="0" fillId="0" borderId="0" xfId="26" applyFont="1"/>
    <xf numFmtId="0" fontId="24" fillId="0" borderId="1" xfId="26" applyFont="1" applyBorder="1" applyAlignment="1">
      <alignment horizontal="justify" vertical="center" wrapText="1"/>
    </xf>
    <xf numFmtId="0" fontId="25" fillId="0" borderId="1" xfId="26" applyFont="1" applyBorder="1" applyAlignment="1">
      <alignment horizontal="justify" vertical="center" wrapText="1"/>
    </xf>
    <xf numFmtId="0" fontId="0" fillId="8" borderId="1" xfId="26" applyFont="1" applyFill="1" applyBorder="1" applyAlignment="1">
      <alignment horizontal="justify" vertical="center" wrapText="1"/>
    </xf>
    <xf numFmtId="0" fontId="0" fillId="0" borderId="0" xfId="26" applyFont="1" applyAlignment="1">
      <alignment vertical="center" wrapText="1"/>
    </xf>
    <xf numFmtId="0" fontId="12" fillId="0" borderId="0" xfId="26" applyFont="1" applyAlignment="1">
      <alignment vertical="center" wrapText="1"/>
    </xf>
    <xf numFmtId="0" fontId="12" fillId="0" borderId="0" xfId="26" applyFont="1" applyAlignment="1">
      <alignment horizontal="justify" vertical="center" wrapText="1"/>
    </xf>
    <xf numFmtId="0" fontId="13" fillId="0" borderId="1" xfId="26" applyFont="1" applyBorder="1" applyAlignment="1">
      <alignment horizontal="left" vertical="center" wrapText="1"/>
    </xf>
    <xf numFmtId="0" fontId="18" fillId="0" borderId="1" xfId="26" applyFont="1" applyBorder="1" applyAlignment="1">
      <alignment horizontal="left" vertical="center" wrapText="1"/>
    </xf>
    <xf numFmtId="0" fontId="12" fillId="0" borderId="1" xfId="26" applyFont="1" applyBorder="1" applyAlignment="1">
      <alignment horizontal="center" vertical="center"/>
    </xf>
    <xf numFmtId="0" fontId="18" fillId="0" borderId="1" xfId="26" applyFont="1" applyBorder="1" applyAlignment="1">
      <alignment horizontal="center" vertical="center"/>
    </xf>
    <xf numFmtId="0" fontId="19" fillId="0" borderId="0" xfId="0" applyFont="1" applyAlignment="1">
      <alignment horizontal="left" vertical="center"/>
    </xf>
    <xf numFmtId="0" fontId="100" fillId="0" borderId="0" xfId="0" applyFont="1" applyAlignment="1">
      <alignment horizontal="center" vertical="center" wrapText="1"/>
    </xf>
    <xf numFmtId="0" fontId="100" fillId="0" borderId="0" xfId="0" applyFont="1" applyAlignment="1">
      <alignment vertical="center" wrapText="1"/>
    </xf>
    <xf numFmtId="0" fontId="24" fillId="0" borderId="41" xfId="0" applyFont="1" applyBorder="1" applyAlignment="1">
      <alignment horizontal="center"/>
    </xf>
    <xf numFmtId="0" fontId="24" fillId="0" borderId="9" xfId="0" applyFont="1" applyBorder="1" applyAlignment="1">
      <alignment horizontal="center" vertical="center"/>
    </xf>
    <xf numFmtId="0" fontId="24" fillId="0" borderId="41" xfId="0" applyFont="1" applyBorder="1" applyAlignment="1">
      <alignment wrapText="1"/>
    </xf>
    <xf numFmtId="0" fontId="13" fillId="0" borderId="4" xfId="0" applyFont="1" applyBorder="1" applyAlignment="1">
      <alignment wrapText="1"/>
    </xf>
    <xf numFmtId="0" fontId="24" fillId="0" borderId="4" xfId="0" applyFont="1" applyBorder="1" applyAlignment="1">
      <alignment horizontal="center" wrapText="1"/>
    </xf>
    <xf numFmtId="14" fontId="0" fillId="0" borderId="0" xfId="0" applyNumberFormat="1" applyAlignment="1">
      <alignment horizontal="center"/>
    </xf>
    <xf numFmtId="9" fontId="24" fillId="0" borderId="1" xfId="0" applyNumberFormat="1" applyFont="1" applyBorder="1" applyAlignment="1">
      <alignment horizontal="center" vertical="center" wrapText="1"/>
    </xf>
    <xf numFmtId="0" fontId="13" fillId="0" borderId="1" xfId="9" applyFont="1" applyBorder="1" applyAlignment="1">
      <alignment horizontal="center" vertical="center"/>
    </xf>
    <xf numFmtId="0" fontId="13" fillId="0" borderId="8" xfId="9" applyFont="1" applyBorder="1" applyAlignment="1">
      <alignment horizontal="center" vertical="center"/>
    </xf>
    <xf numFmtId="0" fontId="13" fillId="0" borderId="8" xfId="9" applyFont="1" applyBorder="1" applyAlignment="1">
      <alignment horizontal="justify" vertical="top"/>
    </xf>
    <xf numFmtId="0" fontId="18" fillId="0" borderId="8" xfId="0" applyFont="1" applyBorder="1" applyAlignment="1">
      <alignment horizontal="justify" vertical="top"/>
    </xf>
    <xf numFmtId="167" fontId="12" fillId="0" borderId="8" xfId="0" applyNumberFormat="1" applyFont="1" applyBorder="1" applyAlignment="1">
      <alignment horizontal="center" vertical="center"/>
    </xf>
    <xf numFmtId="167" fontId="13" fillId="0" borderId="9" xfId="7" applyNumberFormat="1" applyFont="1" applyFill="1" applyBorder="1" applyAlignment="1">
      <alignment horizontal="center" vertical="center"/>
      <protection locked="0"/>
    </xf>
    <xf numFmtId="10" fontId="81" fillId="0" borderId="1" xfId="0" applyNumberFormat="1" applyFont="1" applyBorder="1" applyAlignment="1">
      <alignment horizontal="center"/>
    </xf>
    <xf numFmtId="10" fontId="80" fillId="0" borderId="1" xfId="0" applyNumberFormat="1" applyFont="1" applyBorder="1" applyAlignment="1">
      <alignment horizontal="center" vertical="center" wrapText="1"/>
    </xf>
    <xf numFmtId="174" fontId="13" fillId="0" borderId="1" xfId="0" applyNumberFormat="1" applyFont="1" applyBorder="1" applyAlignment="1">
      <alignment horizontal="center" vertical="center"/>
    </xf>
    <xf numFmtId="0" fontId="12" fillId="12" borderId="0" xfId="0" applyFont="1" applyFill="1" applyAlignment="1">
      <alignment horizontal="center"/>
    </xf>
    <xf numFmtId="167" fontId="0" fillId="12" borderId="0" xfId="0" applyNumberFormat="1" applyFill="1" applyAlignment="1">
      <alignment horizontal="center" wrapText="1"/>
    </xf>
    <xf numFmtId="10" fontId="0" fillId="12" borderId="0" xfId="0" applyNumberFormat="1" applyFill="1"/>
    <xf numFmtId="10" fontId="0" fillId="12" borderId="0" xfId="0" applyNumberFormat="1" applyFill="1" applyAlignment="1">
      <alignment horizontal="center" vertical="center" wrapText="1"/>
    </xf>
    <xf numFmtId="10" fontId="0" fillId="12" borderId="0" xfId="0" applyNumberFormat="1" applyFill="1" applyAlignment="1">
      <alignment horizontal="center" vertical="center"/>
    </xf>
    <xf numFmtId="49" fontId="48" fillId="7" borderId="1" xfId="0" applyNumberFormat="1" applyFont="1" applyFill="1" applyBorder="1" applyAlignment="1">
      <alignment horizontal="center" vertical="center" wrapText="1"/>
    </xf>
    <xf numFmtId="175" fontId="13" fillId="0" borderId="1" xfId="10" applyNumberFormat="1" applyFont="1" applyBorder="1" applyAlignment="1">
      <alignment horizontal="center" vertical="center"/>
    </xf>
    <xf numFmtId="10" fontId="13" fillId="0" borderId="0" xfId="0" applyNumberFormat="1" applyFont="1"/>
    <xf numFmtId="10" fontId="18" fillId="0" borderId="0" xfId="0" applyNumberFormat="1" applyFont="1"/>
    <xf numFmtId="0" fontId="24" fillId="18" borderId="0" xfId="0" applyFont="1" applyFill="1"/>
    <xf numFmtId="0" fontId="24" fillId="18" borderId="1" xfId="0" applyFont="1" applyFill="1" applyBorder="1"/>
    <xf numFmtId="0" fontId="24" fillId="18" borderId="5" xfId="0" applyFont="1" applyFill="1" applyBorder="1" applyAlignment="1">
      <alignment wrapText="1"/>
    </xf>
    <xf numFmtId="0" fontId="24" fillId="18" borderId="4" xfId="0" applyFont="1" applyFill="1" applyBorder="1"/>
    <xf numFmtId="0" fontId="24" fillId="18" borderId="6" xfId="0" applyFont="1" applyFill="1" applyBorder="1"/>
    <xf numFmtId="14" fontId="0" fillId="0" borderId="1" xfId="0" applyNumberFormat="1" applyBorder="1" applyAlignment="1">
      <alignment horizontal="center"/>
    </xf>
    <xf numFmtId="0" fontId="97" fillId="0" borderId="0" xfId="0" applyFont="1" applyAlignment="1">
      <alignment wrapText="1"/>
    </xf>
    <xf numFmtId="0" fontId="79" fillId="0" borderId="0" xfId="0" applyFont="1"/>
    <xf numFmtId="0" fontId="16" fillId="0" borderId="0" xfId="0" applyFont="1" applyAlignment="1">
      <alignment horizontal="left"/>
    </xf>
    <xf numFmtId="0" fontId="24" fillId="0" borderId="26" xfId="0" applyFont="1" applyBorder="1" applyAlignment="1">
      <alignment horizontal="center" vertical="center"/>
    </xf>
    <xf numFmtId="0" fontId="24" fillId="0" borderId="1" xfId="0" quotePrefix="1" applyFont="1" applyBorder="1" applyAlignment="1">
      <alignment horizontal="center" vertical="center"/>
    </xf>
    <xf numFmtId="14" fontId="24" fillId="0" borderId="1" xfId="0" applyNumberFormat="1" applyFont="1" applyBorder="1" applyAlignment="1">
      <alignment horizontal="center" vertical="center"/>
    </xf>
    <xf numFmtId="0" fontId="24" fillId="22" borderId="4" xfId="0" applyFont="1" applyFill="1" applyBorder="1" applyAlignment="1">
      <alignment horizontal="center"/>
    </xf>
    <xf numFmtId="0" fontId="24" fillId="11" borderId="4" xfId="0" applyFont="1" applyFill="1" applyBorder="1" applyAlignment="1">
      <alignment horizontal="center" wrapText="1"/>
    </xf>
    <xf numFmtId="0" fontId="24" fillId="0" borderId="4" xfId="0" applyFont="1" applyBorder="1" applyAlignment="1">
      <alignment horizontal="center"/>
    </xf>
    <xf numFmtId="0" fontId="13" fillId="11" borderId="1" xfId="0" applyFont="1" applyFill="1" applyBorder="1" applyAlignment="1">
      <alignment horizontal="center" vertical="center" wrapText="1"/>
    </xf>
    <xf numFmtId="0" fontId="29" fillId="11" borderId="1" xfId="0" applyFont="1" applyFill="1" applyBorder="1" applyAlignment="1">
      <alignment vertical="center" wrapText="1"/>
    </xf>
    <xf numFmtId="10" fontId="13" fillId="0" borderId="9" xfId="0" applyNumberFormat="1" applyFont="1" applyBorder="1" applyAlignment="1">
      <alignment horizontal="center" vertical="center" wrapText="1"/>
    </xf>
    <xf numFmtId="0" fontId="47" fillId="0" borderId="1" xfId="0" applyFont="1" applyBorder="1" applyAlignment="1">
      <alignment horizontal="center"/>
    </xf>
    <xf numFmtId="170" fontId="13" fillId="0" borderId="0" xfId="0" applyNumberFormat="1" applyFont="1" applyAlignment="1">
      <alignment horizontal="center"/>
    </xf>
    <xf numFmtId="170" fontId="18" fillId="0" borderId="1" xfId="0" applyNumberFormat="1" applyFont="1" applyBorder="1" applyAlignment="1">
      <alignment horizontal="center" wrapText="1"/>
    </xf>
    <xf numFmtId="170" fontId="13" fillId="0" borderId="1" xfId="0" applyNumberFormat="1" applyFont="1" applyBorder="1" applyAlignment="1">
      <alignment horizontal="center" wrapText="1"/>
    </xf>
    <xf numFmtId="0" fontId="12" fillId="6" borderId="5" xfId="26" applyFont="1" applyFill="1" applyBorder="1" applyAlignment="1">
      <alignment horizontal="center" vertical="center"/>
    </xf>
    <xf numFmtId="0" fontId="47" fillId="8" borderId="2" xfId="26" applyFont="1" applyFill="1" applyBorder="1" applyAlignment="1">
      <alignment horizontal="center" vertical="center" wrapText="1"/>
    </xf>
    <xf numFmtId="0" fontId="47" fillId="8" borderId="10" xfId="26" applyFont="1" applyFill="1" applyBorder="1" applyAlignment="1">
      <alignment horizontal="center" vertical="center" wrapText="1"/>
    </xf>
    <xf numFmtId="0" fontId="47" fillId="8" borderId="9" xfId="26" applyFont="1" applyFill="1" applyBorder="1" applyAlignment="1">
      <alignment horizontal="center" vertical="center" wrapText="1"/>
    </xf>
    <xf numFmtId="1" fontId="0" fillId="8" borderId="1" xfId="26" applyNumberFormat="1" applyFont="1" applyFill="1" applyBorder="1" applyAlignment="1">
      <alignment horizontal="right" vertical="center" wrapText="1"/>
    </xf>
    <xf numFmtId="1" fontId="0" fillId="8" borderId="1" xfId="26" applyNumberFormat="1" applyFont="1" applyFill="1" applyBorder="1" applyAlignment="1">
      <alignment vertical="center" wrapText="1"/>
    </xf>
    <xf numFmtId="1" fontId="0" fillId="9" borderId="1" xfId="26" applyNumberFormat="1" applyFont="1" applyFill="1" applyBorder="1" applyAlignment="1">
      <alignment horizontal="center" vertical="center" wrapText="1"/>
    </xf>
    <xf numFmtId="1" fontId="0" fillId="0" borderId="1" xfId="26" applyNumberFormat="1" applyFont="1" applyBorder="1" applyAlignment="1">
      <alignment horizontal="center" vertical="center" wrapText="1"/>
    </xf>
    <xf numFmtId="0" fontId="13" fillId="0" borderId="3" xfId="0" applyFont="1" applyBorder="1" applyAlignment="1">
      <alignment horizontal="center" wrapText="1"/>
    </xf>
    <xf numFmtId="0" fontId="13" fillId="0" borderId="7" xfId="0" applyFont="1" applyBorder="1" applyAlignment="1">
      <alignment horizontal="center" wrapText="1"/>
    </xf>
    <xf numFmtId="0" fontId="24" fillId="18" borderId="0" xfId="0" applyFont="1" applyFill="1" applyAlignment="1">
      <alignment horizontal="center"/>
    </xf>
    <xf numFmtId="0" fontId="24" fillId="18" borderId="1" xfId="0" applyFont="1" applyFill="1" applyBorder="1" applyAlignment="1">
      <alignment horizontal="center"/>
    </xf>
    <xf numFmtId="0" fontId="24" fillId="18" borderId="13" xfId="0" applyFont="1" applyFill="1" applyBorder="1" applyAlignment="1">
      <alignment horizontal="center"/>
    </xf>
    <xf numFmtId="0" fontId="24" fillId="0" borderId="13" xfId="0" applyFont="1" applyBorder="1" applyAlignment="1">
      <alignment horizontal="center"/>
    </xf>
    <xf numFmtId="0" fontId="21" fillId="0" borderId="1" xfId="25" applyBorder="1" applyAlignment="1">
      <alignment horizontal="center" vertical="center" wrapText="1"/>
    </xf>
    <xf numFmtId="167" fontId="0" fillId="0" borderId="9" xfId="0" applyNumberFormat="1" applyBorder="1" applyAlignment="1">
      <alignment horizontal="center" vertical="center" wrapText="1"/>
    </xf>
    <xf numFmtId="10" fontId="0" fillId="0" borderId="9" xfId="0" applyNumberFormat="1" applyBorder="1" applyAlignment="1">
      <alignment horizontal="center" vertical="center" wrapText="1"/>
    </xf>
    <xf numFmtId="10" fontId="0" fillId="0" borderId="0" xfId="0" applyNumberFormat="1" applyAlignment="1">
      <alignment wrapText="1"/>
    </xf>
    <xf numFmtId="0" fontId="79" fillId="0" borderId="4" xfId="0" applyFont="1" applyBorder="1" applyAlignment="1">
      <alignment wrapText="1"/>
    </xf>
    <xf numFmtId="0" fontId="13" fillId="0" borderId="4" xfId="0" applyFont="1" applyBorder="1" applyAlignment="1">
      <alignment horizontal="left" wrapText="1"/>
    </xf>
    <xf numFmtId="0" fontId="79" fillId="0" borderId="4" xfId="0" applyFont="1" applyBorder="1" applyAlignment="1">
      <alignment horizontal="center"/>
    </xf>
    <xf numFmtId="167" fontId="12" fillId="0" borderId="9" xfId="0" applyNumberFormat="1" applyFont="1" applyBorder="1" applyAlignment="1">
      <alignment horizontal="center" vertical="center" wrapText="1"/>
    </xf>
    <xf numFmtId="14" fontId="12" fillId="0" borderId="1" xfId="0" applyNumberFormat="1" applyFont="1" applyBorder="1" applyAlignment="1">
      <alignment horizontal="center" vertical="center"/>
    </xf>
    <xf numFmtId="0" fontId="24" fillId="0" borderId="0" xfId="0" applyFont="1" applyAlignment="1">
      <alignment horizontal="left"/>
    </xf>
    <xf numFmtId="0" fontId="12" fillId="16" borderId="22" xfId="0" applyFont="1" applyFill="1" applyBorder="1" applyAlignment="1">
      <alignment horizontal="center" vertical="center"/>
    </xf>
    <xf numFmtId="0" fontId="12" fillId="16" borderId="21" xfId="0" applyFont="1" applyFill="1" applyBorder="1" applyAlignment="1">
      <alignment horizontal="center" vertical="center"/>
    </xf>
    <xf numFmtId="0" fontId="12" fillId="10" borderId="23" xfId="0" applyFont="1" applyFill="1" applyBorder="1" applyAlignment="1">
      <alignment horizontal="center" vertical="center"/>
    </xf>
    <xf numFmtId="0" fontId="12" fillId="16" borderId="20" xfId="0" applyFont="1" applyFill="1" applyBorder="1" applyAlignment="1">
      <alignment horizontal="center" vertical="center"/>
    </xf>
    <xf numFmtId="0" fontId="18" fillId="10" borderId="16" xfId="0" applyFont="1" applyFill="1" applyBorder="1" applyAlignment="1">
      <alignment horizontal="center" vertical="center"/>
    </xf>
    <xf numFmtId="167" fontId="12" fillId="23" borderId="1" xfId="0" applyNumberFormat="1" applyFont="1" applyFill="1" applyBorder="1" applyAlignment="1">
      <alignment horizontal="center" vertical="center"/>
    </xf>
    <xf numFmtId="167" fontId="0" fillId="0" borderId="2" xfId="0" applyNumberFormat="1" applyBorder="1" applyAlignment="1">
      <alignment horizontal="center" vertical="center" wrapText="1"/>
    </xf>
    <xf numFmtId="0" fontId="80" fillId="18" borderId="9" xfId="0" applyFont="1" applyFill="1" applyBorder="1" applyAlignment="1">
      <alignment vertical="center" wrapText="1"/>
    </xf>
    <xf numFmtId="0" fontId="88" fillId="18" borderId="4" xfId="0" applyFont="1" applyFill="1" applyBorder="1" applyAlignment="1">
      <alignment vertical="center" wrapText="1"/>
    </xf>
    <xf numFmtId="0" fontId="81" fillId="18" borderId="4" xfId="0" applyFont="1" applyFill="1" applyBorder="1" applyAlignment="1">
      <alignment vertical="center" wrapText="1"/>
    </xf>
    <xf numFmtId="0" fontId="83" fillId="18" borderId="4" xfId="0" applyFont="1" applyFill="1" applyBorder="1" applyAlignment="1">
      <alignment vertical="center" wrapText="1"/>
    </xf>
    <xf numFmtId="49" fontId="0" fillId="23" borderId="1" xfId="0" applyNumberFormat="1" applyFill="1" applyBorder="1" applyAlignment="1">
      <alignment horizontal="center" vertical="center" wrapText="1"/>
    </xf>
    <xf numFmtId="49" fontId="13" fillId="0" borderId="16" xfId="0" applyNumberFormat="1" applyFont="1" applyBorder="1"/>
    <xf numFmtId="49" fontId="51" fillId="0" borderId="27" xfId="0" applyNumberFormat="1" applyFont="1" applyBorder="1"/>
    <xf numFmtId="49" fontId="51" fillId="0" borderId="53" xfId="0" applyNumberFormat="1" applyFont="1" applyBorder="1"/>
    <xf numFmtId="49" fontId="13" fillId="0" borderId="40" xfId="0" applyNumberFormat="1" applyFont="1" applyBorder="1"/>
    <xf numFmtId="0" fontId="13" fillId="0" borderId="17" xfId="0" applyFont="1" applyBorder="1"/>
    <xf numFmtId="49" fontId="13" fillId="0" borderId="17" xfId="0" applyNumberFormat="1" applyFont="1" applyBorder="1"/>
    <xf numFmtId="49" fontId="13" fillId="23" borderId="0" xfId="0" applyNumberFormat="1" applyFont="1" applyFill="1"/>
    <xf numFmtId="0" fontId="0" fillId="0" borderId="55" xfId="0" applyBorder="1" applyAlignment="1">
      <alignment vertical="center" wrapText="1"/>
    </xf>
    <xf numFmtId="49" fontId="13" fillId="0" borderId="55" xfId="0" applyNumberFormat="1" applyFont="1" applyBorder="1" applyAlignment="1">
      <alignment vertical="center" wrapText="1"/>
    </xf>
    <xf numFmtId="49" fontId="18" fillId="0" borderId="55" xfId="0" applyNumberFormat="1" applyFont="1" applyBorder="1" applyAlignment="1">
      <alignment vertical="center" wrapText="1"/>
    </xf>
    <xf numFmtId="49" fontId="51" fillId="0" borderId="17" xfId="0" applyNumberFormat="1" applyFont="1" applyBorder="1"/>
    <xf numFmtId="49" fontId="13" fillId="0" borderId="18" xfId="0" applyNumberFormat="1" applyFont="1" applyBorder="1"/>
    <xf numFmtId="49" fontId="13" fillId="0" borderId="25" xfId="0" applyNumberFormat="1" applyFont="1" applyBorder="1"/>
    <xf numFmtId="49" fontId="13" fillId="0" borderId="19" xfId="0" applyNumberFormat="1" applyFont="1" applyBorder="1"/>
    <xf numFmtId="167" fontId="0" fillId="0" borderId="1" xfId="0" applyNumberFormat="1" applyBorder="1" applyAlignment="1">
      <alignment horizontal="center" vertical="center" wrapText="1"/>
    </xf>
    <xf numFmtId="0" fontId="0" fillId="0" borderId="1" xfId="0" applyBorder="1" applyAlignment="1">
      <alignment horizontal="center"/>
    </xf>
    <xf numFmtId="166" fontId="0" fillId="11" borderId="8" xfId="0" applyNumberFormat="1" applyFont="1" applyFill="1" applyBorder="1" applyAlignment="1">
      <alignment horizontal="center" vertical="center" wrapText="1"/>
    </xf>
    <xf numFmtId="167" fontId="0" fillId="0" borderId="6" xfId="0" applyNumberFormat="1" applyFill="1" applyBorder="1" applyAlignment="1">
      <alignment horizontal="center" vertical="center"/>
    </xf>
    <xf numFmtId="167" fontId="12" fillId="0" borderId="8" xfId="0" applyNumberFormat="1" applyFont="1" applyFill="1" applyBorder="1" applyAlignment="1">
      <alignment horizontal="center" vertical="center"/>
    </xf>
    <xf numFmtId="10" fontId="13" fillId="0" borderId="6" xfId="0" applyNumberFormat="1" applyFont="1" applyFill="1" applyBorder="1" applyAlignment="1">
      <alignment horizontal="center" vertical="center" wrapText="1"/>
    </xf>
    <xf numFmtId="0" fontId="12" fillId="0" borderId="31" xfId="0" applyFont="1" applyFill="1" applyBorder="1" applyAlignment="1">
      <alignment horizontal="center" vertical="center"/>
    </xf>
    <xf numFmtId="0" fontId="12" fillId="0" borderId="33" xfId="0" applyFont="1" applyFill="1" applyBorder="1" applyAlignment="1">
      <alignment horizontal="center" vertical="center"/>
    </xf>
    <xf numFmtId="0" fontId="12" fillId="0" borderId="24" xfId="0" applyFont="1" applyFill="1" applyBorder="1" applyAlignment="1">
      <alignment horizontal="center" vertical="center"/>
    </xf>
    <xf numFmtId="0" fontId="24" fillId="0" borderId="1" xfId="0" applyFont="1" applyBorder="1" applyAlignment="1">
      <alignment horizontal="center" vertical="center" wrapText="1"/>
    </xf>
    <xf numFmtId="0" fontId="0" fillId="0" borderId="0" xfId="0" applyAlignment="1">
      <alignment vertical="center" wrapText="1"/>
    </xf>
    <xf numFmtId="0" fontId="24" fillId="0" borderId="1" xfId="0" applyFont="1" applyFill="1" applyBorder="1" applyAlignment="1">
      <alignment horizontal="center" vertical="center"/>
    </xf>
    <xf numFmtId="0" fontId="24" fillId="0" borderId="1" xfId="0" quotePrefix="1" applyFont="1" applyFill="1" applyBorder="1" applyAlignment="1">
      <alignment horizontal="center" vertical="center"/>
    </xf>
    <xf numFmtId="0" fontId="12" fillId="0" borderId="15" xfId="0" applyFont="1" applyFill="1" applyBorder="1" applyAlignment="1">
      <alignment horizontal="center" vertical="center"/>
    </xf>
    <xf numFmtId="0" fontId="21" fillId="0" borderId="21" xfId="31" applyFill="1" applyBorder="1" applyAlignment="1">
      <alignment vertical="center" wrapText="1"/>
    </xf>
    <xf numFmtId="0" fontId="12" fillId="10" borderId="23" xfId="0" applyFont="1" applyFill="1" applyBorder="1" applyAlignment="1">
      <alignment horizontal="center" vertical="center" wrapText="1"/>
    </xf>
    <xf numFmtId="0" fontId="12" fillId="10" borderId="28" xfId="0" applyFont="1" applyFill="1" applyBorder="1" applyAlignment="1">
      <alignment horizontal="center" vertical="center"/>
    </xf>
    <xf numFmtId="0" fontId="12" fillId="10" borderId="24" xfId="0" applyFont="1" applyFill="1" applyBorder="1" applyAlignment="1">
      <alignment horizontal="center" vertical="center"/>
    </xf>
    <xf numFmtId="0" fontId="12" fillId="16" borderId="20" xfId="0" applyFont="1" applyFill="1" applyBorder="1" applyAlignment="1">
      <alignment horizontal="center" vertical="center"/>
    </xf>
    <xf numFmtId="0" fontId="12" fillId="16" borderId="22" xfId="0" applyFont="1" applyFill="1" applyBorder="1" applyAlignment="1">
      <alignment horizontal="center" vertical="center"/>
    </xf>
    <xf numFmtId="0" fontId="12" fillId="16" borderId="21" xfId="0" applyFont="1" applyFill="1" applyBorder="1" applyAlignment="1">
      <alignment horizontal="center" vertical="center"/>
    </xf>
    <xf numFmtId="0" fontId="12" fillId="10" borderId="23" xfId="0" applyFont="1" applyFill="1" applyBorder="1" applyAlignment="1">
      <alignment horizontal="center" vertical="center"/>
    </xf>
    <xf numFmtId="0" fontId="12" fillId="10" borderId="40" xfId="0" applyFont="1" applyFill="1" applyBorder="1" applyAlignment="1">
      <alignment horizontal="center" vertical="center"/>
    </xf>
    <xf numFmtId="0" fontId="12" fillId="10" borderId="18" xfId="0" applyFont="1" applyFill="1" applyBorder="1" applyAlignment="1">
      <alignment horizontal="center" vertical="center"/>
    </xf>
    <xf numFmtId="0" fontId="18" fillId="16" borderId="20" xfId="0" applyFont="1" applyFill="1" applyBorder="1" applyAlignment="1">
      <alignment horizontal="center" wrapText="1"/>
    </xf>
    <xf numFmtId="0" fontId="18" fillId="16" borderId="22" xfId="0" applyFont="1" applyFill="1" applyBorder="1" applyAlignment="1">
      <alignment horizontal="center" wrapText="1"/>
    </xf>
    <xf numFmtId="0" fontId="18" fillId="16" borderId="21" xfId="0" applyFont="1" applyFill="1" applyBorder="1" applyAlignment="1">
      <alignment horizontal="center" wrapText="1"/>
    </xf>
    <xf numFmtId="0" fontId="12" fillId="16" borderId="20" xfId="0" applyFont="1" applyFill="1" applyBorder="1" applyAlignment="1">
      <alignment horizontal="center" vertical="center" wrapText="1"/>
    </xf>
    <xf numFmtId="0" fontId="18" fillId="16" borderId="20" xfId="0" applyFont="1" applyFill="1" applyBorder="1" applyAlignment="1">
      <alignment horizontal="center"/>
    </xf>
    <xf numFmtId="0" fontId="18" fillId="16" borderId="22" xfId="0" applyFont="1" applyFill="1" applyBorder="1" applyAlignment="1">
      <alignment horizontal="center"/>
    </xf>
    <xf numFmtId="0" fontId="18" fillId="16" borderId="21" xfId="0" applyFont="1" applyFill="1" applyBorder="1" applyAlignment="1">
      <alignment horizontal="center"/>
    </xf>
    <xf numFmtId="0" fontId="12" fillId="16" borderId="20" xfId="0" applyFont="1" applyFill="1" applyBorder="1" applyAlignment="1">
      <alignment horizontal="center"/>
    </xf>
    <xf numFmtId="0" fontId="12" fillId="16" borderId="22" xfId="0" applyFont="1" applyFill="1" applyBorder="1" applyAlignment="1">
      <alignment horizontal="center"/>
    </xf>
    <xf numFmtId="0" fontId="12" fillId="16" borderId="21" xfId="0" applyFont="1" applyFill="1" applyBorder="1" applyAlignment="1">
      <alignment horizontal="center"/>
    </xf>
    <xf numFmtId="0" fontId="12" fillId="10" borderId="16" xfId="0" applyFont="1" applyFill="1" applyBorder="1" applyAlignment="1">
      <alignment horizontal="center" vertical="center"/>
    </xf>
    <xf numFmtId="0" fontId="0" fillId="0" borderId="0" xfId="0" applyAlignment="1">
      <alignment horizontal="center" vertical="top" wrapText="1"/>
    </xf>
    <xf numFmtId="0" fontId="12" fillId="0" borderId="0" xfId="0" applyFont="1" applyAlignment="1">
      <alignment horizontal="center"/>
    </xf>
    <xf numFmtId="0" fontId="24" fillId="0" borderId="0" xfId="0" applyFont="1" applyAlignment="1">
      <alignment horizontal="center" vertical="center" wrapText="1"/>
    </xf>
    <xf numFmtId="0" fontId="24" fillId="0" borderId="5" xfId="0" applyFont="1" applyBorder="1" applyAlignment="1">
      <alignment horizontal="center" vertical="center" wrapText="1"/>
    </xf>
    <xf numFmtId="0" fontId="24" fillId="0" borderId="14"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1" xfId="0" applyFont="1" applyBorder="1" applyAlignment="1">
      <alignment horizontal="center" vertical="center" wrapText="1"/>
    </xf>
    <xf numFmtId="0" fontId="25" fillId="14" borderId="2" xfId="0" applyFont="1" applyFill="1" applyBorder="1" applyAlignment="1">
      <alignment horizontal="left" vertical="center" wrapText="1"/>
    </xf>
    <xf numFmtId="0" fontId="25" fillId="14" borderId="10" xfId="0" applyFont="1" applyFill="1" applyBorder="1" applyAlignment="1">
      <alignment horizontal="left" vertical="center" wrapText="1"/>
    </xf>
    <xf numFmtId="0" fontId="25" fillId="14" borderId="9" xfId="0" applyFont="1" applyFill="1" applyBorder="1" applyAlignment="1">
      <alignment horizontal="left" vertical="center" wrapText="1"/>
    </xf>
    <xf numFmtId="0" fontId="18" fillId="11" borderId="2" xfId="0" applyFont="1" applyFill="1" applyBorder="1" applyAlignment="1">
      <alignment horizontal="left" vertical="center" wrapText="1"/>
    </xf>
    <xf numFmtId="0" fontId="18" fillId="11" borderId="10" xfId="0" applyFont="1" applyFill="1" applyBorder="1" applyAlignment="1">
      <alignment horizontal="left" vertical="center" wrapText="1"/>
    </xf>
    <xf numFmtId="0" fontId="18" fillId="11" borderId="9" xfId="0" applyFont="1" applyFill="1" applyBorder="1" applyAlignment="1">
      <alignment horizontal="left" vertical="center" wrapText="1"/>
    </xf>
    <xf numFmtId="0" fontId="12" fillId="14" borderId="2" xfId="0" applyFont="1" applyFill="1" applyBorder="1" applyAlignment="1">
      <alignment horizontal="left" vertical="center" wrapText="1"/>
    </xf>
    <xf numFmtId="0" fontId="12" fillId="14" borderId="10" xfId="0" applyFont="1" applyFill="1" applyBorder="1" applyAlignment="1">
      <alignment horizontal="left" vertical="center" wrapText="1"/>
    </xf>
    <xf numFmtId="0" fontId="12" fillId="14" borderId="9" xfId="0" applyFont="1" applyFill="1" applyBorder="1" applyAlignment="1">
      <alignment horizontal="left" vertical="center" wrapText="1"/>
    </xf>
    <xf numFmtId="0" fontId="25" fillId="11" borderId="2" xfId="0" applyFont="1" applyFill="1" applyBorder="1" applyAlignment="1">
      <alignment horizontal="left" vertical="center" wrapText="1"/>
    </xf>
    <xf numFmtId="0" fontId="25" fillId="11" borderId="10" xfId="0" applyFont="1" applyFill="1" applyBorder="1" applyAlignment="1">
      <alignment horizontal="left" vertical="center" wrapText="1"/>
    </xf>
    <xf numFmtId="0" fontId="25" fillId="11" borderId="9" xfId="0" applyFont="1" applyFill="1" applyBorder="1" applyAlignment="1">
      <alignment horizontal="left" vertical="center" wrapText="1"/>
    </xf>
    <xf numFmtId="0" fontId="28" fillId="0" borderId="0" xfId="0" applyFont="1" applyAlignment="1">
      <alignment wrapText="1"/>
    </xf>
    <xf numFmtId="0" fontId="28" fillId="0" borderId="0" xfId="0" applyFont="1" applyAlignment="1">
      <alignment horizontal="left" vertical="center"/>
    </xf>
    <xf numFmtId="0" fontId="24" fillId="18" borderId="1" xfId="0" applyFont="1" applyFill="1" applyBorder="1" applyAlignment="1">
      <alignment horizontal="center" vertical="center" wrapText="1"/>
    </xf>
    <xf numFmtId="0" fontId="61" fillId="0" borderId="0" xfId="0" applyFont="1" applyAlignment="1">
      <alignment horizontal="justify" vertical="center" wrapText="1"/>
    </xf>
    <xf numFmtId="0" fontId="57" fillId="0" borderId="0" xfId="0" applyFont="1" applyAlignment="1">
      <alignment horizontal="justify" vertical="center" wrapText="1"/>
    </xf>
    <xf numFmtId="0" fontId="59" fillId="0" borderId="0" xfId="0" applyFont="1" applyAlignment="1">
      <alignment horizontal="justify" vertical="center" wrapText="1"/>
    </xf>
    <xf numFmtId="0" fontId="0" fillId="7" borderId="1" xfId="0" applyFill="1" applyBorder="1" applyAlignment="1">
      <alignment horizontal="center" vertical="center" wrapText="1"/>
    </xf>
    <xf numFmtId="0" fontId="12" fillId="0" borderId="0" xfId="0" applyFont="1" applyAlignment="1">
      <alignment horizontal="justify" vertical="center" wrapText="1"/>
    </xf>
    <xf numFmtId="0" fontId="0" fillId="0" borderId="0" xfId="0" applyAlignment="1">
      <alignment horizontal="justify" vertical="center" wrapText="1"/>
    </xf>
    <xf numFmtId="0" fontId="60" fillId="0" borderId="0" xfId="0" applyFont="1" applyAlignment="1">
      <alignment horizontal="justify"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18" fillId="11" borderId="2" xfId="0" applyFont="1" applyFill="1" applyBorder="1" applyAlignment="1">
      <alignment horizontal="center" vertical="center"/>
    </xf>
    <xf numFmtId="0" fontId="18" fillId="11" borderId="10" xfId="0" applyFont="1" applyFill="1" applyBorder="1" applyAlignment="1">
      <alignment horizontal="center" vertical="center"/>
    </xf>
    <xf numFmtId="0" fontId="18" fillId="11" borderId="9" xfId="0" applyFont="1" applyFill="1" applyBorder="1" applyAlignment="1">
      <alignment horizontal="center" vertical="center"/>
    </xf>
    <xf numFmtId="0" fontId="18" fillId="11" borderId="2" xfId="0" applyFont="1" applyFill="1" applyBorder="1" applyAlignment="1">
      <alignment horizontal="center" vertical="center" wrapText="1"/>
    </xf>
    <xf numFmtId="0" fontId="18" fillId="11" borderId="10" xfId="0" applyFont="1" applyFill="1" applyBorder="1" applyAlignment="1">
      <alignment horizontal="center" vertical="center" wrapText="1"/>
    </xf>
    <xf numFmtId="0" fontId="18" fillId="11" borderId="9" xfId="0" applyFont="1" applyFill="1" applyBorder="1" applyAlignment="1">
      <alignment horizontal="center" vertical="center" wrapText="1"/>
    </xf>
    <xf numFmtId="0" fontId="25" fillId="11" borderId="2" xfId="0" applyFont="1" applyFill="1" applyBorder="1" applyAlignment="1">
      <alignment horizontal="center" vertical="center" wrapText="1"/>
    </xf>
    <xf numFmtId="0" fontId="25" fillId="11" borderId="10" xfId="0" applyFont="1" applyFill="1" applyBorder="1" applyAlignment="1">
      <alignment horizontal="center" vertical="center" wrapText="1"/>
    </xf>
    <xf numFmtId="0" fontId="25" fillId="11" borderId="9" xfId="0" applyFont="1" applyFill="1" applyBorder="1" applyAlignment="1">
      <alignment horizontal="center" vertical="center" wrapText="1"/>
    </xf>
    <xf numFmtId="0" fontId="0" fillId="7" borderId="8" xfId="0" applyFill="1" applyBorder="1" applyAlignment="1">
      <alignment horizontal="center" vertical="center" wrapText="1"/>
    </xf>
    <xf numFmtId="0" fontId="0" fillId="7" borderId="26" xfId="0" applyFill="1" applyBorder="1" applyAlignment="1">
      <alignment horizontal="center" vertical="center" wrapText="1"/>
    </xf>
    <xf numFmtId="0" fontId="0" fillId="7" borderId="6"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7" xfId="0" applyFill="1" applyBorder="1" applyAlignment="1">
      <alignment horizontal="center" vertical="center" wrapText="1"/>
    </xf>
    <xf numFmtId="0" fontId="0" fillId="7" borderId="4" xfId="0" applyFill="1" applyBorder="1" applyAlignment="1">
      <alignment horizontal="center" vertical="center" wrapText="1"/>
    </xf>
    <xf numFmtId="0" fontId="0" fillId="7" borderId="12"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5" xfId="0" applyFill="1" applyBorder="1" applyAlignment="1">
      <alignment horizontal="center" vertical="center" wrapText="1"/>
    </xf>
    <xf numFmtId="0" fontId="22" fillId="0" borderId="0" xfId="0" applyFont="1" applyAlignment="1">
      <alignment horizontal="left" wrapText="1"/>
    </xf>
    <xf numFmtId="0" fontId="26" fillId="0" borderId="0" xfId="0" applyFont="1" applyAlignment="1">
      <alignment horizontal="left" vertical="center" wrapText="1"/>
    </xf>
    <xf numFmtId="0" fontId="12" fillId="0" borderId="2" xfId="0" applyFont="1" applyBorder="1" applyAlignment="1">
      <alignment horizontal="center" vertical="center" wrapText="1"/>
    </xf>
    <xf numFmtId="0" fontId="12" fillId="0" borderId="9" xfId="0" applyFont="1" applyBorder="1" applyAlignment="1">
      <alignment horizontal="center" vertical="center" wrapText="1"/>
    </xf>
    <xf numFmtId="0" fontId="12" fillId="9" borderId="43" xfId="0" applyFont="1" applyFill="1" applyBorder="1" applyAlignment="1">
      <alignment horizontal="center" vertical="center" wrapText="1"/>
    </xf>
    <xf numFmtId="0" fontId="12" fillId="9" borderId="45" xfId="0" applyFont="1" applyFill="1" applyBorder="1" applyAlignment="1">
      <alignment horizontal="center" vertical="center" wrapText="1"/>
    </xf>
    <xf numFmtId="0" fontId="12" fillId="9" borderId="42" xfId="0" applyFont="1" applyFill="1" applyBorder="1" applyAlignment="1">
      <alignment horizontal="center" vertical="center" wrapText="1"/>
    </xf>
    <xf numFmtId="0" fontId="0" fillId="0" borderId="11" xfId="0" applyBorder="1" applyAlignment="1">
      <alignment horizontal="center"/>
    </xf>
    <xf numFmtId="0" fontId="0" fillId="0" borderId="13" xfId="0" applyBorder="1" applyAlignment="1">
      <alignment horizontal="center"/>
    </xf>
    <xf numFmtId="0" fontId="0" fillId="0" borderId="3" xfId="0" applyBorder="1" applyAlignment="1">
      <alignment horizontal="center"/>
    </xf>
    <xf numFmtId="0" fontId="0" fillId="0" borderId="5" xfId="0" applyBorder="1" applyAlignment="1">
      <alignment horizontal="center"/>
    </xf>
    <xf numFmtId="0" fontId="12" fillId="9" borderId="43" xfId="0" applyFont="1" applyFill="1" applyBorder="1" applyAlignment="1">
      <alignment horizontal="center"/>
    </xf>
    <xf numFmtId="0" fontId="12" fillId="9" borderId="45" xfId="0" applyFont="1" applyFill="1" applyBorder="1" applyAlignment="1">
      <alignment horizontal="center"/>
    </xf>
    <xf numFmtId="0" fontId="12" fillId="9" borderId="42" xfId="0" applyFont="1" applyFill="1" applyBorder="1" applyAlignment="1">
      <alignment horizontal="center"/>
    </xf>
    <xf numFmtId="0" fontId="18" fillId="9" borderId="43" xfId="0" applyFont="1" applyFill="1" applyBorder="1" applyAlignment="1">
      <alignment horizontal="center"/>
    </xf>
    <xf numFmtId="0" fontId="18" fillId="9" borderId="45" xfId="0" applyFont="1" applyFill="1" applyBorder="1" applyAlignment="1">
      <alignment horizontal="center"/>
    </xf>
    <xf numFmtId="0" fontId="18" fillId="9" borderId="42" xfId="0" applyFont="1" applyFill="1" applyBorder="1" applyAlignment="1">
      <alignment horizontal="center"/>
    </xf>
    <xf numFmtId="0" fontId="25" fillId="11" borderId="1" xfId="0" applyFont="1" applyFill="1" applyBorder="1" applyAlignment="1">
      <alignment horizontal="center" vertical="center" wrapText="1"/>
    </xf>
    <xf numFmtId="0" fontId="0" fillId="11" borderId="46" xfId="0" applyFill="1" applyBorder="1" applyAlignment="1">
      <alignment horizontal="center" vertical="center" wrapText="1"/>
    </xf>
    <xf numFmtId="0" fontId="0" fillId="11" borderId="47" xfId="0" applyFill="1" applyBorder="1" applyAlignment="1">
      <alignment horizontal="center" vertical="center" wrapText="1"/>
    </xf>
    <xf numFmtId="0" fontId="0" fillId="11" borderId="48" xfId="0" applyFill="1" applyBorder="1" applyAlignment="1">
      <alignment horizontal="center" vertical="center" wrapText="1"/>
    </xf>
    <xf numFmtId="167" fontId="0" fillId="11" borderId="46" xfId="0" applyNumberFormat="1" applyFill="1" applyBorder="1" applyAlignment="1">
      <alignment horizontal="center" vertical="center" wrapText="1"/>
    </xf>
    <xf numFmtId="167" fontId="0" fillId="11" borderId="47" xfId="0" applyNumberFormat="1" applyFill="1" applyBorder="1" applyAlignment="1">
      <alignment horizontal="center" vertical="center" wrapText="1"/>
    </xf>
    <xf numFmtId="167" fontId="0" fillId="11" borderId="48" xfId="0" applyNumberFormat="1" applyFill="1" applyBorder="1" applyAlignment="1">
      <alignment horizontal="center" vertical="center" wrapText="1"/>
    </xf>
    <xf numFmtId="0" fontId="24" fillId="7" borderId="1" xfId="0" applyFont="1" applyFill="1" applyBorder="1" applyAlignment="1">
      <alignment horizontal="center" vertical="center" wrapText="1"/>
    </xf>
    <xf numFmtId="0" fontId="24" fillId="7" borderId="2" xfId="0" applyFont="1" applyFill="1" applyBorder="1" applyAlignment="1">
      <alignment horizontal="center" vertical="center" wrapText="1"/>
    </xf>
    <xf numFmtId="0" fontId="24" fillId="7" borderId="10" xfId="0" applyFont="1" applyFill="1" applyBorder="1" applyAlignment="1">
      <alignment horizontal="center" vertical="center" wrapText="1"/>
    </xf>
    <xf numFmtId="0" fontId="24" fillId="7" borderId="9" xfId="0" applyFont="1" applyFill="1" applyBorder="1" applyAlignment="1">
      <alignment horizontal="center" vertical="center" wrapText="1"/>
    </xf>
    <xf numFmtId="0" fontId="13" fillId="0" borderId="0" xfId="0" applyFont="1" applyAlignment="1">
      <alignment horizontal="center" vertical="center"/>
    </xf>
    <xf numFmtId="0" fontId="12" fillId="11" borderId="2" xfId="0" applyFont="1" applyFill="1" applyBorder="1" applyAlignment="1">
      <alignment horizontal="center"/>
    </xf>
    <xf numFmtId="0" fontId="12" fillId="11" borderId="10" xfId="0" applyFont="1" applyFill="1" applyBorder="1" applyAlignment="1">
      <alignment horizontal="center"/>
    </xf>
    <xf numFmtId="0" fontId="12" fillId="11" borderId="9" xfId="0" applyFont="1" applyFill="1" applyBorder="1" applyAlignment="1">
      <alignment horizontal="center"/>
    </xf>
    <xf numFmtId="0" fontId="13" fillId="0" borderId="0" xfId="0" applyFont="1" applyAlignment="1">
      <alignment horizontal="center"/>
    </xf>
    <xf numFmtId="0" fontId="24" fillId="11" borderId="46" xfId="0" applyFont="1" applyFill="1" applyBorder="1" applyAlignment="1">
      <alignment horizontal="center" vertical="center"/>
    </xf>
    <xf numFmtId="0" fontId="24" fillId="11" borderId="47" xfId="0" applyFont="1" applyFill="1" applyBorder="1" applyAlignment="1">
      <alignment horizontal="center" vertical="center"/>
    </xf>
    <xf numFmtId="0" fontId="24" fillId="11" borderId="48" xfId="0" applyFont="1" applyFill="1" applyBorder="1" applyAlignment="1">
      <alignment horizontal="center" vertical="center"/>
    </xf>
    <xf numFmtId="0" fontId="47" fillId="0" borderId="1" xfId="0" applyFont="1" applyBorder="1" applyAlignment="1">
      <alignment vertical="center"/>
    </xf>
    <xf numFmtId="0" fontId="13" fillId="0" borderId="0" xfId="0" applyFont="1" applyAlignment="1">
      <alignment horizontal="left" vertical="top" wrapText="1"/>
    </xf>
    <xf numFmtId="0" fontId="13" fillId="0" borderId="0" xfId="0" applyFont="1" applyAlignment="1">
      <alignment horizontal="left" vertical="top"/>
    </xf>
    <xf numFmtId="167" fontId="12" fillId="9" borderId="1" xfId="0" applyNumberFormat="1" applyFont="1" applyFill="1" applyBorder="1" applyAlignment="1">
      <alignment horizontal="left" vertical="center"/>
    </xf>
    <xf numFmtId="167" fontId="0" fillId="0" borderId="1" xfId="0" applyNumberFormat="1" applyBorder="1" applyAlignment="1">
      <alignment horizontal="center" vertical="center" wrapText="1"/>
    </xf>
    <xf numFmtId="0" fontId="0" fillId="0" borderId="8" xfId="0" applyBorder="1" applyAlignment="1">
      <alignment horizontal="center" vertical="center" wrapText="1"/>
    </xf>
    <xf numFmtId="0" fontId="0" fillId="0" borderId="26" xfId="0" applyBorder="1" applyAlignment="1">
      <alignment horizontal="center" vertical="center" wrapText="1"/>
    </xf>
    <xf numFmtId="0" fontId="0" fillId="0" borderId="6" xfId="0" applyBorder="1" applyAlignment="1">
      <alignment horizontal="center" vertical="center" wrapText="1"/>
    </xf>
    <xf numFmtId="0" fontId="0" fillId="0" borderId="1" xfId="0" applyBorder="1" applyAlignment="1">
      <alignment horizontal="center"/>
    </xf>
    <xf numFmtId="49" fontId="29" fillId="0" borderId="0" xfId="0" applyNumberFormat="1" applyFont="1" applyAlignment="1">
      <alignment horizontal="justify" vertical="center" wrapText="1"/>
    </xf>
    <xf numFmtId="49" fontId="19" fillId="0" borderId="0" xfId="0" applyNumberFormat="1" applyFont="1" applyAlignment="1">
      <alignment vertical="center"/>
    </xf>
    <xf numFmtId="49" fontId="13" fillId="7" borderId="0" xfId="0" applyNumberFormat="1" applyFont="1" applyFill="1" applyAlignment="1">
      <alignment horizontal="justify" vertical="center"/>
    </xf>
    <xf numFmtId="49" fontId="18" fillId="0" borderId="0" xfId="0" applyNumberFormat="1" applyFont="1" applyAlignment="1">
      <alignment horizontal="left" vertical="top" wrapText="1"/>
    </xf>
    <xf numFmtId="49" fontId="18" fillId="0" borderId="0" xfId="0" applyNumberFormat="1" applyFont="1" applyAlignment="1">
      <alignment horizontal="left" vertical="top"/>
    </xf>
    <xf numFmtId="49" fontId="13" fillId="0" borderId="0" xfId="0" applyNumberFormat="1" applyFont="1" applyAlignment="1">
      <alignment horizontal="left" vertical="center" wrapText="1"/>
    </xf>
    <xf numFmtId="0" fontId="24" fillId="0" borderId="2" xfId="0" applyFont="1" applyBorder="1" applyAlignment="1">
      <alignment horizontal="center" vertical="center" wrapText="1"/>
    </xf>
    <xf numFmtId="0" fontId="0" fillId="12" borderId="26" xfId="0" applyFill="1" applyBorder="1" applyAlignment="1">
      <alignment horizontal="center" vertical="center" wrapText="1"/>
    </xf>
    <xf numFmtId="0" fontId="0" fillId="12" borderId="6" xfId="0" applyFill="1" applyBorder="1" applyAlignment="1">
      <alignment horizontal="center" vertical="center" wrapText="1"/>
    </xf>
    <xf numFmtId="0" fontId="0" fillId="12" borderId="1" xfId="0" applyFill="1" applyBorder="1" applyAlignment="1">
      <alignment horizontal="center" vertical="center" wrapText="1"/>
    </xf>
    <xf numFmtId="0" fontId="0" fillId="0" borderId="0" xfId="0" applyAlignment="1">
      <alignment vertical="center" wrapText="1"/>
    </xf>
    <xf numFmtId="0" fontId="0" fillId="12" borderId="8" xfId="0" applyFill="1" applyBorder="1" applyAlignment="1">
      <alignment horizontal="center" vertical="center" wrapText="1"/>
    </xf>
    <xf numFmtId="49" fontId="13" fillId="0" borderId="0" xfId="0" applyNumberFormat="1" applyFont="1" applyAlignment="1">
      <alignment horizontal="center" vertical="center"/>
    </xf>
    <xf numFmtId="49" fontId="13" fillId="0" borderId="3" xfId="0" applyNumberFormat="1" applyFont="1" applyBorder="1" applyAlignment="1">
      <alignment horizontal="center" vertical="center"/>
    </xf>
    <xf numFmtId="49" fontId="13" fillId="0" borderId="8" xfId="0" applyNumberFormat="1" applyFont="1" applyBorder="1" applyAlignment="1">
      <alignment horizontal="center" vertical="center" wrapText="1"/>
    </xf>
    <xf numFmtId="49" fontId="13" fillId="0" borderId="26" xfId="0" applyNumberFormat="1" applyFont="1" applyBorder="1" applyAlignment="1">
      <alignment horizontal="center" vertical="center" wrapText="1"/>
    </xf>
    <xf numFmtId="49" fontId="13" fillId="0" borderId="6" xfId="0" applyNumberFormat="1" applyFont="1" applyBorder="1" applyAlignment="1">
      <alignment horizontal="center" vertical="center" wrapText="1"/>
    </xf>
    <xf numFmtId="49" fontId="13" fillId="0" borderId="11" xfId="0" applyNumberFormat="1" applyFont="1" applyBorder="1" applyAlignment="1">
      <alignment horizontal="center" vertical="center"/>
    </xf>
    <xf numFmtId="49" fontId="13" fillId="0" borderId="13" xfId="0" applyNumberFormat="1" applyFont="1" applyBorder="1" applyAlignment="1">
      <alignment horizontal="center" vertical="center"/>
    </xf>
    <xf numFmtId="49" fontId="18" fillId="0" borderId="0" xfId="0" applyNumberFormat="1" applyFont="1" applyAlignment="1">
      <alignment horizontal="justify" vertical="center" wrapText="1"/>
    </xf>
    <xf numFmtId="49" fontId="13" fillId="0" borderId="0" xfId="0" applyNumberFormat="1" applyFont="1" applyAlignment="1">
      <alignment vertical="center" wrapText="1"/>
    </xf>
    <xf numFmtId="49" fontId="13" fillId="0" borderId="0" xfId="0" applyNumberFormat="1" applyFont="1" applyAlignment="1">
      <alignment horizontal="justify" vertical="center" wrapText="1"/>
    </xf>
    <xf numFmtId="49" fontId="36" fillId="0" borderId="0" xfId="0" applyNumberFormat="1" applyFont="1" applyAlignment="1">
      <alignment horizontal="justify" vertical="center"/>
    </xf>
    <xf numFmtId="49" fontId="36" fillId="0" borderId="17" xfId="0" applyNumberFormat="1" applyFont="1" applyBorder="1" applyAlignment="1">
      <alignment horizontal="justify" vertical="center"/>
    </xf>
    <xf numFmtId="49" fontId="29" fillId="0" borderId="17" xfId="0" applyNumberFormat="1" applyFont="1" applyBorder="1" applyAlignment="1">
      <alignment horizontal="justify" vertical="center" wrapText="1"/>
    </xf>
    <xf numFmtId="49" fontId="36" fillId="0" borderId="0" xfId="0" applyNumberFormat="1" applyFont="1" applyAlignment="1">
      <alignment horizontal="justify" vertical="center" wrapText="1"/>
    </xf>
    <xf numFmtId="49" fontId="36" fillId="0" borderId="17" xfId="0" applyNumberFormat="1" applyFont="1" applyBorder="1" applyAlignment="1">
      <alignment horizontal="justify" vertical="center" wrapText="1"/>
    </xf>
    <xf numFmtId="49" fontId="35" fillId="23" borderId="0" xfId="0" applyNumberFormat="1" applyFont="1" applyFill="1" applyAlignment="1">
      <alignment horizontal="justify" vertical="center" wrapText="1"/>
    </xf>
    <xf numFmtId="49" fontId="35" fillId="0" borderId="17" xfId="0" applyNumberFormat="1" applyFont="1" applyBorder="1" applyAlignment="1">
      <alignment horizontal="justify" vertical="center" wrapText="1"/>
    </xf>
    <xf numFmtId="49" fontId="46" fillId="0" borderId="0" xfId="0" applyNumberFormat="1" applyFont="1" applyAlignment="1">
      <alignment horizontal="justify" vertical="center" wrapText="1"/>
    </xf>
    <xf numFmtId="49" fontId="46" fillId="0" borderId="17" xfId="0" applyNumberFormat="1" applyFont="1" applyBorder="1" applyAlignment="1">
      <alignment horizontal="justify" vertical="center" wrapText="1"/>
    </xf>
    <xf numFmtId="49" fontId="35" fillId="0" borderId="0" xfId="0" applyNumberFormat="1" applyFont="1" applyAlignment="1">
      <alignment horizontal="justify" vertical="center" wrapText="1"/>
    </xf>
    <xf numFmtId="49" fontId="34" fillId="0" borderId="0" xfId="0" applyNumberFormat="1" applyFont="1" applyAlignment="1">
      <alignment horizontal="justify" vertical="center"/>
    </xf>
    <xf numFmtId="49" fontId="34" fillId="0" borderId="17" xfId="0" applyNumberFormat="1" applyFont="1" applyBorder="1" applyAlignment="1">
      <alignment horizontal="justify" vertical="center"/>
    </xf>
    <xf numFmtId="0" fontId="0" fillId="0" borderId="0" xfId="0" applyAlignment="1"/>
    <xf numFmtId="0" fontId="47" fillId="7" borderId="1" xfId="0" applyFont="1" applyFill="1" applyBorder="1" applyAlignment="1">
      <alignment horizontal="left" vertical="center" wrapText="1" indent="2"/>
    </xf>
    <xf numFmtId="0" fontId="0" fillId="0" borderId="1" xfId="0" applyBorder="1" applyAlignment="1">
      <alignment vertical="center" wrapText="1"/>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12" fillId="0" borderId="1" xfId="0" applyFont="1" applyBorder="1" applyAlignment="1">
      <alignment vertical="center" wrapText="1"/>
    </xf>
    <xf numFmtId="0" fontId="25" fillId="12" borderId="8" xfId="0" applyFont="1" applyFill="1" applyBorder="1" applyAlignment="1">
      <alignment horizontal="center" vertical="center" wrapText="1"/>
    </xf>
    <xf numFmtId="0" fontId="25" fillId="12" borderId="6" xfId="0" applyFont="1" applyFill="1" applyBorder="1" applyAlignment="1">
      <alignment horizontal="center" vertical="center" wrapText="1"/>
    </xf>
    <xf numFmtId="0" fontId="25" fillId="12" borderId="11" xfId="0" applyFont="1" applyFill="1" applyBorder="1" applyAlignment="1">
      <alignment horizontal="center" vertical="center" wrapText="1"/>
    </xf>
    <xf numFmtId="0" fontId="25" fillId="12" borderId="7" xfId="0" applyFont="1" applyFill="1" applyBorder="1" applyAlignment="1">
      <alignment horizontal="center" vertical="center" wrapText="1"/>
    </xf>
    <xf numFmtId="0" fontId="25" fillId="12" borderId="26" xfId="0" applyFont="1" applyFill="1" applyBorder="1" applyAlignment="1">
      <alignment horizontal="center" vertical="center" wrapText="1"/>
    </xf>
    <xf numFmtId="0" fontId="25" fillId="12" borderId="3" xfId="0" applyFont="1" applyFill="1" applyBorder="1" applyAlignment="1">
      <alignment horizontal="center" vertical="center" wrapText="1"/>
    </xf>
    <xf numFmtId="0" fontId="12" fillId="12"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9" xfId="0" applyFont="1" applyBorder="1" applyAlignment="1">
      <alignment horizontal="center" vertical="center" wrapText="1"/>
    </xf>
    <xf numFmtId="9" fontId="18" fillId="0" borderId="1" xfId="0" applyNumberFormat="1" applyFont="1" applyBorder="1" applyAlignment="1">
      <alignment horizontal="center" vertical="center" wrapText="1"/>
    </xf>
    <xf numFmtId="0" fontId="12" fillId="12" borderId="11" xfId="0" applyFont="1" applyFill="1" applyBorder="1" applyAlignment="1">
      <alignment horizontal="center" vertical="center" wrapText="1"/>
    </xf>
    <xf numFmtId="0" fontId="12" fillId="12" borderId="13" xfId="0" applyFont="1" applyFill="1" applyBorder="1" applyAlignment="1">
      <alignment horizontal="center" vertical="center" wrapText="1"/>
    </xf>
    <xf numFmtId="0" fontId="12" fillId="12" borderId="3" xfId="0" applyFont="1" applyFill="1" applyBorder="1" applyAlignment="1">
      <alignment horizontal="center" vertical="center" wrapText="1"/>
    </xf>
    <xf numFmtId="0" fontId="12" fillId="12" borderId="5" xfId="0" applyFont="1" applyFill="1" applyBorder="1" applyAlignment="1">
      <alignment horizontal="center" vertical="center" wrapText="1"/>
    </xf>
    <xf numFmtId="0" fontId="12" fillId="12" borderId="7" xfId="0" applyFont="1" applyFill="1" applyBorder="1" applyAlignment="1">
      <alignment horizontal="center" vertical="center" wrapText="1"/>
    </xf>
    <xf numFmtId="0" fontId="12" fillId="12" borderId="4" xfId="0" applyFont="1" applyFill="1" applyBorder="1" applyAlignment="1">
      <alignment horizontal="center" vertical="center" wrapText="1"/>
    </xf>
    <xf numFmtId="0" fontId="18" fillId="12" borderId="2" xfId="0" applyFont="1" applyFill="1" applyBorder="1" applyAlignment="1">
      <alignment horizontal="center" vertical="center" wrapText="1"/>
    </xf>
    <xf numFmtId="0" fontId="18" fillId="12" borderId="9" xfId="0" applyFont="1" applyFill="1" applyBorder="1" applyAlignment="1">
      <alignment horizontal="center" vertical="center" wrapText="1"/>
    </xf>
    <xf numFmtId="0" fontId="13" fillId="12" borderId="8" xfId="0" applyFont="1" applyFill="1" applyBorder="1" applyAlignment="1">
      <alignment horizontal="center" vertical="center"/>
    </xf>
    <xf numFmtId="0" fontId="13" fillId="12" borderId="6" xfId="0" applyFont="1" applyFill="1" applyBorder="1" applyAlignment="1">
      <alignment horizontal="center" vertical="center"/>
    </xf>
    <xf numFmtId="0" fontId="18" fillId="12" borderId="2" xfId="0" applyFont="1" applyFill="1" applyBorder="1" applyAlignment="1">
      <alignment horizontal="left" wrapText="1"/>
    </xf>
    <xf numFmtId="0" fontId="18" fillId="12" borderId="10" xfId="0" applyFont="1" applyFill="1" applyBorder="1" applyAlignment="1">
      <alignment horizontal="left" wrapText="1"/>
    </xf>
    <xf numFmtId="0" fontId="18" fillId="12" borderId="9" xfId="0" applyFont="1" applyFill="1" applyBorder="1" applyAlignment="1">
      <alignment horizontal="left" wrapText="1"/>
    </xf>
    <xf numFmtId="0" fontId="0" fillId="12" borderId="11" xfId="0" applyFill="1" applyBorder="1" applyAlignment="1">
      <alignment horizontal="center" vertical="center"/>
    </xf>
    <xf numFmtId="0" fontId="0" fillId="12" borderId="13" xfId="0" applyFill="1" applyBorder="1" applyAlignment="1">
      <alignment horizontal="center" vertical="center"/>
    </xf>
    <xf numFmtId="0" fontId="0" fillId="12" borderId="3" xfId="0" applyFill="1" applyBorder="1" applyAlignment="1">
      <alignment horizontal="center" vertical="center"/>
    </xf>
    <xf numFmtId="0" fontId="0" fillId="12" borderId="5" xfId="0" applyFill="1" applyBorder="1" applyAlignment="1">
      <alignment horizontal="center" vertical="center"/>
    </xf>
    <xf numFmtId="0" fontId="0" fillId="12" borderId="7" xfId="0" applyFill="1" applyBorder="1" applyAlignment="1">
      <alignment horizontal="center" vertical="center"/>
    </xf>
    <xf numFmtId="0" fontId="0" fillId="12" borderId="4" xfId="0" applyFill="1" applyBorder="1" applyAlignment="1">
      <alignment horizontal="center" vertical="center"/>
    </xf>
    <xf numFmtId="0" fontId="12" fillId="12" borderId="2" xfId="0" applyFont="1" applyFill="1" applyBorder="1" applyAlignment="1">
      <alignment horizontal="center" vertical="center" wrapText="1"/>
    </xf>
    <xf numFmtId="0" fontId="12" fillId="12" borderId="10" xfId="0" applyFont="1" applyFill="1" applyBorder="1" applyAlignment="1">
      <alignment horizontal="center" vertical="center" wrapText="1"/>
    </xf>
    <xf numFmtId="0" fontId="12" fillId="12" borderId="9" xfId="0" applyFont="1" applyFill="1" applyBorder="1" applyAlignment="1">
      <alignment horizontal="center" vertical="center" wrapText="1"/>
    </xf>
    <xf numFmtId="0" fontId="0" fillId="12" borderId="2" xfId="0" applyFill="1" applyBorder="1" applyAlignment="1">
      <alignment horizontal="center" vertical="center" wrapText="1"/>
    </xf>
    <xf numFmtId="0" fontId="0" fillId="12" borderId="10" xfId="0" applyFill="1" applyBorder="1" applyAlignment="1">
      <alignment horizontal="center" vertical="center" wrapText="1"/>
    </xf>
    <xf numFmtId="0" fontId="0" fillId="12" borderId="9" xfId="0" applyFill="1" applyBorder="1" applyAlignment="1">
      <alignment horizontal="center" vertical="center" wrapText="1"/>
    </xf>
    <xf numFmtId="0" fontId="12" fillId="12" borderId="8" xfId="0" applyFont="1" applyFill="1" applyBorder="1" applyAlignment="1">
      <alignment horizontal="center" vertical="center" wrapText="1"/>
    </xf>
    <xf numFmtId="0" fontId="12" fillId="12" borderId="26" xfId="0" applyFont="1" applyFill="1" applyBorder="1" applyAlignment="1">
      <alignment horizontal="center" vertical="center" wrapText="1"/>
    </xf>
    <xf numFmtId="0" fontId="12" fillId="12" borderId="6" xfId="0" applyFont="1" applyFill="1" applyBorder="1" applyAlignment="1">
      <alignment horizontal="center" vertical="center" wrapText="1"/>
    </xf>
    <xf numFmtId="0" fontId="0" fillId="12" borderId="11" xfId="0" applyFill="1" applyBorder="1" applyAlignment="1">
      <alignment horizontal="center" vertical="center" wrapText="1"/>
    </xf>
    <xf numFmtId="0" fontId="19" fillId="0" borderId="0" xfId="0" applyFont="1" applyAlignment="1">
      <alignment wrapText="1"/>
    </xf>
    <xf numFmtId="0" fontId="49" fillId="0" borderId="0" xfId="0" applyFont="1" applyAlignment="1"/>
    <xf numFmtId="0" fontId="13" fillId="0" borderId="8"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11" xfId="0" applyFont="1" applyBorder="1" applyAlignment="1">
      <alignment horizontal="left" vertical="center" wrapText="1"/>
    </xf>
    <xf numFmtId="0" fontId="13" fillId="0" borderId="9" xfId="0" applyFont="1" applyBorder="1" applyAlignment="1">
      <alignment horizontal="left" vertical="center" wrapText="1"/>
    </xf>
    <xf numFmtId="0" fontId="13" fillId="0" borderId="8" xfId="0" applyFont="1" applyBorder="1" applyAlignment="1">
      <alignment horizontal="center"/>
    </xf>
    <xf numFmtId="0" fontId="13" fillId="0" borderId="26" xfId="0" applyFont="1" applyBorder="1" applyAlignment="1">
      <alignment horizontal="center"/>
    </xf>
    <xf numFmtId="0" fontId="13" fillId="0" borderId="6" xfId="0" applyFont="1" applyBorder="1" applyAlignment="1">
      <alignment horizontal="center"/>
    </xf>
    <xf numFmtId="0" fontId="0" fillId="0" borderId="1" xfId="0" applyBorder="1" applyAlignment="1">
      <alignment horizontal="center" wrapText="1"/>
    </xf>
    <xf numFmtId="0" fontId="0" fillId="0" borderId="8" xfId="0" applyBorder="1" applyAlignment="1">
      <alignment horizontal="center" wrapText="1"/>
    </xf>
    <xf numFmtId="0" fontId="0" fillId="0" borderId="6" xfId="0" applyBorder="1" applyAlignment="1">
      <alignment horizontal="center" wrapText="1"/>
    </xf>
    <xf numFmtId="0" fontId="18" fillId="0" borderId="1" xfId="0" applyFont="1" applyBorder="1" applyAlignment="1">
      <alignment horizontal="center" vertical="center" wrapText="1"/>
    </xf>
    <xf numFmtId="0" fontId="13" fillId="0" borderId="1" xfId="0" applyFont="1" applyBorder="1" applyAlignment="1">
      <alignment vertical="center" wrapText="1"/>
    </xf>
    <xf numFmtId="0" fontId="0" fillId="0" borderId="10" xfId="0" applyBorder="1" applyAlignment="1">
      <alignment horizontal="center" vertical="center" wrapText="1"/>
    </xf>
    <xf numFmtId="0" fontId="12" fillId="0" borderId="2" xfId="0" applyFont="1" applyBorder="1" applyAlignment="1">
      <alignment horizontal="left" vertical="center" wrapText="1"/>
    </xf>
    <xf numFmtId="0" fontId="12" fillId="0" borderId="9" xfId="0" applyFont="1" applyBorder="1" applyAlignment="1">
      <alignment horizontal="left" vertical="center" wrapText="1"/>
    </xf>
    <xf numFmtId="0" fontId="79" fillId="0" borderId="0" xfId="0" applyFont="1" applyAlignment="1">
      <alignment wrapText="1"/>
    </xf>
    <xf numFmtId="0" fontId="0" fillId="0" borderId="0" xfId="0" applyAlignment="1">
      <alignment wrapText="1"/>
    </xf>
    <xf numFmtId="0" fontId="13" fillId="0" borderId="8" xfId="0" applyFont="1" applyBorder="1" applyAlignment="1">
      <alignment horizontal="center" vertical="center"/>
    </xf>
    <xf numFmtId="0" fontId="13" fillId="0" borderId="6" xfId="0" applyFont="1" applyBorder="1" applyAlignment="1">
      <alignment horizontal="center" vertical="center"/>
    </xf>
    <xf numFmtId="0" fontId="13" fillId="0" borderId="26" xfId="0" applyFont="1" applyBorder="1" applyAlignment="1">
      <alignment horizontal="center" vertical="center"/>
    </xf>
    <xf numFmtId="0" fontId="13" fillId="0" borderId="1" xfId="0" applyFont="1" applyBorder="1" applyAlignment="1">
      <alignment horizontal="center"/>
    </xf>
    <xf numFmtId="0" fontId="13" fillId="0" borderId="2" xfId="0" applyFont="1" applyBorder="1" applyAlignment="1">
      <alignment horizontal="center"/>
    </xf>
    <xf numFmtId="0" fontId="13" fillId="0" borderId="10" xfId="0" applyFont="1" applyBorder="1" applyAlignment="1">
      <alignment horizontal="center"/>
    </xf>
    <xf numFmtId="0" fontId="13" fillId="0" borderId="9" xfId="0" applyFont="1" applyBorder="1" applyAlignment="1">
      <alignment horizontal="center"/>
    </xf>
    <xf numFmtId="0" fontId="13" fillId="0" borderId="11" xfId="0" applyFont="1" applyBorder="1" applyAlignment="1">
      <alignment horizontal="center"/>
    </xf>
    <xf numFmtId="0" fontId="13" fillId="0" borderId="1" xfId="0" applyFont="1" applyBorder="1" applyAlignment="1">
      <alignment horizontal="left"/>
    </xf>
    <xf numFmtId="0" fontId="13" fillId="0" borderId="1" xfId="0" applyFont="1" applyBorder="1" applyAlignment="1">
      <alignment horizontal="center" wrapText="1"/>
    </xf>
    <xf numFmtId="0" fontId="18" fillId="0" borderId="1" xfId="0" applyFont="1" applyBorder="1" applyAlignment="1">
      <alignment horizontal="left"/>
    </xf>
    <xf numFmtId="0" fontId="13" fillId="0" borderId="1" xfId="0" applyFont="1" applyBorder="1" applyAlignment="1">
      <alignment horizontal="left" indent="1"/>
    </xf>
    <xf numFmtId="0" fontId="12" fillId="6" borderId="3" xfId="26" applyFont="1" applyFill="1" applyBorder="1" applyAlignment="1">
      <alignment horizontal="justify" vertical="center"/>
    </xf>
    <xf numFmtId="0" fontId="12" fillId="6" borderId="0" xfId="26" applyFont="1" applyFill="1" applyAlignment="1">
      <alignment horizontal="justify" vertical="center"/>
    </xf>
    <xf numFmtId="0" fontId="12" fillId="6" borderId="6" xfId="26" applyFont="1" applyFill="1" applyBorder="1" applyAlignment="1">
      <alignment horizontal="justify" vertical="center"/>
    </xf>
    <xf numFmtId="0" fontId="12" fillId="6" borderId="1" xfId="26" applyFont="1" applyFill="1" applyBorder="1" applyAlignment="1">
      <alignment horizontal="justify" vertical="center"/>
    </xf>
    <xf numFmtId="0" fontId="12" fillId="6" borderId="1" xfId="26" applyFont="1" applyFill="1" applyBorder="1" applyAlignment="1">
      <alignment vertical="center"/>
    </xf>
    <xf numFmtId="0" fontId="0" fillId="0" borderId="0" xfId="26" applyFont="1" applyAlignment="1">
      <alignment vertical="center" wrapText="1"/>
    </xf>
    <xf numFmtId="0" fontId="12" fillId="0" borderId="0" xfId="26" applyFont="1" applyAlignment="1">
      <alignment vertical="center" wrapText="1"/>
    </xf>
    <xf numFmtId="0" fontId="81" fillId="0" borderId="12" xfId="0" applyFont="1" applyBorder="1" applyAlignment="1">
      <alignment horizontal="left" vertical="top" wrapText="1"/>
    </xf>
    <xf numFmtId="0" fontId="0" fillId="0" borderId="12" xfId="0" applyBorder="1" applyAlignment="1">
      <alignment horizontal="left" vertical="top"/>
    </xf>
    <xf numFmtId="0" fontId="0" fillId="0" borderId="0" xfId="0" applyAlignment="1">
      <alignment horizontal="left" vertical="top"/>
    </xf>
    <xf numFmtId="0" fontId="0" fillId="0" borderId="14" xfId="0" applyBorder="1" applyAlignment="1">
      <alignment horizontal="left" vertical="top"/>
    </xf>
    <xf numFmtId="0" fontId="0" fillId="0" borderId="11" xfId="0" applyBorder="1" applyAlignment="1">
      <alignment horizontal="center" vertical="center" wrapText="1"/>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13" fillId="0" borderId="2"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11" borderId="2" xfId="0" applyFont="1" applyFill="1" applyBorder="1" applyAlignment="1">
      <alignment horizontal="left" vertical="center" wrapText="1"/>
    </xf>
    <xf numFmtId="0" fontId="13" fillId="11" borderId="10" xfId="0" applyFont="1" applyFill="1" applyBorder="1" applyAlignment="1">
      <alignment horizontal="left" vertical="center" wrapText="1"/>
    </xf>
    <xf numFmtId="0" fontId="13" fillId="11" borderId="9" xfId="0" applyFont="1" applyFill="1" applyBorder="1" applyAlignment="1">
      <alignment horizontal="left" vertical="center" wrapText="1"/>
    </xf>
    <xf numFmtId="0" fontId="13" fillId="0" borderId="2" xfId="0" applyFont="1" applyBorder="1" applyAlignment="1">
      <alignment horizontal="left"/>
    </xf>
    <xf numFmtId="0" fontId="13" fillId="0" borderId="10" xfId="0" applyFont="1" applyBorder="1" applyAlignment="1">
      <alignment horizontal="left"/>
    </xf>
    <xf numFmtId="0" fontId="13" fillId="0" borderId="2" xfId="0" applyFont="1" applyBorder="1" applyAlignment="1">
      <alignment horizontal="left" vertical="center" wrapText="1"/>
    </xf>
    <xf numFmtId="0" fontId="13" fillId="0" borderId="2" xfId="0" applyFont="1" applyBorder="1" applyAlignment="1">
      <alignment horizontal="left" vertical="center" wrapText="1" indent="2"/>
    </xf>
    <xf numFmtId="0" fontId="13" fillId="0" borderId="9" xfId="0" applyFont="1" applyBorder="1" applyAlignment="1">
      <alignment horizontal="left" vertical="center" wrapText="1" indent="2"/>
    </xf>
    <xf numFmtId="0" fontId="13" fillId="0" borderId="0" xfId="0" applyFont="1" applyAlignment="1">
      <alignment horizontal="left"/>
    </xf>
    <xf numFmtId="0" fontId="13" fillId="0" borderId="1" xfId="11" applyFont="1" applyBorder="1" applyAlignment="1">
      <alignment horizontal="center" vertical="center"/>
    </xf>
    <xf numFmtId="0" fontId="26" fillId="0" borderId="0" xfId="0" applyFont="1" applyAlignment="1">
      <alignment vertical="center" wrapText="1"/>
    </xf>
    <xf numFmtId="0" fontId="25" fillId="0" borderId="0" xfId="0" applyFont="1" applyAlignment="1">
      <alignment vertical="center" wrapText="1"/>
    </xf>
    <xf numFmtId="0" fontId="24" fillId="0" borderId="11"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8" xfId="0" applyFont="1" applyBorder="1" applyAlignment="1">
      <alignment horizontal="center" vertical="center" wrapText="1"/>
    </xf>
    <xf numFmtId="0" fontId="26" fillId="0" borderId="0" xfId="0" applyFont="1" applyAlignment="1">
      <alignment horizontal="left" vertical="center"/>
    </xf>
    <xf numFmtId="0" fontId="83" fillId="18" borderId="12" xfId="0" applyFont="1" applyFill="1" applyBorder="1" applyAlignment="1">
      <alignment wrapText="1"/>
    </xf>
    <xf numFmtId="0" fontId="83" fillId="18" borderId="0" xfId="0" applyFont="1" applyFill="1" applyAlignment="1">
      <alignment wrapText="1"/>
    </xf>
    <xf numFmtId="0" fontId="83" fillId="18" borderId="52" xfId="0" applyFont="1" applyFill="1" applyBorder="1" applyAlignment="1">
      <alignment wrapText="1"/>
    </xf>
    <xf numFmtId="0" fontId="79" fillId="18" borderId="0" xfId="0" applyFont="1" applyFill="1" applyAlignment="1">
      <alignment horizontal="left" wrapText="1"/>
    </xf>
    <xf numFmtId="0" fontId="79" fillId="18" borderId="26" xfId="0" applyFont="1" applyFill="1" applyBorder="1" applyAlignment="1">
      <alignment horizontal="center" vertical="center" wrapText="1"/>
    </xf>
    <xf numFmtId="0" fontId="79" fillId="18" borderId="50" xfId="0" applyFont="1" applyFill="1" applyBorder="1" applyAlignment="1">
      <alignment horizontal="center" vertical="center" wrapText="1"/>
    </xf>
    <xf numFmtId="0" fontId="81" fillId="18" borderId="12" xfId="0" applyFont="1" applyFill="1" applyBorder="1" applyAlignment="1">
      <alignment horizontal="left"/>
    </xf>
    <xf numFmtId="0" fontId="80" fillId="18" borderId="12" xfId="0" applyFont="1" applyFill="1" applyBorder="1" applyAlignment="1">
      <alignment horizontal="center" vertical="center" wrapText="1"/>
    </xf>
    <xf numFmtId="0" fontId="80" fillId="18" borderId="49" xfId="0" applyFont="1" applyFill="1" applyBorder="1" applyAlignment="1">
      <alignment horizontal="center" vertical="center" wrapText="1"/>
    </xf>
    <xf numFmtId="0" fontId="79" fillId="0" borderId="26" xfId="0" applyFont="1" applyBorder="1" applyAlignment="1">
      <alignment horizontal="center" vertical="center" wrapText="1"/>
    </xf>
    <xf numFmtId="0" fontId="79" fillId="0" borderId="50" xfId="0" applyFont="1" applyBorder="1" applyAlignment="1">
      <alignment horizontal="center" vertical="center" wrapText="1"/>
    </xf>
    <xf numFmtId="0" fontId="22" fillId="0" borderId="0" xfId="0" applyFont="1" applyAlignment="1">
      <alignment horizontal="left" vertical="center"/>
    </xf>
    <xf numFmtId="0" fontId="0" fillId="0" borderId="12" xfId="0" applyBorder="1" applyAlignment="1">
      <alignment horizontal="left" vertical="top" wrapText="1"/>
    </xf>
    <xf numFmtId="0" fontId="0" fillId="0" borderId="0" xfId="0" applyAlignment="1">
      <alignment horizontal="left" vertical="top" wrapText="1"/>
    </xf>
    <xf numFmtId="0" fontId="0" fillId="0" borderId="14" xfId="0" applyBorder="1" applyAlignment="1">
      <alignment horizontal="left" vertical="top" wrapText="1"/>
    </xf>
    <xf numFmtId="0" fontId="79" fillId="18" borderId="12" xfId="0" applyFont="1" applyFill="1" applyBorder="1" applyAlignment="1">
      <alignment wrapText="1"/>
    </xf>
    <xf numFmtId="0" fontId="79" fillId="18" borderId="49" xfId="0" applyFont="1" applyFill="1" applyBorder="1" applyAlignment="1">
      <alignment wrapText="1"/>
    </xf>
    <xf numFmtId="0" fontId="79" fillId="18" borderId="10" xfId="0" applyFont="1" applyFill="1" applyBorder="1" applyAlignment="1">
      <alignment horizontal="center" wrapText="1"/>
    </xf>
    <xf numFmtId="0" fontId="79" fillId="18" borderId="2" xfId="0" applyFont="1" applyFill="1" applyBorder="1" applyAlignment="1">
      <alignment horizontal="center" wrapText="1"/>
    </xf>
    <xf numFmtId="0" fontId="79" fillId="18" borderId="44" xfId="0" applyFont="1" applyFill="1" applyBorder="1" applyAlignment="1">
      <alignment horizontal="center" wrapText="1"/>
    </xf>
    <xf numFmtId="0" fontId="79" fillId="18" borderId="12" xfId="0" applyFont="1" applyFill="1" applyBorder="1" applyAlignment="1">
      <alignment horizontal="center" wrapText="1"/>
    </xf>
    <xf numFmtId="0" fontId="79" fillId="18" borderId="49" xfId="0" applyFont="1" applyFill="1" applyBorder="1" applyAlignment="1">
      <alignment horizontal="center" wrapText="1"/>
    </xf>
    <xf numFmtId="0" fontId="79" fillId="18" borderId="8" xfId="0" applyFont="1" applyFill="1" applyBorder="1" applyAlignment="1">
      <alignment horizontal="center" vertical="center" wrapText="1"/>
    </xf>
    <xf numFmtId="0" fontId="79" fillId="18" borderId="6" xfId="0" applyFont="1" applyFill="1" applyBorder="1" applyAlignment="1">
      <alignment horizontal="center" vertical="center" wrapText="1"/>
    </xf>
    <xf numFmtId="0" fontId="81" fillId="0" borderId="26" xfId="0" applyFont="1" applyBorder="1" applyAlignment="1">
      <alignment horizontal="center" vertical="center" wrapText="1"/>
    </xf>
    <xf numFmtId="0" fontId="81" fillId="18" borderId="8" xfId="0" applyFont="1" applyFill="1" applyBorder="1" applyAlignment="1">
      <alignment horizontal="center" vertical="center" wrapText="1"/>
    </xf>
    <xf numFmtId="0" fontId="81" fillId="18" borderId="26" xfId="0" applyFont="1" applyFill="1" applyBorder="1" applyAlignment="1">
      <alignment horizontal="center" vertical="center" wrapText="1"/>
    </xf>
    <xf numFmtId="0" fontId="81" fillId="18" borderId="50" xfId="0" applyFont="1" applyFill="1" applyBorder="1" applyAlignment="1">
      <alignment horizontal="center" vertical="center" wrapText="1"/>
    </xf>
    <xf numFmtId="0" fontId="81" fillId="18" borderId="10" xfId="0" applyFont="1" applyFill="1" applyBorder="1" applyAlignment="1">
      <alignment horizontal="center" vertical="center" wrapText="1"/>
    </xf>
    <xf numFmtId="0" fontId="81" fillId="18" borderId="44" xfId="0" applyFont="1" applyFill="1" applyBorder="1" applyAlignment="1">
      <alignment horizontal="center" vertical="center"/>
    </xf>
    <xf numFmtId="0" fontId="81" fillId="0" borderId="8" xfId="0" applyFont="1" applyBorder="1" applyAlignment="1">
      <alignment horizontal="center" vertical="center" wrapText="1"/>
    </xf>
    <xf numFmtId="0" fontId="81" fillId="0" borderId="50" xfId="0" applyFont="1" applyBorder="1" applyAlignment="1">
      <alignment horizontal="center" vertical="center" wrapText="1"/>
    </xf>
    <xf numFmtId="0" fontId="0" fillId="0" borderId="0" xfId="0" applyAlignment="1">
      <alignment horizontal="left"/>
    </xf>
    <xf numFmtId="0" fontId="24" fillId="18" borderId="0" xfId="0" applyFont="1" applyFill="1" applyAlignment="1">
      <alignment wrapText="1"/>
    </xf>
    <xf numFmtId="0" fontId="24" fillId="18" borderId="14" xfId="0" applyFont="1" applyFill="1" applyBorder="1" applyAlignment="1">
      <alignment wrapText="1"/>
    </xf>
    <xf numFmtId="0" fontId="24" fillId="0" borderId="12" xfId="0" applyFont="1" applyBorder="1" applyAlignment="1"/>
    <xf numFmtId="0" fontId="24" fillId="0" borderId="0" xfId="0" applyFont="1" applyAlignment="1"/>
    <xf numFmtId="0" fontId="25" fillId="18" borderId="12" xfId="0" applyFont="1" applyFill="1" applyBorder="1" applyAlignment="1">
      <alignment wrapText="1"/>
    </xf>
    <xf numFmtId="0" fontId="24" fillId="18" borderId="5" xfId="0" applyFont="1" applyFill="1" applyBorder="1" applyAlignment="1"/>
    <xf numFmtId="0" fontId="24" fillId="18" borderId="4" xfId="0" applyFont="1" applyFill="1" applyBorder="1" applyAlignment="1"/>
    <xf numFmtId="0" fontId="24" fillId="18" borderId="26" xfId="0" applyFont="1" applyFill="1" applyBorder="1" applyAlignment="1">
      <alignment wrapText="1"/>
    </xf>
    <xf numFmtId="0" fontId="24" fillId="18" borderId="6" xfId="0" applyFont="1" applyFill="1" applyBorder="1" applyAlignment="1">
      <alignment wrapText="1"/>
    </xf>
    <xf numFmtId="0" fontId="13" fillId="0" borderId="8" xfId="0" applyFont="1" applyBorder="1" applyAlignment="1">
      <alignment horizontal="center" wrapText="1"/>
    </xf>
    <xf numFmtId="0" fontId="13" fillId="0" borderId="6" xfId="0" applyFont="1" applyBorder="1" applyAlignment="1">
      <alignment horizontal="center" wrapText="1"/>
    </xf>
    <xf numFmtId="0" fontId="13" fillId="18" borderId="8" xfId="0" applyFont="1" applyFill="1" applyBorder="1" applyAlignment="1">
      <alignment horizontal="center" wrapText="1"/>
    </xf>
    <xf numFmtId="0" fontId="13" fillId="18" borderId="6" xfId="0" applyFont="1" applyFill="1" applyBorder="1" applyAlignment="1">
      <alignment horizontal="center" wrapText="1"/>
    </xf>
    <xf numFmtId="0" fontId="25" fillId="18" borderId="8" xfId="0" applyFont="1" applyFill="1" applyBorder="1" applyAlignment="1">
      <alignment wrapText="1"/>
    </xf>
    <xf numFmtId="0" fontId="25" fillId="18" borderId="26" xfId="0" applyFont="1" applyFill="1" applyBorder="1" applyAlignment="1">
      <alignment wrapText="1"/>
    </xf>
    <xf numFmtId="0" fontId="25" fillId="18" borderId="6" xfId="0" applyFont="1" applyFill="1" applyBorder="1" applyAlignment="1">
      <alignment wrapText="1"/>
    </xf>
    <xf numFmtId="0" fontId="24" fillId="18" borderId="11" xfId="0" applyFont="1" applyFill="1" applyBorder="1" applyAlignment="1"/>
    <xf numFmtId="0" fontId="24" fillId="18" borderId="12" xfId="0" applyFont="1" applyFill="1" applyBorder="1" applyAlignment="1"/>
    <xf numFmtId="0" fontId="24" fillId="18" borderId="2" xfId="0" applyFont="1" applyFill="1" applyBorder="1" applyAlignment="1">
      <alignment wrapText="1"/>
    </xf>
    <xf numFmtId="0" fontId="24" fillId="18" borderId="10" xfId="0" applyFont="1" applyFill="1" applyBorder="1" applyAlignment="1">
      <alignment wrapText="1"/>
    </xf>
    <xf numFmtId="0" fontId="24" fillId="18" borderId="2" xfId="0" applyFont="1" applyFill="1" applyBorder="1" applyAlignment="1">
      <alignment horizontal="center" wrapText="1"/>
    </xf>
    <xf numFmtId="0" fontId="24" fillId="18" borderId="10" xfId="0" applyFont="1" applyFill="1" applyBorder="1" applyAlignment="1">
      <alignment horizontal="center" wrapText="1"/>
    </xf>
    <xf numFmtId="0" fontId="24" fillId="18" borderId="9" xfId="0" applyFont="1" applyFill="1" applyBorder="1" applyAlignment="1">
      <alignment horizontal="center" wrapText="1"/>
    </xf>
    <xf numFmtId="0" fontId="24" fillId="0" borderId="8" xfId="0" applyFont="1" applyBorder="1" applyAlignment="1">
      <alignment horizontal="center" wrapText="1"/>
    </xf>
    <xf numFmtId="0" fontId="24" fillId="0" borderId="26" xfId="0" applyFont="1" applyBorder="1" applyAlignment="1">
      <alignment horizontal="center" wrapText="1"/>
    </xf>
    <xf numFmtId="0" fontId="13" fillId="0" borderId="26" xfId="0" applyFont="1" applyBorder="1" applyAlignment="1">
      <alignment horizontal="center" wrapText="1"/>
    </xf>
    <xf numFmtId="0" fontId="24" fillId="18" borderId="8" xfId="0" applyFont="1" applyFill="1" applyBorder="1" applyAlignment="1">
      <alignment horizontal="center" wrapText="1"/>
    </xf>
    <xf numFmtId="0" fontId="24" fillId="18" borderId="26" xfId="0" applyFont="1" applyFill="1" applyBorder="1" applyAlignment="1">
      <alignment horizontal="center" wrapText="1"/>
    </xf>
    <xf numFmtId="0" fontId="13" fillId="0" borderId="11" xfId="0" applyFont="1" applyBorder="1" applyAlignment="1">
      <alignment wrapText="1"/>
    </xf>
    <xf numFmtId="0" fontId="13" fillId="0" borderId="12" xfId="0" applyFont="1" applyBorder="1" applyAlignment="1">
      <alignment wrapText="1"/>
    </xf>
    <xf numFmtId="0" fontId="16" fillId="18" borderId="26" xfId="0" applyFont="1" applyFill="1" applyBorder="1" applyAlignment="1"/>
    <xf numFmtId="0" fontId="16" fillId="18" borderId="6" xfId="0" applyFont="1" applyFill="1" applyBorder="1" applyAlignment="1"/>
    <xf numFmtId="0" fontId="93" fillId="18" borderId="0" xfId="0" applyFont="1" applyFill="1" applyAlignment="1">
      <alignment horizontal="left"/>
    </xf>
    <xf numFmtId="0" fontId="13" fillId="0" borderId="0" xfId="4" applyFont="1" applyFill="1" applyBorder="1" applyAlignment="1">
      <alignment horizontal="center" vertical="top"/>
    </xf>
    <xf numFmtId="0" fontId="13" fillId="0" borderId="5" xfId="4" applyFont="1" applyFill="1" applyBorder="1" applyAlignment="1">
      <alignment horizontal="center" vertical="top"/>
    </xf>
    <xf numFmtId="0" fontId="18" fillId="11" borderId="2" xfId="0" applyFont="1" applyFill="1" applyBorder="1" applyAlignment="1">
      <alignment horizontal="left" vertical="center" wrapText="1" indent="1"/>
    </xf>
    <xf numFmtId="0" fontId="18" fillId="11" borderId="10" xfId="0" applyFont="1" applyFill="1" applyBorder="1" applyAlignment="1">
      <alignment horizontal="left" vertical="center" wrapText="1" indent="1"/>
    </xf>
    <xf numFmtId="0" fontId="19" fillId="0" borderId="0" xfId="2" applyFont="1" applyAlignment="1">
      <alignment horizontal="left" vertical="top" wrapText="1"/>
    </xf>
    <xf numFmtId="0" fontId="18" fillId="11" borderId="11" xfId="0" applyFont="1" applyFill="1" applyBorder="1" applyAlignment="1">
      <alignment horizontal="left" vertical="center" wrapText="1" indent="1"/>
    </xf>
    <xf numFmtId="0" fontId="18" fillId="11" borderId="12" xfId="0" applyFont="1" applyFill="1" applyBorder="1" applyAlignment="1">
      <alignment horizontal="left" vertical="center" wrapText="1" indent="1"/>
    </xf>
    <xf numFmtId="0" fontId="18" fillId="11" borderId="13" xfId="0" applyFont="1" applyFill="1" applyBorder="1" applyAlignment="1">
      <alignment horizontal="left" vertical="center" wrapText="1" indent="1"/>
    </xf>
    <xf numFmtId="0" fontId="13" fillId="0" borderId="0" xfId="3" applyFont="1" applyAlignment="1">
      <alignment horizontal="center" vertical="center"/>
    </xf>
    <xf numFmtId="0" fontId="13" fillId="0" borderId="5" xfId="3" applyFont="1" applyBorder="1" applyAlignment="1">
      <alignment horizontal="center" vertical="center"/>
    </xf>
    <xf numFmtId="0" fontId="13" fillId="0" borderId="14" xfId="3" applyFont="1" applyBorder="1" applyAlignment="1">
      <alignment horizontal="center" vertical="center"/>
    </xf>
    <xf numFmtId="0" fontId="13" fillId="0" borderId="4" xfId="3" applyFont="1" applyBorder="1" applyAlignment="1">
      <alignment horizontal="center" vertical="center"/>
    </xf>
    <xf numFmtId="0" fontId="13" fillId="0" borderId="13" xfId="5" applyFont="1" applyFill="1" applyBorder="1" applyAlignment="1">
      <alignment horizontal="center" vertical="center" wrapText="1"/>
    </xf>
    <xf numFmtId="0" fontId="13" fillId="0" borderId="26" xfId="5" applyFont="1" applyFill="1" applyBorder="1" applyAlignment="1">
      <alignment horizontal="center" vertical="center" wrapText="1"/>
    </xf>
    <xf numFmtId="0" fontId="18" fillId="0" borderId="43" xfId="5" applyFont="1" applyFill="1" applyBorder="1" applyAlignment="1">
      <alignment horizontal="center" vertical="center" wrapText="1"/>
    </xf>
    <xf numFmtId="0" fontId="18" fillId="0" borderId="45" xfId="5" applyFont="1" applyFill="1" applyBorder="1" applyAlignment="1">
      <alignment horizontal="center" vertical="center" wrapText="1"/>
    </xf>
    <xf numFmtId="0" fontId="18" fillId="0" borderId="42" xfId="5" applyFont="1" applyFill="1" applyBorder="1" applyAlignment="1">
      <alignment horizontal="center" vertical="center" wrapText="1"/>
    </xf>
    <xf numFmtId="0" fontId="13" fillId="0" borderId="0" xfId="13" applyFont="1" applyAlignment="1">
      <alignment horizontal="left" wrapText="1"/>
    </xf>
    <xf numFmtId="0" fontId="13" fillId="0" borderId="0" xfId="13" applyFont="1" applyAlignment="1">
      <alignment horizontal="left"/>
    </xf>
  </cellXfs>
  <cellStyles count="32">
    <cellStyle name="=C:\WINNT35\SYSTEM32\COMMAND.COM" xfId="3" xr:uid="{00000000-0005-0000-0000-000000000000}"/>
    <cellStyle name="Comma" xfId="29" xr:uid="{5E274583-D698-4FC2-BFC2-6019660228BA}"/>
    <cellStyle name="greyed" xfId="6" xr:uid="{00000000-0005-0000-0000-000001000000}"/>
    <cellStyle name="Heading 1 2" xfId="1" xr:uid="{00000000-0005-0000-0000-000002000000}"/>
    <cellStyle name="Heading 2 2" xfId="4" xr:uid="{00000000-0005-0000-0000-000003000000}"/>
    <cellStyle name="HeadingTable" xfId="5" xr:uid="{00000000-0005-0000-0000-000004000000}"/>
    <cellStyle name="HeadingTable 19" xfId="19" xr:uid="{2F174C6E-B88C-4A96-97DD-AE749594E9F1}"/>
    <cellStyle name="Hyperlink" xfId="25" xr:uid="{00000000-000B-0000-0000-000008000000}"/>
    <cellStyle name="Komma" xfId="20" builtinId="3"/>
    <cellStyle name="Komma 2" xfId="21" xr:uid="{81279B1E-4A30-47D1-829B-F9E890371D47}"/>
    <cellStyle name="Komma 3" xfId="23" xr:uid="{B60C9A63-C697-48B7-9A8D-A6D0957F19E3}"/>
    <cellStyle name="Kopf einzelne" xfId="15" xr:uid="{4B2FD90B-5DE7-4AE0-927C-864230F21265}"/>
    <cellStyle name="Kopf erste" xfId="17" xr:uid="{F3701991-8B6E-4E6D-B49F-6DB83A8B0E54}"/>
    <cellStyle name="Link" xfId="31" builtinId="8"/>
    <cellStyle name="Normal 2" xfId="2" xr:uid="{00000000-0005-0000-0000-000007000000}"/>
    <cellStyle name="Normal 2 2" xfId="9" xr:uid="{00000000-0005-0000-0000-000008000000}"/>
    <cellStyle name="Normal 2 2 2" xfId="8" xr:uid="{00000000-0005-0000-0000-000009000000}"/>
    <cellStyle name="Normal 2 2 3" xfId="27" xr:uid="{82B0214F-541B-4FC8-B6E5-AA8D3A340C54}"/>
    <cellStyle name="Normal 2 3" xfId="26" xr:uid="{B183BAA4-3FE4-4C09-B665-451261A9BE7B}"/>
    <cellStyle name="Normal 4" xfId="11" xr:uid="{D197297F-704E-4B54-9E74-AFD1163EA3A8}"/>
    <cellStyle name="Normal_03 STA 2" xfId="28" xr:uid="{3C9DEE4F-F6C4-4FC4-9E20-25834417943D}"/>
    <cellStyle name="optionalExposure" xfId="7" xr:uid="{00000000-0005-0000-0000-00000B000000}"/>
    <cellStyle name="optionalExposure 12" xfId="18" xr:uid="{358C4207-2EC1-47D4-9ADE-E8DCF164198A}"/>
    <cellStyle name="Percent" xfId="30" xr:uid="{B1831005-1939-4F00-A5E0-5D7FA5B4D9AA}"/>
    <cellStyle name="Prozent" xfId="10" builtinId="5"/>
    <cellStyle name="Standard" xfId="0" builtinId="0"/>
    <cellStyle name="Standard 2" xfId="13" xr:uid="{868AB3C9-D0CC-49D9-870B-7AB1C53610B5}"/>
    <cellStyle name="Standard 26" xfId="24" xr:uid="{2FC92AB5-41D7-4DCD-9C31-F0BA049DA01F}"/>
    <cellStyle name="Standard 3" xfId="12" xr:uid="{D7082F74-00A7-4460-9642-3C3BE22EDCF6}"/>
    <cellStyle name="Standard 3 2" xfId="22" xr:uid="{D607826D-6D2D-4C34-A853-0570448D50A8}"/>
    <cellStyle name="Standard_Tabelle1" xfId="14" xr:uid="{93D13C2E-6169-461A-B643-2F262179F818}"/>
    <cellStyle name="Summe" xfId="16" xr:uid="{E978ED61-9AEE-4479-ABC4-CABAF7EE765D}"/>
  </cellStyles>
  <dxfs count="13">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CC"/>
      <color rgb="FFC00000"/>
      <color rgb="FFF08D8D"/>
      <color rgb="FF990000"/>
      <color rgb="FFB99FCC"/>
      <color rgb="FF6E1415"/>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externalLink" Target="externalLinks/externalLink14.xml"/><Relationship Id="rId89" Type="http://schemas.openxmlformats.org/officeDocument/2006/relationships/externalLink" Target="externalLinks/externalLink19.xml"/><Relationship Id="rId7" Type="http://schemas.openxmlformats.org/officeDocument/2006/relationships/worksheet" Target="worksheets/sheet7.xml"/><Relationship Id="rId71" Type="http://schemas.openxmlformats.org/officeDocument/2006/relationships/externalLink" Target="externalLinks/externalLink1.xml"/><Relationship Id="rId92" Type="http://schemas.openxmlformats.org/officeDocument/2006/relationships/externalLink" Target="externalLinks/externalLink22.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4.xml"/><Relationship Id="rId79" Type="http://schemas.openxmlformats.org/officeDocument/2006/relationships/externalLink" Target="externalLinks/externalLink9.xml"/><Relationship Id="rId87" Type="http://schemas.openxmlformats.org/officeDocument/2006/relationships/externalLink" Target="externalLinks/externalLink17.xml"/><Relationship Id="rId102"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externalLink" Target="externalLinks/externalLink12.xml"/><Relationship Id="rId90" Type="http://schemas.openxmlformats.org/officeDocument/2006/relationships/externalLink" Target="externalLinks/externalLink20.xml"/><Relationship Id="rId95" Type="http://schemas.openxmlformats.org/officeDocument/2006/relationships/externalLink" Target="externalLinks/externalLink2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7.xml"/><Relationship Id="rId100" Type="http://schemas.openxmlformats.org/officeDocument/2006/relationships/styles" Target="styles.xml"/><Relationship Id="rId105" Type="http://schemas.openxmlformats.org/officeDocument/2006/relationships/customXml" Target="../customXml/item3.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2.xml"/><Relationship Id="rId80" Type="http://schemas.openxmlformats.org/officeDocument/2006/relationships/externalLink" Target="externalLinks/externalLink10.xml"/><Relationship Id="rId85" Type="http://schemas.openxmlformats.org/officeDocument/2006/relationships/externalLink" Target="externalLinks/externalLink15.xml"/><Relationship Id="rId93" Type="http://schemas.openxmlformats.org/officeDocument/2006/relationships/externalLink" Target="externalLinks/externalLink23.xml"/><Relationship Id="rId98" Type="http://schemas.openxmlformats.org/officeDocument/2006/relationships/externalLink" Target="externalLinks/externalLink2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customXml" Target="../customXml/item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externalLink" Target="externalLinks/externalLink5.xml"/><Relationship Id="rId83" Type="http://schemas.openxmlformats.org/officeDocument/2006/relationships/externalLink" Target="externalLinks/externalLink13.xml"/><Relationship Id="rId88" Type="http://schemas.openxmlformats.org/officeDocument/2006/relationships/externalLink" Target="externalLinks/externalLink18.xml"/><Relationship Id="rId91" Type="http://schemas.openxmlformats.org/officeDocument/2006/relationships/externalLink" Target="externalLinks/externalLink21.xml"/><Relationship Id="rId96" Type="http://schemas.openxmlformats.org/officeDocument/2006/relationships/externalLink" Target="externalLinks/externalLink2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customXml" Target="../customXml/item4.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3.xml"/><Relationship Id="rId78" Type="http://schemas.openxmlformats.org/officeDocument/2006/relationships/externalLink" Target="externalLinks/externalLink8.xml"/><Relationship Id="rId81" Type="http://schemas.openxmlformats.org/officeDocument/2006/relationships/externalLink" Target="externalLinks/externalLink11.xml"/><Relationship Id="rId86" Type="http://schemas.openxmlformats.org/officeDocument/2006/relationships/externalLink" Target="externalLinks/externalLink16.xml"/><Relationship Id="rId94" Type="http://schemas.openxmlformats.org/officeDocument/2006/relationships/externalLink" Target="externalLinks/externalLink24.xml"/><Relationship Id="rId99" Type="http://schemas.openxmlformats.org/officeDocument/2006/relationships/theme" Target="theme/theme1.xml"/><Relationship Id="rId10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6.xml"/><Relationship Id="rId97" Type="http://schemas.openxmlformats.org/officeDocument/2006/relationships/externalLink" Target="externalLinks/externalLink27.xml"/><Relationship Id="rId10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1" Type="http://schemas.openxmlformats.org/officeDocument/2006/relationships/image" Target="../media/image1.png"/></Relationships>
</file>

<file path=xl/drawings/_rels/drawing58.xml.rels><?xml version="1.0" encoding="UTF-8" standalone="yes"?>
<Relationships xmlns="http://schemas.openxmlformats.org/package/2006/relationships"><Relationship Id="rId1" Type="http://schemas.openxmlformats.org/officeDocument/2006/relationships/image" Target="../media/image1.png"/></Relationships>
</file>

<file path=xl/drawings/_rels/drawing59.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0.xml.rels><?xml version="1.0" encoding="UTF-8" standalone="yes"?>
<Relationships xmlns="http://schemas.openxmlformats.org/package/2006/relationships"><Relationship Id="rId1" Type="http://schemas.openxmlformats.org/officeDocument/2006/relationships/image" Target="../media/image1.png"/></Relationships>
</file>

<file path=xl/drawings/_rels/drawing61.xml.rels><?xml version="1.0" encoding="UTF-8" standalone="yes"?>
<Relationships xmlns="http://schemas.openxmlformats.org/package/2006/relationships"><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1" Type="http://schemas.openxmlformats.org/officeDocument/2006/relationships/image" Target="../media/image1.png"/></Relationships>
</file>

<file path=xl/drawings/_rels/drawing63.xml.rels><?xml version="1.0" encoding="UTF-8" standalone="yes"?>
<Relationships xmlns="http://schemas.openxmlformats.org/package/2006/relationships"><Relationship Id="rId1" Type="http://schemas.openxmlformats.org/officeDocument/2006/relationships/image" Target="../media/image1.png"/></Relationships>
</file>

<file path=xl/drawings/_rels/drawing6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6.xml.rels><?xml version="1.0" encoding="UTF-8" standalone="yes"?>
<Relationships xmlns="http://schemas.openxmlformats.org/package/2006/relationships"><Relationship Id="rId1" Type="http://schemas.openxmlformats.org/officeDocument/2006/relationships/image" Target="../media/image1.png"/></Relationships>
</file>

<file path=xl/drawings/_rels/drawing67.xml.rels><?xml version="1.0" encoding="UTF-8" standalone="yes"?>
<Relationships xmlns="http://schemas.openxmlformats.org/package/2006/relationships"><Relationship Id="rId1" Type="http://schemas.openxmlformats.org/officeDocument/2006/relationships/image" Target="../media/image1.png"/></Relationships>
</file>

<file path=xl/drawings/_rels/drawing68.xml.rels><?xml version="1.0" encoding="UTF-8" standalone="yes"?>
<Relationships xmlns="http://schemas.openxmlformats.org/package/2006/relationships"><Relationship Id="rId1" Type="http://schemas.openxmlformats.org/officeDocument/2006/relationships/image" Target="../media/image1.png"/></Relationships>
</file>

<file path=xl/drawings/_rels/drawing69.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70.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7829550</xdr:colOff>
      <xdr:row>0</xdr:row>
      <xdr:rowOff>47625</xdr:rowOff>
    </xdr:from>
    <xdr:to>
      <xdr:col>2</xdr:col>
      <xdr:colOff>8507509</xdr:colOff>
      <xdr:row>2</xdr:row>
      <xdr:rowOff>28500</xdr:rowOff>
    </xdr:to>
    <xdr:pic>
      <xdr:nvPicPr>
        <xdr:cNvPr id="2" name="Grafik 1">
          <a:extLst>
            <a:ext uri="{FF2B5EF4-FFF2-40B4-BE49-F238E27FC236}">
              <a16:creationId xmlns:a16="http://schemas.microsoft.com/office/drawing/2014/main" id="{83BEC6AE-A6D5-478D-B434-27B11EDE31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10675" y="47625"/>
          <a:ext cx="677959" cy="4095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1028700</xdr:colOff>
      <xdr:row>0</xdr:row>
      <xdr:rowOff>28575</xdr:rowOff>
    </xdr:from>
    <xdr:to>
      <xdr:col>8</xdr:col>
      <xdr:colOff>1706658</xdr:colOff>
      <xdr:row>2</xdr:row>
      <xdr:rowOff>9450</xdr:rowOff>
    </xdr:to>
    <xdr:pic>
      <xdr:nvPicPr>
        <xdr:cNvPr id="2" name="Grafik 1">
          <a:extLst>
            <a:ext uri="{FF2B5EF4-FFF2-40B4-BE49-F238E27FC236}">
              <a16:creationId xmlns:a16="http://schemas.microsoft.com/office/drawing/2014/main" id="{95E13096-D036-47BE-BB08-1DF6F54B7A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58625" y="28575"/>
          <a:ext cx="677958" cy="4095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1323975</xdr:colOff>
      <xdr:row>0</xdr:row>
      <xdr:rowOff>57150</xdr:rowOff>
    </xdr:from>
    <xdr:to>
      <xdr:col>5</xdr:col>
      <xdr:colOff>2001933</xdr:colOff>
      <xdr:row>2</xdr:row>
      <xdr:rowOff>38025</xdr:rowOff>
    </xdr:to>
    <xdr:pic>
      <xdr:nvPicPr>
        <xdr:cNvPr id="2" name="Grafik 1">
          <a:extLst>
            <a:ext uri="{FF2B5EF4-FFF2-40B4-BE49-F238E27FC236}">
              <a16:creationId xmlns:a16="http://schemas.microsoft.com/office/drawing/2014/main" id="{1F1D3894-1A2C-4790-A9FC-ED6E24DAC8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29725" y="57150"/>
          <a:ext cx="677958" cy="4095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628650</xdr:colOff>
      <xdr:row>0</xdr:row>
      <xdr:rowOff>66675</xdr:rowOff>
    </xdr:from>
    <xdr:to>
      <xdr:col>5</xdr:col>
      <xdr:colOff>1306608</xdr:colOff>
      <xdr:row>2</xdr:row>
      <xdr:rowOff>38025</xdr:rowOff>
    </xdr:to>
    <xdr:pic>
      <xdr:nvPicPr>
        <xdr:cNvPr id="2" name="Grafik 1">
          <a:extLst>
            <a:ext uri="{FF2B5EF4-FFF2-40B4-BE49-F238E27FC236}">
              <a16:creationId xmlns:a16="http://schemas.microsoft.com/office/drawing/2014/main" id="{3D407663-07BD-44E5-9C08-10B6BBE08D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87025" y="66675"/>
          <a:ext cx="677958" cy="4095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1762124</xdr:colOff>
      <xdr:row>0</xdr:row>
      <xdr:rowOff>38100</xdr:rowOff>
    </xdr:from>
    <xdr:to>
      <xdr:col>7</xdr:col>
      <xdr:colOff>2440082</xdr:colOff>
      <xdr:row>2</xdr:row>
      <xdr:rowOff>18975</xdr:rowOff>
    </xdr:to>
    <xdr:pic>
      <xdr:nvPicPr>
        <xdr:cNvPr id="2" name="Grafik 1">
          <a:extLst>
            <a:ext uri="{FF2B5EF4-FFF2-40B4-BE49-F238E27FC236}">
              <a16:creationId xmlns:a16="http://schemas.microsoft.com/office/drawing/2014/main" id="{DE10CB06-69FA-476F-8968-5A5A8587A5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738424" y="38100"/>
          <a:ext cx="677958" cy="4095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15</xdr:col>
      <xdr:colOff>333375</xdr:colOff>
      <xdr:row>0</xdr:row>
      <xdr:rowOff>57150</xdr:rowOff>
    </xdr:from>
    <xdr:to>
      <xdr:col>15</xdr:col>
      <xdr:colOff>1011333</xdr:colOff>
      <xdr:row>2</xdr:row>
      <xdr:rowOff>38025</xdr:rowOff>
    </xdr:to>
    <xdr:pic>
      <xdr:nvPicPr>
        <xdr:cNvPr id="3" name="Grafik 2">
          <a:extLst>
            <a:ext uri="{FF2B5EF4-FFF2-40B4-BE49-F238E27FC236}">
              <a16:creationId xmlns:a16="http://schemas.microsoft.com/office/drawing/2014/main" id="{7CB4AF14-CE4A-4F77-AA5E-81ECEABB8F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21100" y="57150"/>
          <a:ext cx="677958" cy="4095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3</xdr:col>
      <xdr:colOff>742950</xdr:colOff>
      <xdr:row>0</xdr:row>
      <xdr:rowOff>66675</xdr:rowOff>
    </xdr:from>
    <xdr:to>
      <xdr:col>3</xdr:col>
      <xdr:colOff>1420908</xdr:colOff>
      <xdr:row>1</xdr:row>
      <xdr:rowOff>285675</xdr:rowOff>
    </xdr:to>
    <xdr:pic>
      <xdr:nvPicPr>
        <xdr:cNvPr id="2" name="Grafik 1">
          <a:extLst>
            <a:ext uri="{FF2B5EF4-FFF2-40B4-BE49-F238E27FC236}">
              <a16:creationId xmlns:a16="http://schemas.microsoft.com/office/drawing/2014/main" id="{40AF7DC1-A1F2-478A-8D58-1CE0B3560F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34125" y="66675"/>
          <a:ext cx="677958" cy="4095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3</xdr:col>
      <xdr:colOff>447675</xdr:colOff>
      <xdr:row>0</xdr:row>
      <xdr:rowOff>57150</xdr:rowOff>
    </xdr:from>
    <xdr:to>
      <xdr:col>3</xdr:col>
      <xdr:colOff>1125633</xdr:colOff>
      <xdr:row>1</xdr:row>
      <xdr:rowOff>276150</xdr:rowOff>
    </xdr:to>
    <xdr:pic>
      <xdr:nvPicPr>
        <xdr:cNvPr id="2" name="Grafik 1">
          <a:extLst>
            <a:ext uri="{FF2B5EF4-FFF2-40B4-BE49-F238E27FC236}">
              <a16:creationId xmlns:a16="http://schemas.microsoft.com/office/drawing/2014/main" id="{051CD7D4-1AC9-437E-8EB6-BA42E11302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0" y="57150"/>
          <a:ext cx="677958" cy="4095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4</xdr:col>
      <xdr:colOff>333375</xdr:colOff>
      <xdr:row>0</xdr:row>
      <xdr:rowOff>57150</xdr:rowOff>
    </xdr:from>
    <xdr:to>
      <xdr:col>4</xdr:col>
      <xdr:colOff>1011333</xdr:colOff>
      <xdr:row>2</xdr:row>
      <xdr:rowOff>85650</xdr:rowOff>
    </xdr:to>
    <xdr:pic>
      <xdr:nvPicPr>
        <xdr:cNvPr id="2" name="Grafik 1">
          <a:extLst>
            <a:ext uri="{FF2B5EF4-FFF2-40B4-BE49-F238E27FC236}">
              <a16:creationId xmlns:a16="http://schemas.microsoft.com/office/drawing/2014/main" id="{26236293-87D7-4570-83A8-6F8B9AF56F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57150"/>
          <a:ext cx="677958" cy="40950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3</xdr:col>
      <xdr:colOff>1609725</xdr:colOff>
      <xdr:row>0</xdr:row>
      <xdr:rowOff>57150</xdr:rowOff>
    </xdr:from>
    <xdr:to>
      <xdr:col>3</xdr:col>
      <xdr:colOff>2287683</xdr:colOff>
      <xdr:row>1</xdr:row>
      <xdr:rowOff>276150</xdr:rowOff>
    </xdr:to>
    <xdr:pic>
      <xdr:nvPicPr>
        <xdr:cNvPr id="2" name="Grafik 1">
          <a:extLst>
            <a:ext uri="{FF2B5EF4-FFF2-40B4-BE49-F238E27FC236}">
              <a16:creationId xmlns:a16="http://schemas.microsoft.com/office/drawing/2014/main" id="{F44FE732-0F9B-4554-B602-F55AF95525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0" y="57150"/>
          <a:ext cx="677958" cy="40950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10</xdr:col>
      <xdr:colOff>238125</xdr:colOff>
      <xdr:row>0</xdr:row>
      <xdr:rowOff>57150</xdr:rowOff>
    </xdr:from>
    <xdr:to>
      <xdr:col>10</xdr:col>
      <xdr:colOff>916083</xdr:colOff>
      <xdr:row>2</xdr:row>
      <xdr:rowOff>38025</xdr:rowOff>
    </xdr:to>
    <xdr:pic>
      <xdr:nvPicPr>
        <xdr:cNvPr id="2" name="Grafik 1">
          <a:extLst>
            <a:ext uri="{FF2B5EF4-FFF2-40B4-BE49-F238E27FC236}">
              <a16:creationId xmlns:a16="http://schemas.microsoft.com/office/drawing/2014/main" id="{588DCF55-34C7-4BD4-A871-A75C3ACB9F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9475" y="57150"/>
          <a:ext cx="677958" cy="409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0</xdr:colOff>
      <xdr:row>0</xdr:row>
      <xdr:rowOff>38100</xdr:rowOff>
    </xdr:from>
    <xdr:to>
      <xdr:col>15</xdr:col>
      <xdr:colOff>68358</xdr:colOff>
      <xdr:row>2</xdr:row>
      <xdr:rowOff>57075</xdr:rowOff>
    </xdr:to>
    <xdr:pic>
      <xdr:nvPicPr>
        <xdr:cNvPr id="2" name="Bild 1">
          <a:extLst>
            <a:ext uri="{FF2B5EF4-FFF2-40B4-BE49-F238E27FC236}">
              <a16:creationId xmlns:a16="http://schemas.microsoft.com/office/drawing/2014/main" id="{0CA3BDCD-3DB8-4702-87AE-BDDA191035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34400" y="38100"/>
          <a:ext cx="677958" cy="4095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7</xdr:col>
      <xdr:colOff>342900</xdr:colOff>
      <xdr:row>0</xdr:row>
      <xdr:rowOff>95250</xdr:rowOff>
    </xdr:from>
    <xdr:to>
      <xdr:col>7</xdr:col>
      <xdr:colOff>1020858</xdr:colOff>
      <xdr:row>2</xdr:row>
      <xdr:rowOff>73744</xdr:rowOff>
    </xdr:to>
    <xdr:pic>
      <xdr:nvPicPr>
        <xdr:cNvPr id="2" name="Grafik 1">
          <a:extLst>
            <a:ext uri="{FF2B5EF4-FFF2-40B4-BE49-F238E27FC236}">
              <a16:creationId xmlns:a16="http://schemas.microsoft.com/office/drawing/2014/main" id="{88D4F254-69D0-492E-8B39-820B129227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01050" y="95250"/>
          <a:ext cx="677958" cy="407119"/>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17</xdr:col>
      <xdr:colOff>104775</xdr:colOff>
      <xdr:row>0</xdr:row>
      <xdr:rowOff>47625</xdr:rowOff>
    </xdr:from>
    <xdr:to>
      <xdr:col>17</xdr:col>
      <xdr:colOff>782733</xdr:colOff>
      <xdr:row>2</xdr:row>
      <xdr:rowOff>26119</xdr:rowOff>
    </xdr:to>
    <xdr:pic>
      <xdr:nvPicPr>
        <xdr:cNvPr id="2" name="Grafik 1">
          <a:extLst>
            <a:ext uri="{FF2B5EF4-FFF2-40B4-BE49-F238E27FC236}">
              <a16:creationId xmlns:a16="http://schemas.microsoft.com/office/drawing/2014/main" id="{85254557-BFF4-4078-81AE-B1D1581ED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11075" y="47625"/>
          <a:ext cx="677958" cy="407119"/>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8</xdr:col>
      <xdr:colOff>0</xdr:colOff>
      <xdr:row>0</xdr:row>
      <xdr:rowOff>57150</xdr:rowOff>
    </xdr:from>
    <xdr:to>
      <xdr:col>8</xdr:col>
      <xdr:colOff>677958</xdr:colOff>
      <xdr:row>2</xdr:row>
      <xdr:rowOff>35644</xdr:rowOff>
    </xdr:to>
    <xdr:pic>
      <xdr:nvPicPr>
        <xdr:cNvPr id="2" name="Grafik 1">
          <a:extLst>
            <a:ext uri="{FF2B5EF4-FFF2-40B4-BE49-F238E27FC236}">
              <a16:creationId xmlns:a16="http://schemas.microsoft.com/office/drawing/2014/main" id="{1CEC6D9F-0ACE-433A-AB4F-70463AD8F9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62825" y="57150"/>
          <a:ext cx="677958" cy="40711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552450</xdr:colOff>
      <xdr:row>0</xdr:row>
      <xdr:rowOff>47625</xdr:rowOff>
    </xdr:from>
    <xdr:to>
      <xdr:col>5</xdr:col>
      <xdr:colOff>620808</xdr:colOff>
      <xdr:row>2</xdr:row>
      <xdr:rowOff>26119</xdr:rowOff>
    </xdr:to>
    <xdr:pic>
      <xdr:nvPicPr>
        <xdr:cNvPr id="2" name="Grafik 1">
          <a:extLst>
            <a:ext uri="{FF2B5EF4-FFF2-40B4-BE49-F238E27FC236}">
              <a16:creationId xmlns:a16="http://schemas.microsoft.com/office/drawing/2014/main" id="{EB41342D-D894-4379-A31B-AC90761E68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5575" y="47625"/>
          <a:ext cx="677958" cy="40711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10</xdr:col>
      <xdr:colOff>695325</xdr:colOff>
      <xdr:row>0</xdr:row>
      <xdr:rowOff>57150</xdr:rowOff>
    </xdr:from>
    <xdr:to>
      <xdr:col>10</xdr:col>
      <xdr:colOff>1373283</xdr:colOff>
      <xdr:row>2</xdr:row>
      <xdr:rowOff>35644</xdr:rowOff>
    </xdr:to>
    <xdr:pic>
      <xdr:nvPicPr>
        <xdr:cNvPr id="2" name="Grafik 1">
          <a:extLst>
            <a:ext uri="{FF2B5EF4-FFF2-40B4-BE49-F238E27FC236}">
              <a16:creationId xmlns:a16="http://schemas.microsoft.com/office/drawing/2014/main" id="{7D4494DF-38F6-4D77-8D7F-014B8E28EE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20425" y="57150"/>
          <a:ext cx="677958" cy="40711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14</xdr:col>
      <xdr:colOff>209550</xdr:colOff>
      <xdr:row>0</xdr:row>
      <xdr:rowOff>38100</xdr:rowOff>
    </xdr:from>
    <xdr:to>
      <xdr:col>15</xdr:col>
      <xdr:colOff>1683</xdr:colOff>
      <xdr:row>2</xdr:row>
      <xdr:rowOff>16594</xdr:rowOff>
    </xdr:to>
    <xdr:pic>
      <xdr:nvPicPr>
        <xdr:cNvPr id="2" name="Grafik 1">
          <a:extLst>
            <a:ext uri="{FF2B5EF4-FFF2-40B4-BE49-F238E27FC236}">
              <a16:creationId xmlns:a16="http://schemas.microsoft.com/office/drawing/2014/main" id="{8545CEA5-73C6-483C-8A46-D0E24C9B40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54000" y="38100"/>
          <a:ext cx="677958" cy="407119"/>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9</xdr:col>
      <xdr:colOff>323850</xdr:colOff>
      <xdr:row>0</xdr:row>
      <xdr:rowOff>66675</xdr:rowOff>
    </xdr:from>
    <xdr:to>
      <xdr:col>9</xdr:col>
      <xdr:colOff>1001808</xdr:colOff>
      <xdr:row>2</xdr:row>
      <xdr:rowOff>45169</xdr:rowOff>
    </xdr:to>
    <xdr:pic>
      <xdr:nvPicPr>
        <xdr:cNvPr id="2" name="Grafik 1">
          <a:extLst>
            <a:ext uri="{FF2B5EF4-FFF2-40B4-BE49-F238E27FC236}">
              <a16:creationId xmlns:a16="http://schemas.microsoft.com/office/drawing/2014/main" id="{BDBFA51E-CA4F-436C-B707-DE67CB9D47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6975" y="66675"/>
          <a:ext cx="677958" cy="407119"/>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3</xdr:col>
      <xdr:colOff>0</xdr:colOff>
      <xdr:row>0</xdr:row>
      <xdr:rowOff>0</xdr:rowOff>
    </xdr:from>
    <xdr:to>
      <xdr:col>4</xdr:col>
      <xdr:colOff>68358</xdr:colOff>
      <xdr:row>2</xdr:row>
      <xdr:rowOff>26119</xdr:rowOff>
    </xdr:to>
    <xdr:pic>
      <xdr:nvPicPr>
        <xdr:cNvPr id="2" name="Grafik 1">
          <a:extLst>
            <a:ext uri="{FF2B5EF4-FFF2-40B4-BE49-F238E27FC236}">
              <a16:creationId xmlns:a16="http://schemas.microsoft.com/office/drawing/2014/main" id="{E8647F31-8F8A-4030-811A-5E291599CE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3225" y="57150"/>
          <a:ext cx="677958" cy="407119"/>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5</xdr:col>
      <xdr:colOff>647700</xdr:colOff>
      <xdr:row>0</xdr:row>
      <xdr:rowOff>57150</xdr:rowOff>
    </xdr:from>
    <xdr:to>
      <xdr:col>5</xdr:col>
      <xdr:colOff>1325658</xdr:colOff>
      <xdr:row>2</xdr:row>
      <xdr:rowOff>35644</xdr:rowOff>
    </xdr:to>
    <xdr:pic>
      <xdr:nvPicPr>
        <xdr:cNvPr id="2" name="Grafik 1">
          <a:extLst>
            <a:ext uri="{FF2B5EF4-FFF2-40B4-BE49-F238E27FC236}">
              <a16:creationId xmlns:a16="http://schemas.microsoft.com/office/drawing/2014/main" id="{73BA0A05-6E54-496F-9D79-346FEAB44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00875" y="57150"/>
          <a:ext cx="677958" cy="407119"/>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7</xdr:col>
      <xdr:colOff>942975</xdr:colOff>
      <xdr:row>0</xdr:row>
      <xdr:rowOff>66675</xdr:rowOff>
    </xdr:from>
    <xdr:to>
      <xdr:col>8</xdr:col>
      <xdr:colOff>573183</xdr:colOff>
      <xdr:row>2</xdr:row>
      <xdr:rowOff>45169</xdr:rowOff>
    </xdr:to>
    <xdr:pic>
      <xdr:nvPicPr>
        <xdr:cNvPr id="2" name="Grafik 1">
          <a:extLst>
            <a:ext uri="{FF2B5EF4-FFF2-40B4-BE49-F238E27FC236}">
              <a16:creationId xmlns:a16="http://schemas.microsoft.com/office/drawing/2014/main" id="{9182DD66-3D89-4317-8236-8C62E24CA4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91550" y="66675"/>
          <a:ext cx="677958" cy="4071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352425</xdr:colOff>
      <xdr:row>0</xdr:row>
      <xdr:rowOff>47625</xdr:rowOff>
    </xdr:from>
    <xdr:to>
      <xdr:col>5</xdr:col>
      <xdr:colOff>1030383</xdr:colOff>
      <xdr:row>2</xdr:row>
      <xdr:rowOff>28500</xdr:rowOff>
    </xdr:to>
    <xdr:pic>
      <xdr:nvPicPr>
        <xdr:cNvPr id="2" name="Grafik 1">
          <a:extLst>
            <a:ext uri="{FF2B5EF4-FFF2-40B4-BE49-F238E27FC236}">
              <a16:creationId xmlns:a16="http://schemas.microsoft.com/office/drawing/2014/main" id="{A99BDEDE-118D-4EB4-A0E0-4A2CBC3E3E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43850" y="47625"/>
          <a:ext cx="677958" cy="4095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8</xdr:col>
      <xdr:colOff>342900</xdr:colOff>
      <xdr:row>0</xdr:row>
      <xdr:rowOff>57150</xdr:rowOff>
    </xdr:from>
    <xdr:to>
      <xdr:col>8</xdr:col>
      <xdr:colOff>1020858</xdr:colOff>
      <xdr:row>2</xdr:row>
      <xdr:rowOff>35644</xdr:rowOff>
    </xdr:to>
    <xdr:pic>
      <xdr:nvPicPr>
        <xdr:cNvPr id="2" name="Grafik 1">
          <a:extLst>
            <a:ext uri="{FF2B5EF4-FFF2-40B4-BE49-F238E27FC236}">
              <a16:creationId xmlns:a16="http://schemas.microsoft.com/office/drawing/2014/main" id="{B24E0B91-6D1C-41E8-9576-D7C20C8372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00" y="57150"/>
          <a:ext cx="677958" cy="407119"/>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29</xdr:col>
      <xdr:colOff>9525</xdr:colOff>
      <xdr:row>0</xdr:row>
      <xdr:rowOff>57150</xdr:rowOff>
    </xdr:from>
    <xdr:to>
      <xdr:col>29</xdr:col>
      <xdr:colOff>687483</xdr:colOff>
      <xdr:row>2</xdr:row>
      <xdr:rowOff>35644</xdr:rowOff>
    </xdr:to>
    <xdr:pic>
      <xdr:nvPicPr>
        <xdr:cNvPr id="2" name="Grafik 1">
          <a:extLst>
            <a:ext uri="{FF2B5EF4-FFF2-40B4-BE49-F238E27FC236}">
              <a16:creationId xmlns:a16="http://schemas.microsoft.com/office/drawing/2014/main" id="{E3C9B9D3-488F-40E7-9DA5-D5FFFC16CB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363825" y="57150"/>
          <a:ext cx="677958" cy="407119"/>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14</xdr:col>
      <xdr:colOff>352425</xdr:colOff>
      <xdr:row>0</xdr:row>
      <xdr:rowOff>66675</xdr:rowOff>
    </xdr:from>
    <xdr:to>
      <xdr:col>14</xdr:col>
      <xdr:colOff>1030383</xdr:colOff>
      <xdr:row>2</xdr:row>
      <xdr:rowOff>45169</xdr:rowOff>
    </xdr:to>
    <xdr:pic>
      <xdr:nvPicPr>
        <xdr:cNvPr id="2" name="Grafik 1">
          <a:extLst>
            <a:ext uri="{FF2B5EF4-FFF2-40B4-BE49-F238E27FC236}">
              <a16:creationId xmlns:a16="http://schemas.microsoft.com/office/drawing/2014/main" id="{E3B210BC-ACE5-48A7-954D-29F7C3728B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30325" y="66675"/>
          <a:ext cx="677958" cy="407119"/>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7</xdr:col>
      <xdr:colOff>885825</xdr:colOff>
      <xdr:row>0</xdr:row>
      <xdr:rowOff>0</xdr:rowOff>
    </xdr:from>
    <xdr:to>
      <xdr:col>8</xdr:col>
      <xdr:colOff>11208</xdr:colOff>
      <xdr:row>1</xdr:row>
      <xdr:rowOff>216619</xdr:rowOff>
    </xdr:to>
    <xdr:pic>
      <xdr:nvPicPr>
        <xdr:cNvPr id="2" name="Grafik 1">
          <a:extLst>
            <a:ext uri="{FF2B5EF4-FFF2-40B4-BE49-F238E27FC236}">
              <a16:creationId xmlns:a16="http://schemas.microsoft.com/office/drawing/2014/main" id="{43C66495-FC03-4B26-9F17-CECE99A1FB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87175" y="0"/>
          <a:ext cx="677958" cy="407119"/>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990600</xdr:colOff>
      <xdr:row>0</xdr:row>
      <xdr:rowOff>76200</xdr:rowOff>
    </xdr:from>
    <xdr:to>
      <xdr:col>4</xdr:col>
      <xdr:colOff>1668558</xdr:colOff>
      <xdr:row>1</xdr:row>
      <xdr:rowOff>292819</xdr:rowOff>
    </xdr:to>
    <xdr:pic>
      <xdr:nvPicPr>
        <xdr:cNvPr id="2" name="Grafik 1">
          <a:extLst>
            <a:ext uri="{FF2B5EF4-FFF2-40B4-BE49-F238E27FC236}">
              <a16:creationId xmlns:a16="http://schemas.microsoft.com/office/drawing/2014/main" id="{CD304108-FD44-4490-AA0D-96AF749589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6600" y="76200"/>
          <a:ext cx="677958" cy="407119"/>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16</xdr:col>
      <xdr:colOff>333375</xdr:colOff>
      <xdr:row>0</xdr:row>
      <xdr:rowOff>76200</xdr:rowOff>
    </xdr:from>
    <xdr:to>
      <xdr:col>16</xdr:col>
      <xdr:colOff>1011333</xdr:colOff>
      <xdr:row>2</xdr:row>
      <xdr:rowOff>54694</xdr:rowOff>
    </xdr:to>
    <xdr:pic>
      <xdr:nvPicPr>
        <xdr:cNvPr id="2" name="Grafik 1">
          <a:extLst>
            <a:ext uri="{FF2B5EF4-FFF2-40B4-BE49-F238E27FC236}">
              <a16:creationId xmlns:a16="http://schemas.microsoft.com/office/drawing/2014/main" id="{6E5BF075-FA9A-43A2-94F7-6AF3BD6FF5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97450" y="76200"/>
          <a:ext cx="677958" cy="407119"/>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3</xdr:col>
      <xdr:colOff>476250</xdr:colOff>
      <xdr:row>0</xdr:row>
      <xdr:rowOff>57150</xdr:rowOff>
    </xdr:from>
    <xdr:to>
      <xdr:col>3</xdr:col>
      <xdr:colOff>1154208</xdr:colOff>
      <xdr:row>1</xdr:row>
      <xdr:rowOff>273769</xdr:rowOff>
    </xdr:to>
    <xdr:pic>
      <xdr:nvPicPr>
        <xdr:cNvPr id="2" name="Grafik 1">
          <a:extLst>
            <a:ext uri="{FF2B5EF4-FFF2-40B4-BE49-F238E27FC236}">
              <a16:creationId xmlns:a16="http://schemas.microsoft.com/office/drawing/2014/main" id="{8991598A-0236-4718-B293-500DA7F8C5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57900" y="57150"/>
          <a:ext cx="677958" cy="407119"/>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8</xdr:col>
      <xdr:colOff>371475</xdr:colOff>
      <xdr:row>0</xdr:row>
      <xdr:rowOff>47625</xdr:rowOff>
    </xdr:from>
    <xdr:to>
      <xdr:col>8</xdr:col>
      <xdr:colOff>1049433</xdr:colOff>
      <xdr:row>2</xdr:row>
      <xdr:rowOff>26119</xdr:rowOff>
    </xdr:to>
    <xdr:pic>
      <xdr:nvPicPr>
        <xdr:cNvPr id="2" name="Grafik 1">
          <a:extLst>
            <a:ext uri="{FF2B5EF4-FFF2-40B4-BE49-F238E27FC236}">
              <a16:creationId xmlns:a16="http://schemas.microsoft.com/office/drawing/2014/main" id="{4D8F546D-74DC-4BD1-90C8-82128C0D1C3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00" y="47625"/>
          <a:ext cx="677958" cy="407119"/>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8</xdr:col>
      <xdr:colOff>409575</xdr:colOff>
      <xdr:row>0</xdr:row>
      <xdr:rowOff>66675</xdr:rowOff>
    </xdr:from>
    <xdr:to>
      <xdr:col>8</xdr:col>
      <xdr:colOff>1087533</xdr:colOff>
      <xdr:row>2</xdr:row>
      <xdr:rowOff>45169</xdr:rowOff>
    </xdr:to>
    <xdr:pic>
      <xdr:nvPicPr>
        <xdr:cNvPr id="2" name="Grafik 1">
          <a:extLst>
            <a:ext uri="{FF2B5EF4-FFF2-40B4-BE49-F238E27FC236}">
              <a16:creationId xmlns:a16="http://schemas.microsoft.com/office/drawing/2014/main" id="{522A872B-305D-4828-808B-20B4F4A2A9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20225" y="66675"/>
          <a:ext cx="677958" cy="407119"/>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10</xdr:col>
      <xdr:colOff>333375</xdr:colOff>
      <xdr:row>0</xdr:row>
      <xdr:rowOff>57150</xdr:rowOff>
    </xdr:from>
    <xdr:to>
      <xdr:col>10</xdr:col>
      <xdr:colOff>1011333</xdr:colOff>
      <xdr:row>2</xdr:row>
      <xdr:rowOff>35644</xdr:rowOff>
    </xdr:to>
    <xdr:pic>
      <xdr:nvPicPr>
        <xdr:cNvPr id="2" name="Grafik 1">
          <a:extLst>
            <a:ext uri="{FF2B5EF4-FFF2-40B4-BE49-F238E27FC236}">
              <a16:creationId xmlns:a16="http://schemas.microsoft.com/office/drawing/2014/main" id="{E858D0B1-0369-4FFE-B014-E95865E3CC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54000" y="57150"/>
          <a:ext cx="677958" cy="4071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685800</xdr:colOff>
      <xdr:row>0</xdr:row>
      <xdr:rowOff>57150</xdr:rowOff>
    </xdr:from>
    <xdr:to>
      <xdr:col>7</xdr:col>
      <xdr:colOff>1360583</xdr:colOff>
      <xdr:row>2</xdr:row>
      <xdr:rowOff>38025</xdr:rowOff>
    </xdr:to>
    <xdr:pic>
      <xdr:nvPicPr>
        <xdr:cNvPr id="2" name="Grafik 1">
          <a:extLst>
            <a:ext uri="{FF2B5EF4-FFF2-40B4-BE49-F238E27FC236}">
              <a16:creationId xmlns:a16="http://schemas.microsoft.com/office/drawing/2014/main" id="{A8F89E79-95B7-4B06-9676-0788FBFC2B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9500" y="57150"/>
          <a:ext cx="677958" cy="40950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14</xdr:col>
      <xdr:colOff>314325</xdr:colOff>
      <xdr:row>0</xdr:row>
      <xdr:rowOff>57150</xdr:rowOff>
    </xdr:from>
    <xdr:to>
      <xdr:col>14</xdr:col>
      <xdr:colOff>992283</xdr:colOff>
      <xdr:row>2</xdr:row>
      <xdr:rowOff>35644</xdr:rowOff>
    </xdr:to>
    <xdr:pic>
      <xdr:nvPicPr>
        <xdr:cNvPr id="2" name="Grafik 1">
          <a:extLst>
            <a:ext uri="{FF2B5EF4-FFF2-40B4-BE49-F238E27FC236}">
              <a16:creationId xmlns:a16="http://schemas.microsoft.com/office/drawing/2014/main" id="{CDFDB49F-435D-437D-843D-5BA079B6A9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83100" y="57150"/>
          <a:ext cx="677958" cy="407119"/>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10</xdr:col>
      <xdr:colOff>533400</xdr:colOff>
      <xdr:row>0</xdr:row>
      <xdr:rowOff>57150</xdr:rowOff>
    </xdr:from>
    <xdr:to>
      <xdr:col>10</xdr:col>
      <xdr:colOff>1211358</xdr:colOff>
      <xdr:row>2</xdr:row>
      <xdr:rowOff>16594</xdr:rowOff>
    </xdr:to>
    <xdr:pic>
      <xdr:nvPicPr>
        <xdr:cNvPr id="2" name="Grafik 1">
          <a:extLst>
            <a:ext uri="{FF2B5EF4-FFF2-40B4-BE49-F238E27FC236}">
              <a16:creationId xmlns:a16="http://schemas.microsoft.com/office/drawing/2014/main" id="{75E3B8D1-4D08-4DC2-B0F8-DBB4E69D9C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34875" y="57150"/>
          <a:ext cx="677958" cy="407119"/>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10</xdr:col>
      <xdr:colOff>333375</xdr:colOff>
      <xdr:row>0</xdr:row>
      <xdr:rowOff>57150</xdr:rowOff>
    </xdr:from>
    <xdr:to>
      <xdr:col>10</xdr:col>
      <xdr:colOff>1011333</xdr:colOff>
      <xdr:row>2</xdr:row>
      <xdr:rowOff>35644</xdr:rowOff>
    </xdr:to>
    <xdr:pic>
      <xdr:nvPicPr>
        <xdr:cNvPr id="2" name="Grafik 1">
          <a:extLst>
            <a:ext uri="{FF2B5EF4-FFF2-40B4-BE49-F238E27FC236}">
              <a16:creationId xmlns:a16="http://schemas.microsoft.com/office/drawing/2014/main" id="{4A76F8E6-93A3-4F0A-9559-841B71414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58400" y="57150"/>
          <a:ext cx="677958" cy="407119"/>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4</xdr:col>
      <xdr:colOff>752475</xdr:colOff>
      <xdr:row>0</xdr:row>
      <xdr:rowOff>57150</xdr:rowOff>
    </xdr:from>
    <xdr:to>
      <xdr:col>4</xdr:col>
      <xdr:colOff>1430433</xdr:colOff>
      <xdr:row>2</xdr:row>
      <xdr:rowOff>35644</xdr:rowOff>
    </xdr:to>
    <xdr:pic>
      <xdr:nvPicPr>
        <xdr:cNvPr id="2" name="Grafik 1">
          <a:extLst>
            <a:ext uri="{FF2B5EF4-FFF2-40B4-BE49-F238E27FC236}">
              <a16:creationId xmlns:a16="http://schemas.microsoft.com/office/drawing/2014/main" id="{766DF238-471F-4768-882A-2BD0AFE60C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8350" y="57150"/>
          <a:ext cx="677958" cy="407119"/>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4</xdr:col>
      <xdr:colOff>333375</xdr:colOff>
      <xdr:row>0</xdr:row>
      <xdr:rowOff>66675</xdr:rowOff>
    </xdr:from>
    <xdr:to>
      <xdr:col>4</xdr:col>
      <xdr:colOff>1011333</xdr:colOff>
      <xdr:row>2</xdr:row>
      <xdr:rowOff>45169</xdr:rowOff>
    </xdr:to>
    <xdr:pic>
      <xdr:nvPicPr>
        <xdr:cNvPr id="2" name="Grafik 1">
          <a:extLst>
            <a:ext uri="{FF2B5EF4-FFF2-40B4-BE49-F238E27FC236}">
              <a16:creationId xmlns:a16="http://schemas.microsoft.com/office/drawing/2014/main" id="{66EB1B11-92BC-4AFE-BE62-2538412AC7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0" y="66675"/>
          <a:ext cx="677958" cy="407119"/>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17</xdr:col>
      <xdr:colOff>133350</xdr:colOff>
      <xdr:row>0</xdr:row>
      <xdr:rowOff>57150</xdr:rowOff>
    </xdr:from>
    <xdr:to>
      <xdr:col>17</xdr:col>
      <xdr:colOff>811308</xdr:colOff>
      <xdr:row>2</xdr:row>
      <xdr:rowOff>35644</xdr:rowOff>
    </xdr:to>
    <xdr:pic>
      <xdr:nvPicPr>
        <xdr:cNvPr id="2" name="Grafik 1">
          <a:extLst>
            <a:ext uri="{FF2B5EF4-FFF2-40B4-BE49-F238E27FC236}">
              <a16:creationId xmlns:a16="http://schemas.microsoft.com/office/drawing/2014/main" id="{4B342186-6F89-4AA2-90D0-5E63F4ADA5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01850" y="57150"/>
          <a:ext cx="677958" cy="407119"/>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20</xdr:col>
      <xdr:colOff>476250</xdr:colOff>
      <xdr:row>0</xdr:row>
      <xdr:rowOff>28575</xdr:rowOff>
    </xdr:from>
    <xdr:to>
      <xdr:col>20</xdr:col>
      <xdr:colOff>1154208</xdr:colOff>
      <xdr:row>1</xdr:row>
      <xdr:rowOff>245194</xdr:rowOff>
    </xdr:to>
    <xdr:pic>
      <xdr:nvPicPr>
        <xdr:cNvPr id="2" name="Grafik 1">
          <a:extLst>
            <a:ext uri="{FF2B5EF4-FFF2-40B4-BE49-F238E27FC236}">
              <a16:creationId xmlns:a16="http://schemas.microsoft.com/office/drawing/2014/main" id="{2EC08156-6BA3-404B-89F6-D1EAB51161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574250" y="28575"/>
          <a:ext cx="677958" cy="407119"/>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20</xdr:col>
      <xdr:colOff>323850</xdr:colOff>
      <xdr:row>0</xdr:row>
      <xdr:rowOff>57150</xdr:rowOff>
    </xdr:from>
    <xdr:to>
      <xdr:col>20</xdr:col>
      <xdr:colOff>1001808</xdr:colOff>
      <xdr:row>2</xdr:row>
      <xdr:rowOff>35644</xdr:rowOff>
    </xdr:to>
    <xdr:pic>
      <xdr:nvPicPr>
        <xdr:cNvPr id="2" name="Grafik 1">
          <a:extLst>
            <a:ext uri="{FF2B5EF4-FFF2-40B4-BE49-F238E27FC236}">
              <a16:creationId xmlns:a16="http://schemas.microsoft.com/office/drawing/2014/main" id="{1D2DABF8-12B2-4D56-BC27-52D522E395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07250" y="57150"/>
          <a:ext cx="677958" cy="407119"/>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5</xdr:col>
      <xdr:colOff>2333625</xdr:colOff>
      <xdr:row>0</xdr:row>
      <xdr:rowOff>66675</xdr:rowOff>
    </xdr:from>
    <xdr:to>
      <xdr:col>7</xdr:col>
      <xdr:colOff>68358</xdr:colOff>
      <xdr:row>2</xdr:row>
      <xdr:rowOff>45169</xdr:rowOff>
    </xdr:to>
    <xdr:pic>
      <xdr:nvPicPr>
        <xdr:cNvPr id="2" name="Grafik 1">
          <a:extLst>
            <a:ext uri="{FF2B5EF4-FFF2-40B4-BE49-F238E27FC236}">
              <a16:creationId xmlns:a16="http://schemas.microsoft.com/office/drawing/2014/main" id="{449024E7-1883-4FF5-84A3-3A5E321A7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34775" y="66675"/>
          <a:ext cx="677958" cy="407119"/>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4</xdr:col>
      <xdr:colOff>1533525</xdr:colOff>
      <xdr:row>0</xdr:row>
      <xdr:rowOff>38100</xdr:rowOff>
    </xdr:from>
    <xdr:to>
      <xdr:col>4</xdr:col>
      <xdr:colOff>2211483</xdr:colOff>
      <xdr:row>2</xdr:row>
      <xdr:rowOff>16594</xdr:rowOff>
    </xdr:to>
    <xdr:pic>
      <xdr:nvPicPr>
        <xdr:cNvPr id="2" name="Grafik 1">
          <a:extLst>
            <a:ext uri="{FF2B5EF4-FFF2-40B4-BE49-F238E27FC236}">
              <a16:creationId xmlns:a16="http://schemas.microsoft.com/office/drawing/2014/main" id="{B52BA35F-C76C-4939-9E02-D68EDC2CC8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848600" y="38100"/>
          <a:ext cx="677958" cy="4071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1111253</xdr:colOff>
      <xdr:row>0</xdr:row>
      <xdr:rowOff>31750</xdr:rowOff>
    </xdr:from>
    <xdr:to>
      <xdr:col>4</xdr:col>
      <xdr:colOff>1789211</xdr:colOff>
      <xdr:row>2</xdr:row>
      <xdr:rowOff>12625</xdr:rowOff>
    </xdr:to>
    <xdr:pic>
      <xdr:nvPicPr>
        <xdr:cNvPr id="2" name="Grafik 1">
          <a:extLst>
            <a:ext uri="{FF2B5EF4-FFF2-40B4-BE49-F238E27FC236}">
              <a16:creationId xmlns:a16="http://schemas.microsoft.com/office/drawing/2014/main" id="{0E57DBC3-A2C2-4134-8C26-E95F90636F4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77191" y="31750"/>
          <a:ext cx="677958" cy="40950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13</xdr:col>
      <xdr:colOff>0</xdr:colOff>
      <xdr:row>0</xdr:row>
      <xdr:rowOff>19050</xdr:rowOff>
    </xdr:from>
    <xdr:to>
      <xdr:col>13</xdr:col>
      <xdr:colOff>628650</xdr:colOff>
      <xdr:row>1</xdr:row>
      <xdr:rowOff>226144</xdr:rowOff>
    </xdr:to>
    <xdr:pic>
      <xdr:nvPicPr>
        <xdr:cNvPr id="2" name="Grafik 1">
          <a:extLst>
            <a:ext uri="{FF2B5EF4-FFF2-40B4-BE49-F238E27FC236}">
              <a16:creationId xmlns:a16="http://schemas.microsoft.com/office/drawing/2014/main" id="{F52BE384-6A1E-4DE0-9951-273752E94C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53875" y="19050"/>
          <a:ext cx="628650" cy="407119"/>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6</xdr:col>
      <xdr:colOff>561975</xdr:colOff>
      <xdr:row>0</xdr:row>
      <xdr:rowOff>19050</xdr:rowOff>
    </xdr:from>
    <xdr:to>
      <xdr:col>6</xdr:col>
      <xdr:colOff>1190625</xdr:colOff>
      <xdr:row>2</xdr:row>
      <xdr:rowOff>2739</xdr:rowOff>
    </xdr:to>
    <xdr:pic>
      <xdr:nvPicPr>
        <xdr:cNvPr id="2" name="Grafik 1">
          <a:extLst>
            <a:ext uri="{FF2B5EF4-FFF2-40B4-BE49-F238E27FC236}">
              <a16:creationId xmlns:a16="http://schemas.microsoft.com/office/drawing/2014/main" id="{C614F91C-ECA1-421F-A7CD-B457B4D999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62975" y="19050"/>
          <a:ext cx="628650" cy="402789"/>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3</xdr:col>
      <xdr:colOff>676275</xdr:colOff>
      <xdr:row>0</xdr:row>
      <xdr:rowOff>19050</xdr:rowOff>
    </xdr:from>
    <xdr:to>
      <xdr:col>3</xdr:col>
      <xdr:colOff>1304925</xdr:colOff>
      <xdr:row>2</xdr:row>
      <xdr:rowOff>2739</xdr:rowOff>
    </xdr:to>
    <xdr:pic>
      <xdr:nvPicPr>
        <xdr:cNvPr id="2" name="Grafik 1">
          <a:extLst>
            <a:ext uri="{FF2B5EF4-FFF2-40B4-BE49-F238E27FC236}">
              <a16:creationId xmlns:a16="http://schemas.microsoft.com/office/drawing/2014/main" id="{E4397B9C-DFA7-4A04-83EB-37B1CAF8B6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58075" y="19050"/>
          <a:ext cx="628650" cy="402789"/>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6</xdr:col>
      <xdr:colOff>752475</xdr:colOff>
      <xdr:row>0</xdr:row>
      <xdr:rowOff>47625</xdr:rowOff>
    </xdr:from>
    <xdr:to>
      <xdr:col>7</xdr:col>
      <xdr:colOff>668433</xdr:colOff>
      <xdr:row>2</xdr:row>
      <xdr:rowOff>107081</xdr:rowOff>
    </xdr:to>
    <xdr:pic>
      <xdr:nvPicPr>
        <xdr:cNvPr id="2" name="Grafik 1">
          <a:extLst>
            <a:ext uri="{FF2B5EF4-FFF2-40B4-BE49-F238E27FC236}">
              <a16:creationId xmlns:a16="http://schemas.microsoft.com/office/drawing/2014/main" id="{B4CC81EE-FBCB-463E-97F5-54A4FB90A5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0" y="47625"/>
          <a:ext cx="677958" cy="449981"/>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8</xdr:col>
      <xdr:colOff>819150</xdr:colOff>
      <xdr:row>0</xdr:row>
      <xdr:rowOff>9525</xdr:rowOff>
    </xdr:from>
    <xdr:to>
      <xdr:col>8</xdr:col>
      <xdr:colOff>1497108</xdr:colOff>
      <xdr:row>1</xdr:row>
      <xdr:rowOff>226144</xdr:rowOff>
    </xdr:to>
    <xdr:pic>
      <xdr:nvPicPr>
        <xdr:cNvPr id="2" name="Grafik 1">
          <a:extLst>
            <a:ext uri="{FF2B5EF4-FFF2-40B4-BE49-F238E27FC236}">
              <a16:creationId xmlns:a16="http://schemas.microsoft.com/office/drawing/2014/main" id="{EA927DEA-D7A6-43EB-9FD5-73F793EC3A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25350" y="9525"/>
          <a:ext cx="677958" cy="407119"/>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7</xdr:col>
      <xdr:colOff>904875</xdr:colOff>
      <xdr:row>0</xdr:row>
      <xdr:rowOff>0</xdr:rowOff>
    </xdr:from>
    <xdr:to>
      <xdr:col>7</xdr:col>
      <xdr:colOff>1582833</xdr:colOff>
      <xdr:row>1</xdr:row>
      <xdr:rowOff>216619</xdr:rowOff>
    </xdr:to>
    <xdr:pic>
      <xdr:nvPicPr>
        <xdr:cNvPr id="2" name="Grafik 1">
          <a:extLst>
            <a:ext uri="{FF2B5EF4-FFF2-40B4-BE49-F238E27FC236}">
              <a16:creationId xmlns:a16="http://schemas.microsoft.com/office/drawing/2014/main" id="{55A7D5E7-DC02-47F6-A94C-7B41EC271D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16075" y="0"/>
          <a:ext cx="677958" cy="407119"/>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10</xdr:col>
      <xdr:colOff>723900</xdr:colOff>
      <xdr:row>0</xdr:row>
      <xdr:rowOff>38100</xdr:rowOff>
    </xdr:from>
    <xdr:to>
      <xdr:col>10</xdr:col>
      <xdr:colOff>1401858</xdr:colOff>
      <xdr:row>2</xdr:row>
      <xdr:rowOff>16594</xdr:rowOff>
    </xdr:to>
    <xdr:pic>
      <xdr:nvPicPr>
        <xdr:cNvPr id="2" name="Grafik 1">
          <a:extLst>
            <a:ext uri="{FF2B5EF4-FFF2-40B4-BE49-F238E27FC236}">
              <a16:creationId xmlns:a16="http://schemas.microsoft.com/office/drawing/2014/main" id="{993E66FB-65FC-434B-B21A-AA9AC4D744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92125" y="38100"/>
          <a:ext cx="677958" cy="407119"/>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3</xdr:col>
      <xdr:colOff>2466975</xdr:colOff>
      <xdr:row>0</xdr:row>
      <xdr:rowOff>47625</xdr:rowOff>
    </xdr:from>
    <xdr:to>
      <xdr:col>3</xdr:col>
      <xdr:colOff>3144933</xdr:colOff>
      <xdr:row>2</xdr:row>
      <xdr:rowOff>26119</xdr:rowOff>
    </xdr:to>
    <xdr:pic>
      <xdr:nvPicPr>
        <xdr:cNvPr id="2" name="Grafik 1">
          <a:extLst>
            <a:ext uri="{FF2B5EF4-FFF2-40B4-BE49-F238E27FC236}">
              <a16:creationId xmlns:a16="http://schemas.microsoft.com/office/drawing/2014/main" id="{3AFD3962-D510-4E7C-BEB0-D8FA760036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77000" y="47625"/>
          <a:ext cx="677958" cy="407119"/>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12</xdr:col>
      <xdr:colOff>219075</xdr:colOff>
      <xdr:row>0</xdr:row>
      <xdr:rowOff>19050</xdr:rowOff>
    </xdr:from>
    <xdr:to>
      <xdr:col>12</xdr:col>
      <xdr:colOff>897033</xdr:colOff>
      <xdr:row>1</xdr:row>
      <xdr:rowOff>226144</xdr:rowOff>
    </xdr:to>
    <xdr:pic>
      <xdr:nvPicPr>
        <xdr:cNvPr id="2" name="Grafik 1">
          <a:extLst>
            <a:ext uri="{FF2B5EF4-FFF2-40B4-BE49-F238E27FC236}">
              <a16:creationId xmlns:a16="http://schemas.microsoft.com/office/drawing/2014/main" id="{213AD92F-E2E0-494B-88B1-63253B9BB9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87550" y="19050"/>
          <a:ext cx="677958" cy="407119"/>
        </a:xfrm>
        <a:prstGeom prst="rect">
          <a:avLst/>
        </a:prstGeom>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10</xdr:col>
      <xdr:colOff>638175</xdr:colOff>
      <xdr:row>0</xdr:row>
      <xdr:rowOff>47625</xdr:rowOff>
    </xdr:from>
    <xdr:to>
      <xdr:col>10</xdr:col>
      <xdr:colOff>1316133</xdr:colOff>
      <xdr:row>1</xdr:row>
      <xdr:rowOff>159469</xdr:rowOff>
    </xdr:to>
    <xdr:pic>
      <xdr:nvPicPr>
        <xdr:cNvPr id="2" name="Grafik 1">
          <a:extLst>
            <a:ext uri="{FF2B5EF4-FFF2-40B4-BE49-F238E27FC236}">
              <a16:creationId xmlns:a16="http://schemas.microsoft.com/office/drawing/2014/main" id="{6F84A3EC-7A75-4183-A106-B9FC4DE83C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783050" y="47625"/>
          <a:ext cx="677958" cy="40711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1038225</xdr:colOff>
      <xdr:row>0</xdr:row>
      <xdr:rowOff>28575</xdr:rowOff>
    </xdr:from>
    <xdr:to>
      <xdr:col>8</xdr:col>
      <xdr:colOff>220758</xdr:colOff>
      <xdr:row>2</xdr:row>
      <xdr:rowOff>47550</xdr:rowOff>
    </xdr:to>
    <xdr:pic>
      <xdr:nvPicPr>
        <xdr:cNvPr id="2" name="Grafik 1">
          <a:extLst>
            <a:ext uri="{FF2B5EF4-FFF2-40B4-BE49-F238E27FC236}">
              <a16:creationId xmlns:a16="http://schemas.microsoft.com/office/drawing/2014/main" id="{1206092E-E4AC-4A42-A146-DFB586B578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49050" y="28575"/>
          <a:ext cx="677958" cy="409500"/>
        </a:xfrm>
        <a:prstGeom prst="rect">
          <a:avLst/>
        </a:prstGeom>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6</xdr:col>
      <xdr:colOff>1371600</xdr:colOff>
      <xdr:row>0</xdr:row>
      <xdr:rowOff>38100</xdr:rowOff>
    </xdr:from>
    <xdr:to>
      <xdr:col>6</xdr:col>
      <xdr:colOff>2049558</xdr:colOff>
      <xdr:row>2</xdr:row>
      <xdr:rowOff>16594</xdr:rowOff>
    </xdr:to>
    <xdr:pic>
      <xdr:nvPicPr>
        <xdr:cNvPr id="2" name="Grafik 1">
          <a:extLst>
            <a:ext uri="{FF2B5EF4-FFF2-40B4-BE49-F238E27FC236}">
              <a16:creationId xmlns:a16="http://schemas.microsoft.com/office/drawing/2014/main" id="{9315E533-6B3C-4CA5-BB2C-CB9A9888A2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725400" y="38100"/>
          <a:ext cx="677958" cy="407119"/>
        </a:xfrm>
        <a:prstGeom prst="rect">
          <a:avLst/>
        </a:prstGeom>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4</xdr:col>
      <xdr:colOff>2209800</xdr:colOff>
      <xdr:row>0</xdr:row>
      <xdr:rowOff>28575</xdr:rowOff>
    </xdr:from>
    <xdr:to>
      <xdr:col>4</xdr:col>
      <xdr:colOff>2887758</xdr:colOff>
      <xdr:row>2</xdr:row>
      <xdr:rowOff>7069</xdr:rowOff>
    </xdr:to>
    <xdr:pic>
      <xdr:nvPicPr>
        <xdr:cNvPr id="2" name="Grafik 1">
          <a:extLst>
            <a:ext uri="{FF2B5EF4-FFF2-40B4-BE49-F238E27FC236}">
              <a16:creationId xmlns:a16="http://schemas.microsoft.com/office/drawing/2014/main" id="{1635A2CD-C44C-48AE-B977-E8F01CE411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96425" y="28575"/>
          <a:ext cx="677958" cy="407119"/>
        </a:xfrm>
        <a:prstGeom prst="rect">
          <a:avLst/>
        </a:prstGeom>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18</xdr:col>
      <xdr:colOff>95250</xdr:colOff>
      <xdr:row>0</xdr:row>
      <xdr:rowOff>38100</xdr:rowOff>
    </xdr:from>
    <xdr:to>
      <xdr:col>18</xdr:col>
      <xdr:colOff>773208</xdr:colOff>
      <xdr:row>2</xdr:row>
      <xdr:rowOff>59456</xdr:rowOff>
    </xdr:to>
    <xdr:pic>
      <xdr:nvPicPr>
        <xdr:cNvPr id="2" name="Bild 1">
          <a:extLst>
            <a:ext uri="{FF2B5EF4-FFF2-40B4-BE49-F238E27FC236}">
              <a16:creationId xmlns:a16="http://schemas.microsoft.com/office/drawing/2014/main" id="{F1C97A53-4D51-47F8-9F0B-8DD37CB21B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688425" y="38100"/>
          <a:ext cx="677958" cy="449981"/>
        </a:xfrm>
        <a:prstGeom prst="rect">
          <a:avLst/>
        </a:prstGeom>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18</xdr:col>
      <xdr:colOff>533400</xdr:colOff>
      <xdr:row>0</xdr:row>
      <xdr:rowOff>38100</xdr:rowOff>
    </xdr:from>
    <xdr:to>
      <xdr:col>18</xdr:col>
      <xdr:colOff>1211358</xdr:colOff>
      <xdr:row>2</xdr:row>
      <xdr:rowOff>59456</xdr:rowOff>
    </xdr:to>
    <xdr:pic>
      <xdr:nvPicPr>
        <xdr:cNvPr id="2" name="Bild 1">
          <a:extLst>
            <a:ext uri="{FF2B5EF4-FFF2-40B4-BE49-F238E27FC236}">
              <a16:creationId xmlns:a16="http://schemas.microsoft.com/office/drawing/2014/main" id="{ED49A6E2-CB0B-4960-9342-11407505F0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2950" y="38100"/>
          <a:ext cx="677958" cy="449981"/>
        </a:xfrm>
        <a:prstGeom prst="rect">
          <a:avLst/>
        </a:prstGeom>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8</xdr:col>
      <xdr:colOff>638175</xdr:colOff>
      <xdr:row>0</xdr:row>
      <xdr:rowOff>47625</xdr:rowOff>
    </xdr:from>
    <xdr:to>
      <xdr:col>8</xdr:col>
      <xdr:colOff>1316133</xdr:colOff>
      <xdr:row>2</xdr:row>
      <xdr:rowOff>68981</xdr:rowOff>
    </xdr:to>
    <xdr:pic>
      <xdr:nvPicPr>
        <xdr:cNvPr id="2" name="Bild 1">
          <a:extLst>
            <a:ext uri="{FF2B5EF4-FFF2-40B4-BE49-F238E27FC236}">
              <a16:creationId xmlns:a16="http://schemas.microsoft.com/office/drawing/2014/main" id="{4AD24BC9-320D-4108-BB61-2DAEB69546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5300" y="47625"/>
          <a:ext cx="677958" cy="449981"/>
        </a:xfrm>
        <a:prstGeom prst="rect">
          <a:avLst/>
        </a:prstGeom>
      </xdr:spPr>
    </xdr:pic>
    <xdr:clientData/>
  </xdr:twoCellAnchor>
</xdr:wsDr>
</file>

<file path=xl/drawings/drawing65.xml><?xml version="1.0" encoding="utf-8"?>
<xdr:wsDr xmlns:xdr="http://schemas.openxmlformats.org/drawingml/2006/spreadsheetDrawing" xmlns:a="http://schemas.openxmlformats.org/drawingml/2006/main">
  <xdr:twoCellAnchor editAs="oneCell">
    <xdr:from>
      <xdr:col>6</xdr:col>
      <xdr:colOff>933450</xdr:colOff>
      <xdr:row>0</xdr:row>
      <xdr:rowOff>47625</xdr:rowOff>
    </xdr:from>
    <xdr:to>
      <xdr:col>6</xdr:col>
      <xdr:colOff>1609725</xdr:colOff>
      <xdr:row>2</xdr:row>
      <xdr:rowOff>95250</xdr:rowOff>
    </xdr:to>
    <xdr:pic>
      <xdr:nvPicPr>
        <xdr:cNvPr id="2" name="Bild 1">
          <a:extLst>
            <a:ext uri="{FF2B5EF4-FFF2-40B4-BE49-F238E27FC236}">
              <a16:creationId xmlns:a16="http://schemas.microsoft.com/office/drawing/2014/main" id="{60119D67-786A-4623-8D40-7C7F859BF2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9650" y="47625"/>
          <a:ext cx="676275" cy="476250"/>
        </a:xfrm>
        <a:prstGeom prst="rect">
          <a:avLst/>
        </a:prstGeom>
      </xdr:spPr>
    </xdr:pic>
    <xdr:clientData/>
  </xdr:twoCellAnchor>
</xdr:wsDr>
</file>

<file path=xl/drawings/drawing66.xml><?xml version="1.0" encoding="utf-8"?>
<xdr:wsDr xmlns:xdr="http://schemas.openxmlformats.org/drawingml/2006/spreadsheetDrawing" xmlns:a="http://schemas.openxmlformats.org/drawingml/2006/main">
  <xdr:twoCellAnchor editAs="oneCell">
    <xdr:from>
      <xdr:col>16</xdr:col>
      <xdr:colOff>333375</xdr:colOff>
      <xdr:row>0</xdr:row>
      <xdr:rowOff>9525</xdr:rowOff>
    </xdr:from>
    <xdr:to>
      <xdr:col>16</xdr:col>
      <xdr:colOff>1009650</xdr:colOff>
      <xdr:row>2</xdr:row>
      <xdr:rowOff>57150</xdr:rowOff>
    </xdr:to>
    <xdr:pic>
      <xdr:nvPicPr>
        <xdr:cNvPr id="2" name="Bild 1">
          <a:extLst>
            <a:ext uri="{FF2B5EF4-FFF2-40B4-BE49-F238E27FC236}">
              <a16:creationId xmlns:a16="http://schemas.microsoft.com/office/drawing/2014/main" id="{29FE916D-8FD7-4ABF-A8B9-E736540DD1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8175" y="9525"/>
          <a:ext cx="676275" cy="476250"/>
        </a:xfrm>
        <a:prstGeom prst="rect">
          <a:avLst/>
        </a:prstGeom>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3</xdr:col>
      <xdr:colOff>657225</xdr:colOff>
      <xdr:row>0</xdr:row>
      <xdr:rowOff>57150</xdr:rowOff>
    </xdr:from>
    <xdr:to>
      <xdr:col>3</xdr:col>
      <xdr:colOff>1335183</xdr:colOff>
      <xdr:row>1</xdr:row>
      <xdr:rowOff>311869</xdr:rowOff>
    </xdr:to>
    <xdr:pic>
      <xdr:nvPicPr>
        <xdr:cNvPr id="2" name="Grafik 1">
          <a:extLst>
            <a:ext uri="{FF2B5EF4-FFF2-40B4-BE49-F238E27FC236}">
              <a16:creationId xmlns:a16="http://schemas.microsoft.com/office/drawing/2014/main" id="{5A3670F6-F1D6-4C0A-82D2-06970458E8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96125" y="57150"/>
          <a:ext cx="677958" cy="407119"/>
        </a:xfrm>
        <a:prstGeom prst="rect">
          <a:avLst/>
        </a:prstGeom>
      </xdr:spPr>
    </xdr:pic>
    <xdr:clientData/>
  </xdr:twoCellAnchor>
</xdr:wsDr>
</file>

<file path=xl/drawings/drawing68.xml><?xml version="1.0" encoding="utf-8"?>
<xdr:wsDr xmlns:xdr="http://schemas.openxmlformats.org/drawingml/2006/spreadsheetDrawing" xmlns:a="http://schemas.openxmlformats.org/drawingml/2006/main">
  <xdr:twoCellAnchor editAs="oneCell">
    <xdr:from>
      <xdr:col>5</xdr:col>
      <xdr:colOff>676275</xdr:colOff>
      <xdr:row>0</xdr:row>
      <xdr:rowOff>66675</xdr:rowOff>
    </xdr:from>
    <xdr:to>
      <xdr:col>5</xdr:col>
      <xdr:colOff>1354233</xdr:colOff>
      <xdr:row>2</xdr:row>
      <xdr:rowOff>116606</xdr:rowOff>
    </xdr:to>
    <xdr:pic>
      <xdr:nvPicPr>
        <xdr:cNvPr id="2" name="Grafik 1">
          <a:extLst>
            <a:ext uri="{FF2B5EF4-FFF2-40B4-BE49-F238E27FC236}">
              <a16:creationId xmlns:a16="http://schemas.microsoft.com/office/drawing/2014/main" id="{A50B921F-6FEC-4231-A54F-74BEE3EFC2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10700" y="66675"/>
          <a:ext cx="677958" cy="402356"/>
        </a:xfrm>
        <a:prstGeom prst="rect">
          <a:avLst/>
        </a:prstGeom>
      </xdr:spPr>
    </xdr:pic>
    <xdr:clientData/>
  </xdr:twoCellAnchor>
</xdr:wsDr>
</file>

<file path=xl/drawings/drawing69.xml><?xml version="1.0" encoding="utf-8"?>
<xdr:wsDr xmlns:xdr="http://schemas.openxmlformats.org/drawingml/2006/spreadsheetDrawing" xmlns:a="http://schemas.openxmlformats.org/drawingml/2006/main">
  <xdr:twoCellAnchor editAs="oneCell">
    <xdr:from>
      <xdr:col>13</xdr:col>
      <xdr:colOff>657225</xdr:colOff>
      <xdr:row>0</xdr:row>
      <xdr:rowOff>19050</xdr:rowOff>
    </xdr:from>
    <xdr:to>
      <xdr:col>13</xdr:col>
      <xdr:colOff>1335183</xdr:colOff>
      <xdr:row>2</xdr:row>
      <xdr:rowOff>21356</xdr:rowOff>
    </xdr:to>
    <xdr:pic>
      <xdr:nvPicPr>
        <xdr:cNvPr id="2" name="Grafik 1">
          <a:extLst>
            <a:ext uri="{FF2B5EF4-FFF2-40B4-BE49-F238E27FC236}">
              <a16:creationId xmlns:a16="http://schemas.microsoft.com/office/drawing/2014/main" id="{D116BCCA-885E-4CF6-977D-E65F103A13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707350" y="19050"/>
          <a:ext cx="677958" cy="4023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1343025</xdr:colOff>
      <xdr:row>0</xdr:row>
      <xdr:rowOff>19050</xdr:rowOff>
    </xdr:from>
    <xdr:to>
      <xdr:col>7</xdr:col>
      <xdr:colOff>2020983</xdr:colOff>
      <xdr:row>1</xdr:row>
      <xdr:rowOff>228525</xdr:rowOff>
    </xdr:to>
    <xdr:pic>
      <xdr:nvPicPr>
        <xdr:cNvPr id="2" name="Grafik 1">
          <a:extLst>
            <a:ext uri="{FF2B5EF4-FFF2-40B4-BE49-F238E27FC236}">
              <a16:creationId xmlns:a16="http://schemas.microsoft.com/office/drawing/2014/main" id="{C8604391-C767-4CA6-A56D-7BA55B1506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16075" y="19050"/>
          <a:ext cx="677958" cy="409500"/>
        </a:xfrm>
        <a:prstGeom prst="rect">
          <a:avLst/>
        </a:prstGeom>
      </xdr:spPr>
    </xdr:pic>
    <xdr:clientData/>
  </xdr:twoCellAnchor>
</xdr:wsDr>
</file>

<file path=xl/drawings/drawing70.xml><?xml version="1.0" encoding="utf-8"?>
<xdr:wsDr xmlns:xdr="http://schemas.openxmlformats.org/drawingml/2006/spreadsheetDrawing" xmlns:a="http://schemas.openxmlformats.org/drawingml/2006/main">
  <xdr:twoCellAnchor editAs="oneCell">
    <xdr:from>
      <xdr:col>12</xdr:col>
      <xdr:colOff>247650</xdr:colOff>
      <xdr:row>0</xdr:row>
      <xdr:rowOff>47625</xdr:rowOff>
    </xdr:from>
    <xdr:to>
      <xdr:col>13</xdr:col>
      <xdr:colOff>287433</xdr:colOff>
      <xdr:row>2</xdr:row>
      <xdr:rowOff>21356</xdr:rowOff>
    </xdr:to>
    <xdr:pic>
      <xdr:nvPicPr>
        <xdr:cNvPr id="2" name="Grafik 1">
          <a:extLst>
            <a:ext uri="{FF2B5EF4-FFF2-40B4-BE49-F238E27FC236}">
              <a16:creationId xmlns:a16="http://schemas.microsoft.com/office/drawing/2014/main" id="{CAA2F577-673D-4E28-A104-B254C683BB8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10525" y="47625"/>
          <a:ext cx="677958" cy="40235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698495</xdr:colOff>
      <xdr:row>0</xdr:row>
      <xdr:rowOff>52916</xdr:rowOff>
    </xdr:from>
    <xdr:to>
      <xdr:col>9</xdr:col>
      <xdr:colOff>1376453</xdr:colOff>
      <xdr:row>1</xdr:row>
      <xdr:rowOff>271916</xdr:rowOff>
    </xdr:to>
    <xdr:pic>
      <xdr:nvPicPr>
        <xdr:cNvPr id="2" name="Grafik 1">
          <a:extLst>
            <a:ext uri="{FF2B5EF4-FFF2-40B4-BE49-F238E27FC236}">
              <a16:creationId xmlns:a16="http://schemas.microsoft.com/office/drawing/2014/main" id="{97CA92FA-64A3-4F58-9047-49C30FFA89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451412" y="52916"/>
          <a:ext cx="677958" cy="4095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304800</xdr:colOff>
      <xdr:row>0</xdr:row>
      <xdr:rowOff>28575</xdr:rowOff>
    </xdr:from>
    <xdr:to>
      <xdr:col>8</xdr:col>
      <xdr:colOff>1683</xdr:colOff>
      <xdr:row>2</xdr:row>
      <xdr:rowOff>9450</xdr:rowOff>
    </xdr:to>
    <xdr:pic>
      <xdr:nvPicPr>
        <xdr:cNvPr id="2" name="Grafik 1">
          <a:extLst>
            <a:ext uri="{FF2B5EF4-FFF2-40B4-BE49-F238E27FC236}">
              <a16:creationId xmlns:a16="http://schemas.microsoft.com/office/drawing/2014/main" id="{CFF67645-9E63-4588-820D-131BF807FAA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82425" y="28575"/>
          <a:ext cx="677958" cy="409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EC\Meldewesen\COREP\2016\12_2016\RWA-Master_Konzern_122016_V6.xlsb"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Users\malba\AppData\Local\Microsoft\Windows\Temporary%2520Internet%2520Files\Content.Outlook\5FJ8X6ZY\TemplateAnalysisMatrix%25202012%252010%252003_EGA%2520(3).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ocumentum\dmcl\0000a01f\u192684\810cbb36\Documentum\dmcl\0000a01f\u181994\80cba7ac\TBG_IS4_ReportingTemplate.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b_G\IAS%252039\2009-07\AS\bewdaten_07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Users\malba\AppData\Roaming\Microsoft\Excel\TemplateAnalysisMatrix%25202012%252012%252004%2520-%2520Maria.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Valuation\Bewertung%2520Muster\Bew%2520DCF%2520III.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MikWin\prog\Reports\GB.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TEMP\faf\Budget2001\1201P211Final.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prod\dfs\mng\users\home\Delavaljm\CBFA\COREP\sarah.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D:\Documents%20and%20Settings\mkopeczky\Local%20Settings\Temporary%20Internet%20Files\OLK145\CD%20Projekte\EKZ%20Postgarage%20Spittal_Feasibility_06.09.2004.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Projekte\BEKO%2520E&amp;I%2520AG.UB.04\DCF\Bewertung%2520DCF%2520170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TEMP\notesC079F1\Kopie%2520in%2520Werten%2520von%2520ABS_3.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irucic\SEC%252003.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Documents%20and%20Settings\skargl\Local%20Settings\Temporary%20Internet%20Files\OLKB\TBSK2007DBA.xls"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WiederhergestellterexternerHyperlink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P:\My%20Documents\work\egfi%20november%202006\EGFI%202006%2010%20Rev5%20-%20Annex%201%20(Disclosure%20of%20COREP%20Implementation).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SREC\Offenlegung\2020\FY%25202020\FY_2020_Tabellen%2520quantitative%2520Offenlegu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mat"/>
      <sheetName val="Doku"/>
      <sheetName val="Ablauf"/>
      <sheetName val="RWA HOLDINGS"/>
      <sheetName val="VDG Gesamt"/>
      <sheetName val="VDG Einzel"/>
      <sheetName val="VDG Einzel EL"/>
      <sheetName val="Puffer"/>
      <sheetName val="RWA BAWAG"/>
      <sheetName val="EL_LLP"/>
      <sheetName val="BAWAGPSK Konzern"/>
      <sheetName val="COREP Basis"/>
      <sheetName val="OeNB"/>
      <sheetName val="ZVE"/>
      <sheetName val="Cerberus RWA"/>
      <sheetName val="IMMO85"/>
      <sheetName val="BSPK156"/>
      <sheetName val="reg. Basel Floor"/>
      <sheetName val="MR STA"/>
      <sheetName val="OP-Risk"/>
      <sheetName val="CVA_PFO"/>
      <sheetName val="CCB final"/>
      <sheetName val="IMPORT CCB"/>
      <sheetName val="CCB signBet"/>
      <sheetName val="Summe_I"/>
      <sheetName val="ODB_I"/>
      <sheetName val="ACA_I"/>
      <sheetName val="ACB_I"/>
      <sheetName val="AEP_I"/>
      <sheetName val="AFL_I"/>
      <sheetName val="AOA_I"/>
      <sheetName val="DDO_I"/>
      <sheetName val="DDS_I"/>
      <sheetName val="GRE_I"/>
      <sheetName val="Summe_U"/>
      <sheetName val="ODB_U"/>
      <sheetName val="ACA_U"/>
      <sheetName val="ACB_U"/>
      <sheetName val="AEP_U"/>
      <sheetName val="AFL_U"/>
      <sheetName val="AOA_U"/>
      <sheetName val="DDO_U"/>
      <sheetName val="DDS_U"/>
      <sheetName val="GRE_U"/>
      <sheetName val="Sonstige_KDE"/>
      <sheetName val="KONZ_KDE"/>
      <sheetName val="Retail"/>
      <sheetName val="SEC_KDE"/>
      <sheetName val="Sonstige_KTO"/>
      <sheetName val="KONZ_KTO"/>
      <sheetName val="SEC_KTO"/>
      <sheetName val="EL_KDE"/>
      <sheetName val="EWB_KDE"/>
      <sheetName val="EWB_KTO"/>
      <sheetName val="IBNR"/>
      <sheetName val="Bet_GF"/>
      <sheetName val="CVA_KDE"/>
      <sheetName val="GB3"/>
      <sheetName val="SQL"/>
      <sheetName val="Kennzahlen_Bridge"/>
      <sheetName val="Kennzahlen_aus_gDWH"/>
      <sheetName val="Kennzahlenverlauf"/>
      <sheetName val="Internes Modell"/>
      <sheetName val="Mapping OP_IM"/>
      <sheetName val="Upload_Ratios"/>
      <sheetName val="Finalisierung"/>
      <sheetName val="Formula_Replacement"/>
      <sheetName val="Exchange"/>
      <sheetName val="Data SREC"/>
      <sheetName val="Data BBI"/>
      <sheetName val="exchange_connection"/>
      <sheetName val="Referenzen"/>
      <sheetName val="Ctrl"/>
      <sheetName val="CCB o SATURN"/>
      <sheetName val="Tabelle2"/>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 val="Analysis_Matrix_-_Names"/>
      <sheetName val="Analisys_Matrix_-_Codes"/>
      <sheetName val="TableComponents_(OLD)"/>
      <sheetName val="Validation__rules"/>
    </sheetNames>
    <sheetDataSet>
      <sheetData sheetId="0"/>
      <sheetData sheetId="1"/>
      <sheetData sheetId="2"/>
      <sheetData sheetId="3"/>
      <sheetData sheetId="4">
        <row r="2">
          <cell r="B2" t="str">
            <v>Approach</v>
          </cell>
        </row>
        <row r="3">
          <cell r="B3" t="str">
            <v>Methods to determine risk weights</v>
          </cell>
        </row>
        <row r="4">
          <cell r="B4" t="str">
            <v>Amount type</v>
          </cell>
        </row>
        <row r="5">
          <cell r="B5" t="str">
            <v>Base</v>
          </cell>
        </row>
        <row r="6">
          <cell r="B6" t="str">
            <v>Controlling and non-controlling owners</v>
          </cell>
        </row>
        <row r="7">
          <cell r="B7" t="str">
            <v>Hybrid instruments</v>
          </cell>
        </row>
        <row r="8">
          <cell r="B8" t="str">
            <v>Removed during the period</v>
          </cell>
        </row>
        <row r="9">
          <cell r="B9" t="str">
            <v>Subject to operating lease (reporting entity lessor)</v>
          </cell>
        </row>
        <row r="10">
          <cell r="B10" t="str">
            <v>Subordinated</v>
          </cell>
        </row>
        <row r="11">
          <cell r="B11" t="str">
            <v>To be reclassified to profit or loss</v>
          </cell>
        </row>
        <row r="12">
          <cell r="B12" t="str">
            <v>Use of allocation mechanism</v>
          </cell>
        </row>
        <row r="13">
          <cell r="B13" t="str">
            <v>Condition of the pledge of collateral given</v>
          </cell>
        </row>
        <row r="14">
          <cell r="B14" t="str">
            <v>Condition of the pledge of collateral received</v>
          </cell>
        </row>
        <row r="15">
          <cell r="B15" t="str">
            <v>Eligibility for own funds of the main category</v>
          </cell>
        </row>
        <row r="16">
          <cell r="B16" t="str">
            <v>Transitional Eligibility in Own Funds</v>
          </cell>
        </row>
        <row r="17">
          <cell r="B17" t="str">
            <v>Callability of the instruments</v>
          </cell>
        </row>
        <row r="18">
          <cell r="B18" t="str">
            <v>CRM Effects/Collateral</v>
          </cell>
        </row>
        <row r="19">
          <cell r="B19" t="str">
            <v>Type of credit protection</v>
          </cell>
        </row>
        <row r="20">
          <cell r="B20" t="str">
            <v>Exposures by Credit Quality steps at inception</v>
          </cell>
        </row>
        <row r="21">
          <cell r="B21" t="str">
            <v>Exposures by Credit Quality steps at reporting date</v>
          </cell>
        </row>
        <row r="22">
          <cell r="B22" t="str">
            <v>Counterparty</v>
          </cell>
        </row>
        <row r="23">
          <cell r="B23" t="str">
            <v>Counterparty (large regulated financial entities)</v>
          </cell>
        </row>
        <row r="24">
          <cell r="B24" t="str">
            <v>Currency of the exposure</v>
          </cell>
        </row>
        <row r="25">
          <cell r="B25" t="str">
            <v>Exposure class</v>
          </cell>
        </row>
        <row r="26">
          <cell r="B26" t="str">
            <v>Items associated with a particular high risk</v>
          </cell>
        </row>
        <row r="27">
          <cell r="B27" t="str">
            <v>Use of external ratings</v>
          </cell>
        </row>
        <row r="28">
          <cell r="B28" t="str">
            <v>Event Type</v>
          </cell>
        </row>
        <row r="29">
          <cell r="B29" t="str">
            <v>Country of the market</v>
          </cell>
        </row>
        <row r="30">
          <cell r="B30" t="str">
            <v>Country where the exposure is generated</v>
          </cell>
        </row>
        <row r="31">
          <cell r="B31" t="str">
            <v>Country where the requirement is applicable</v>
          </cell>
        </row>
        <row r="32">
          <cell r="B32" t="str">
            <v>Location of the activities</v>
          </cell>
        </row>
        <row r="33">
          <cell r="B33" t="str">
            <v>Residence of counterparty</v>
          </cell>
        </row>
        <row r="34">
          <cell r="B34" t="str">
            <v>Impairment status</v>
          </cell>
        </row>
        <row r="35">
          <cell r="B35" t="str">
            <v>Type of allowance</v>
          </cell>
        </row>
        <row r="36">
          <cell r="B36" t="str">
            <v>Fair value hierarchy</v>
          </cell>
        </row>
        <row r="37">
          <cell r="B37" t="str">
            <v>Type of market</v>
          </cell>
        </row>
        <row r="38">
          <cell r="B38" t="str">
            <v>Collateral/Guarantee received</v>
          </cell>
        </row>
        <row r="39">
          <cell r="B39" t="str">
            <v>Derivatives Purchased/Sold</v>
          </cell>
        </row>
        <row r="40">
          <cell r="B40" t="str">
            <v>Main category</v>
          </cell>
        </row>
        <row r="41">
          <cell r="B41" t="str">
            <v>Main category of the Defined benefit plan assets</v>
          </cell>
        </row>
        <row r="42">
          <cell r="B42" t="str">
            <v>Main Category of the transferred financial asset to which the liability is associated to</v>
          </cell>
        </row>
        <row r="43">
          <cell r="B43" t="str">
            <v>Main Category provided of Investee</v>
          </cell>
        </row>
        <row r="44">
          <cell r="B44" t="str">
            <v>Main category that generates income or expenses</v>
          </cell>
        </row>
        <row r="45">
          <cell r="B45" t="str">
            <v>Main category that generates the deferred tax liability</v>
          </cell>
        </row>
        <row r="46">
          <cell r="B46" t="str">
            <v>Main Category underlying</v>
          </cell>
        </row>
        <row r="47">
          <cell r="B47" t="str">
            <v>Type of obligation with collateral given</v>
          </cell>
        </row>
        <row r="48">
          <cell r="B48" t="str">
            <v>Type of securitisation</v>
          </cell>
        </row>
        <row r="49">
          <cell r="B49" t="str">
            <v>NACE code counterparty</v>
          </cell>
        </row>
        <row r="50">
          <cell r="B50" t="str">
            <v>PD assigned to the obligor grade or pool</v>
          </cell>
        </row>
        <row r="51">
          <cell r="B51" t="str">
            <v>Conversion factors for off-balance sheet items</v>
          </cell>
        </row>
        <row r="52">
          <cell r="B52" t="str">
            <v>Loan to Value</v>
          </cell>
        </row>
        <row r="53">
          <cell r="B53" t="str">
            <v>Risk weights</v>
          </cell>
        </row>
        <row r="54">
          <cell r="B54" t="str">
            <v>Positions in the instrument</v>
          </cell>
        </row>
        <row r="55">
          <cell r="B55" t="str">
            <v>Accounting portfolio</v>
          </cell>
        </row>
        <row r="56">
          <cell r="B56" t="str">
            <v>Accounting portfolio of the transferred financial asset to which the liability is associated to</v>
          </cell>
        </row>
        <row r="57">
          <cell r="B57" t="str">
            <v>Prudential portfolio</v>
          </cell>
        </row>
        <row r="58">
          <cell r="B58" t="str">
            <v>Attribute: Reference date</v>
          </cell>
        </row>
        <row r="59">
          <cell r="B59" t="str">
            <v>Purpose</v>
          </cell>
        </row>
        <row r="60">
          <cell r="B60" t="str">
            <v>Related parties/Relationships</v>
          </cell>
        </row>
        <row r="61">
          <cell r="B61" t="str">
            <v>Role in the securitisation process</v>
          </cell>
        </row>
        <row r="62">
          <cell r="B62" t="str">
            <v>Type of risk</v>
          </cell>
        </row>
        <row r="63">
          <cell r="B63" t="str">
            <v>Type of risk transfer</v>
          </cell>
        </row>
        <row r="64">
          <cell r="B64" t="str">
            <v>Securitisation structure</v>
          </cell>
        </row>
        <row r="65">
          <cell r="B65" t="str">
            <v>Size of the counterparty</v>
          </cell>
        </row>
        <row r="66">
          <cell r="B66" t="str">
            <v>Business line</v>
          </cell>
        </row>
        <row r="67">
          <cell r="B67" t="str">
            <v>Type of activity</v>
          </cell>
        </row>
        <row r="68">
          <cell r="B68" t="str">
            <v>Type of activity of Related parties/Relationships</v>
          </cell>
        </row>
        <row r="69">
          <cell r="B69" t="str">
            <v>Type of investment firm</v>
          </cell>
        </row>
        <row r="70">
          <cell r="B70" t="str">
            <v>Code of the securitisation</v>
          </cell>
        </row>
        <row r="71">
          <cell r="B71" t="str">
            <v>Entity code</v>
          </cell>
        </row>
        <row r="72">
          <cell r="B72" t="str">
            <v>Individual entity code</v>
          </cell>
        </row>
        <row r="73">
          <cell r="B73" t="str">
            <v>Name of Investee</v>
          </cell>
        </row>
        <row r="74">
          <cell r="B74" t="str">
            <v>Security code</v>
          </cell>
        </row>
        <row r="75">
          <cell r="B75" t="str">
            <v>Residual maturity</v>
          </cell>
        </row>
        <row r="76">
          <cell r="B76" t="str">
            <v>Time from the due time for settlement</v>
          </cell>
        </row>
        <row r="77">
          <cell r="B77" t="str">
            <v>Time past due</v>
          </cell>
        </row>
        <row r="78">
          <cell r="B78" t="str">
            <v xml:space="preserve">Time past from due second contractual payment or delivery leg (free deliveries) </v>
          </cell>
        </row>
        <row r="79">
          <cell r="B79" t="str">
            <v>Type of underlying</v>
          </cell>
        </row>
      </sheetData>
      <sheetData sheetId="5"/>
      <sheetData sheetId="6"/>
      <sheetData sheetId="7"/>
      <sheetData sheetId="8"/>
      <sheetData sheetId="9"/>
      <sheetData sheetId="10"/>
      <sheetData sheetId="11"/>
      <sheetData sheetId="12"/>
      <sheetData sheetId="13">
        <row r="1">
          <cell r="B1" t="str">
            <v>AT</v>
          </cell>
          <cell r="C1" t="str">
            <v>MC</v>
          </cell>
          <cell r="G1" t="str">
            <v>COF</v>
          </cell>
          <cell r="AE1" t="str">
            <v>TA</v>
          </cell>
        </row>
        <row r="2">
          <cell r="B2" t="str">
            <v>b_Institution or equivalent</v>
          </cell>
          <cell r="C2" t="str">
            <v>(-) Country specific deductions from Own Funds Specific to Cover Market Risks[Country especific]</v>
          </cell>
          <cell r="G2" t="str">
            <v>AT1 Capital</v>
          </cell>
          <cell r="AE2" t="str">
            <v>Activities other than Clearing and settlement, Custody, Servicing fees from securitization activities</v>
          </cell>
        </row>
        <row r="3">
          <cell r="B3" t="str">
            <v>d_Entry date</v>
          </cell>
          <cell r="C3" t="str">
            <v>(-) Country specific deductions from total own funds[Country especific]</v>
          </cell>
          <cell r="G3" t="str">
            <v>CET1 Capital</v>
          </cell>
          <cell r="AE3" t="str">
            <v>Activities other than Securities, Clearing and settlement, Asset management, Custody, Central administration services for institutional customers, Fiduciary transactions, Payment services, Customer resources distributed but not managed, Structured Finance</v>
          </cell>
        </row>
        <row r="4">
          <cell r="B4" t="str">
            <v>d_First foreseeable termination date</v>
          </cell>
          <cell r="C4" t="str">
            <v>(-) Deduction of amounts exceeding the large exposures limits from total own funds under the provisions of Article 106 (1) subparagraph 3. [Country especific_IE]</v>
          </cell>
          <cell r="G4" t="str">
            <v>Deducted from own funds</v>
          </cell>
          <cell r="AE4" t="str">
            <v>Activities other than Securitisation Special Purpose Entities, Asset management</v>
          </cell>
        </row>
        <row r="5">
          <cell r="B5" t="str">
            <v>d_Legal final maturity date</v>
          </cell>
          <cell r="C5" t="str">
            <v>(-) Deduction of the positive difference arising from equity method (insurance entities)[Country especific_FR]</v>
          </cell>
          <cell r="G5" t="str">
            <v>Eligible as AT1 Capital</v>
          </cell>
          <cell r="AE5" t="str">
            <v>Agency services</v>
          </cell>
        </row>
        <row r="6">
          <cell r="B6" t="str">
            <v>d_Origination date of the securitisation</v>
          </cell>
          <cell r="C6" t="str">
            <v>(-) Deferred costs related with pension funds liabilities[Country especific_PT]</v>
          </cell>
          <cell r="G6" t="str">
            <v>Eligible as AT1 Capital and Non-eligible as AT1 due to reversible situations</v>
          </cell>
          <cell r="AE6" t="str">
            <v>Asset management</v>
          </cell>
        </row>
        <row r="7">
          <cell r="B7" t="str">
            <v>d_Removal date</v>
          </cell>
          <cell r="C7" t="str">
            <v>(-) Deferred tax assets associated with general provisions[Country especific_PT]</v>
          </cell>
          <cell r="G7" t="str">
            <v>Eligible as CET1 Capital</v>
          </cell>
          <cell r="AE7" t="str">
            <v>Asset management. Collective investment</v>
          </cell>
        </row>
        <row r="8">
          <cell r="B8" t="str">
            <v>i_Maturity value (days)</v>
          </cell>
          <cell r="C8" t="str">
            <v>(-) Deferred tax assets.[Country especific_NO]</v>
          </cell>
          <cell r="G8" t="str">
            <v>Eligible as CET1 Capital and Non-eligible as CET1 due to reversible situations</v>
          </cell>
          <cell r="AE8" t="str">
            <v>Asset management. Customer portfolios managed on a discretionary basis</v>
          </cell>
        </row>
        <row r="9">
          <cell r="B9" t="str">
            <v>i_Number of breaches during reporting period</v>
          </cell>
          <cell r="C9" t="str">
            <v>(-) Defined benefit pension fund assets[Country especific_NO]</v>
          </cell>
          <cell r="G9" t="str">
            <v>Eligible as own funds</v>
          </cell>
          <cell r="AE9" t="str">
            <v>Asset management. Pension funds</v>
          </cell>
        </row>
        <row r="10">
          <cell r="B10" t="str">
            <v>i_Number of counterparties</v>
          </cell>
          <cell r="C10" t="str">
            <v>(-) Difference between the reported impairments and provisions according to IFRS and the regulation on loss assessment[Country especific_SI]</v>
          </cell>
          <cell r="G10" t="str">
            <v>Eligible as T1 Capital</v>
          </cell>
          <cell r="AE10" t="str">
            <v>Central administration services for institutional customers</v>
          </cell>
        </row>
        <row r="11">
          <cell r="B11" t="str">
            <v>i_Number of exposures</v>
          </cell>
          <cell r="C11" t="str">
            <v>(-) Dividend payable and group contribution, classified as equity.[Country especific_NO]</v>
          </cell>
          <cell r="G11" t="str">
            <v>Eligible as T2 Capital</v>
          </cell>
          <cell r="AE11" t="str">
            <v>Clearing and settlement</v>
          </cell>
        </row>
        <row r="12">
          <cell r="B12" t="str">
            <v>i_Number of loss events (flow)</v>
          </cell>
          <cell r="C12" t="str">
            <v>(-) Equity components for convertible bonds issued by the institution. [Country especific_NO]</v>
          </cell>
          <cell r="G12" t="str">
            <v>Eligible as T2 Capital and Non-eligible as T2 due to reversible situations</v>
          </cell>
          <cell r="AE12" t="str">
            <v>Commercial Banking</v>
          </cell>
        </row>
        <row r="13">
          <cell r="B13" t="str">
            <v>i_Number of obligors</v>
          </cell>
          <cell r="C13" t="str">
            <v>(-) Excess on limits for Supplementary Additional Own Funds[Country especific]</v>
          </cell>
          <cell r="G13" t="str">
            <v>Non-eligible as AT1 due to reversible situations</v>
          </cell>
          <cell r="AE13" t="str">
            <v>Corporate finance</v>
          </cell>
        </row>
        <row r="14">
          <cell r="B14" t="str">
            <v>i_Number of overshotings</v>
          </cell>
          <cell r="C14" t="str">
            <v>(-) Excess on limits to large exposures[Country especific_PT]</v>
          </cell>
          <cell r="G14" t="str">
            <v>Non-eligible as CET1 due to reversible situations</v>
          </cell>
          <cell r="AE14" t="str">
            <v>Corporate items</v>
          </cell>
        </row>
        <row r="15">
          <cell r="B15" t="str">
            <v>i_Obligor grade</v>
          </cell>
          <cell r="C15" t="str">
            <v>(-) Free deliveries from 5 business days post second contractual payment or delivery leg until extinction of the transaction[Country especific_PT]</v>
          </cell>
          <cell r="G15" t="str">
            <v>Non-eligible as T2 due to reversible situations</v>
          </cell>
          <cell r="AE15" t="str">
            <v>Custody</v>
          </cell>
        </row>
        <row r="16">
          <cell r="B16" t="str">
            <v>i_Total number of counterparties</v>
          </cell>
          <cell r="C16" t="str">
            <v>(-) Impairments and provisions not reported due to a book-entry delay[Country especific_SI]</v>
          </cell>
          <cell r="G16" t="str">
            <v>Not applicable/ All capital categories</v>
          </cell>
          <cell r="AE16" t="str">
            <v>Custody. Collective investment</v>
          </cell>
        </row>
        <row r="17">
          <cell r="B17" t="str">
            <v>m_10% CET1 threshold</v>
          </cell>
          <cell r="C17" t="str">
            <v>(-) Insufficient building-up of provisions[Country especific_PT]</v>
          </cell>
          <cell r="G17" t="str">
            <v>T1 Capital</v>
          </cell>
          <cell r="AE17" t="str">
            <v>Custody. Customers other than Instutional customers</v>
          </cell>
        </row>
        <row r="18">
          <cell r="B18" t="str">
            <v>m_10% CET1 transitional limit</v>
          </cell>
          <cell r="C18" t="str">
            <v>(-) Losses in holdings not covered by provisions in accordance with Notice of Banco de Portugal no. 4/2002[Country especific_PT]</v>
          </cell>
          <cell r="G18" t="str">
            <v>T2 Capital</v>
          </cell>
          <cell r="AE18" t="str">
            <v>Custody. Entrusted to other entities</v>
          </cell>
        </row>
        <row r="19">
          <cell r="B19" t="str">
            <v>m_15% CET1 threshold</v>
          </cell>
          <cell r="C19" t="str">
            <v>(-) Maximum 50 % of capitalised consolidation difference according to section 10a para 6 sentence 9 and 10 of German Banking Act, which is not treated according to a minority interest[Country especific_DE]</v>
          </cell>
          <cell r="G19" t="str">
            <v>Total own funds</v>
          </cell>
          <cell r="AE19" t="str">
            <v>Custody. Institutional customers other than Collective investment</v>
          </cell>
        </row>
        <row r="20">
          <cell r="B20" t="str">
            <v>m_15% CET1 transitional limit</v>
          </cell>
          <cell r="C20" t="str">
            <v>(-) Other (CY)[Country especific_CY]</v>
          </cell>
          <cell r="G20"/>
          <cell r="AE20" t="str">
            <v>Customer resources distributed but not managed</v>
          </cell>
        </row>
        <row r="21">
          <cell r="B21" t="str">
            <v>m_Accumulated credit risk adjustments</v>
          </cell>
          <cell r="C21" t="str">
            <v>(-) Other country specific deductions from Original and Additional Own Funds[Country especific]</v>
          </cell>
          <cell r="G21"/>
          <cell r="AE21" t="str">
            <v>Customer resources distributed but not managed other than Collective investment, Insurance products</v>
          </cell>
        </row>
        <row r="22">
          <cell r="B22" t="str">
            <v>m_Accumulated impairment</v>
          </cell>
          <cell r="C22" t="str">
            <v>(-) Other country-specific deductions to Additional Own funds[Country especific]</v>
          </cell>
          <cell r="G22"/>
          <cell r="AE22" t="str">
            <v>Customer resources distributed but not managed. Collective investment</v>
          </cell>
        </row>
        <row r="23">
          <cell r="B23" t="str">
            <v>m_Accumulated write-offs</v>
          </cell>
          <cell r="C23" t="str">
            <v>(-) Others (PT)[Country especific_PT]</v>
          </cell>
          <cell r="G23"/>
          <cell r="AE23" t="str">
            <v>Customer resources distributed but not managed. Insurance products</v>
          </cell>
        </row>
        <row r="24">
          <cell r="B24" t="str">
            <v>m_Acquisition cost</v>
          </cell>
          <cell r="C24" t="str">
            <v>(-) Participations and other instruments hold in insurance undertakings, reinsurance undertakings and insurance holding companies (Financial Conglomerates Directive alternative method)[Country especific_PT]</v>
          </cell>
          <cell r="G24"/>
          <cell r="AE24" t="str">
            <v>Customer resources distributed but not managed. Other than collective investments, insurance products</v>
          </cell>
        </row>
        <row r="25">
          <cell r="B25" t="str">
            <v>m_Actuarial gains and losses (flow)</v>
          </cell>
          <cell r="C25" t="str">
            <v>(-) Planned dividend and profit sharing[Country especific_FI]</v>
          </cell>
          <cell r="G25"/>
          <cell r="AE25" t="str">
            <v>Fiduciary transactions</v>
          </cell>
        </row>
        <row r="26">
          <cell r="B26" t="str">
            <v>m_Additions (flow)</v>
          </cell>
          <cell r="C26" t="str">
            <v>(-) Qualified participating interest in non financial institutions[Country especific_PT]</v>
          </cell>
          <cell r="G26"/>
          <cell r="AE26" t="str">
            <v>Investment firms under Article 90 paragraph 2 and Article 93 of CRR</v>
          </cell>
        </row>
        <row r="27">
          <cell r="B27" t="str">
            <v>m_Additions, including increases in existing provisions (flow)</v>
          </cell>
          <cell r="C27" t="str">
            <v>(-) Specific provisions for credit risk when standardised approach is used[Country especific_BG]</v>
          </cell>
          <cell r="G27"/>
          <cell r="AE27" t="str">
            <v>Investment firms under Article 91 paragraph 1 and 2 and Article 92 of CRR</v>
          </cell>
        </row>
        <row r="28">
          <cell r="B28" t="str">
            <v>m_Adjusted stressed VaR</v>
          </cell>
          <cell r="C28" t="str">
            <v>(-) Tangible fixed assets (real estate) hold in repayment of credit granted by the institution in excess of the limits[Country especific_PT]</v>
          </cell>
          <cell r="G28"/>
          <cell r="AE28" t="str">
            <v>Investment vehicles under asset management other than Collective investment, Pension funds, Customer portfolios managed on a discretionary basis</v>
          </cell>
        </row>
        <row r="29">
          <cell r="B29" t="str">
            <v>m_Adjusted VaR</v>
          </cell>
          <cell r="C29" t="str">
            <v>(-) the net book value of investments in shares or in other form of participating interests, which represent 10 or more than 10 per cent of the paid-in capital of a unconsolidated undertakings other than those under item 1.3.1 and 1.3.2[Country especific_</v>
          </cell>
          <cell r="G29"/>
          <cell r="AE29" t="str">
            <v>Not applicable/All activities</v>
          </cell>
        </row>
        <row r="30">
          <cell r="B30" t="str">
            <v>m_Adjustment residual amount</v>
          </cell>
          <cell r="C30" t="str">
            <v>(-) Value adjustments for risks arising from securitisation transactions not reflected in the accounting[Country especific_PT]</v>
          </cell>
          <cell r="G30"/>
          <cell r="AE30" t="str">
            <v>Payment and settlement</v>
          </cell>
        </row>
        <row r="31">
          <cell r="B31" t="str">
            <v>m_Adjustment residual amount (flow)</v>
          </cell>
          <cell r="C31" t="str">
            <v>(-)Deferred tax assets, unaudited profit carried forward, interim dividends paid and foreseeable dividend payments[Country especific_LU]</v>
          </cell>
          <cell r="G31"/>
          <cell r="AE31" t="str">
            <v>Payment services</v>
          </cell>
        </row>
        <row r="32">
          <cell r="B32" t="str">
            <v>m_Adjustment to the risk-weighted exposure amount due to maturity mismatches</v>
          </cell>
          <cell r="C32" t="str">
            <v>(-)Other PP[Country especific_SI]</v>
          </cell>
          <cell r="G32"/>
          <cell r="AE32" t="str">
            <v>Retail Banking</v>
          </cell>
        </row>
        <row r="33">
          <cell r="B33" t="str">
            <v>m_Adjustment to the risk-weighted exposure amount due to maturity mismatches (CR SEC IRB)</v>
          </cell>
          <cell r="C33" t="str">
            <v>Accounting hedges</v>
          </cell>
          <cell r="G33"/>
          <cell r="AE33" t="str">
            <v>Retail Brokerage</v>
          </cell>
        </row>
        <row r="34">
          <cell r="B34" t="str">
            <v>m_Adjustment to the risk-weighted exposure amount due to maturity mismatches (CR SEC SA)</v>
          </cell>
          <cell r="C34" t="str">
            <v>Accounting Hedges. Fair value changes of the hedged item attributable to the hedged risk</v>
          </cell>
          <cell r="G34"/>
          <cell r="AE34" t="str">
            <v>Securities</v>
          </cell>
        </row>
        <row r="35">
          <cell r="B35" t="str">
            <v>m_Adjustment to Value used for MKR purpose, net, weighted after cap due to infringement of the due diligence provisions (MKR SA SEC)</v>
          </cell>
          <cell r="C35" t="str">
            <v>Accounting Hedges. Fair value changes of the hedging instrument [including discontinuation]</v>
          </cell>
          <cell r="G35"/>
          <cell r="AE35" t="str">
            <v>Securities. Issuances</v>
          </cell>
        </row>
        <row r="36">
          <cell r="B36" t="str">
            <v>m_Adjustment to weighted securitisation value used for MKR purposes</v>
          </cell>
          <cell r="C36" t="str">
            <v xml:space="preserve">Accounting Hedges. Ineffectiveness in profit or loss from cash flow hedges </v>
          </cell>
          <cell r="G36"/>
          <cell r="AE36" t="str">
            <v>Securities. Other than issuances and transfer orders</v>
          </cell>
        </row>
        <row r="37">
          <cell r="B37" t="str">
            <v>m_All changes in allowances for credit losses (flow)</v>
          </cell>
          <cell r="C37" t="str">
            <v xml:space="preserve">Accounting Hedges. Ineffectiveness in profit or loss from hedges of net investments in foreign operations </v>
          </cell>
          <cell r="G37"/>
          <cell r="AE37" t="str">
            <v>Securities. Transfer orders</v>
          </cell>
        </row>
        <row r="38">
          <cell r="B38" t="str">
            <v>m_All changes in Equity (flow)</v>
          </cell>
          <cell r="C38" t="str">
            <v>Accruals and deferred income</v>
          </cell>
          <cell r="G38"/>
          <cell r="AE38" t="str">
            <v>Servicing fees from securitization activities</v>
          </cell>
        </row>
        <row r="39">
          <cell r="B39" t="str">
            <v>m_All changes in Provisions (flow)</v>
          </cell>
          <cell r="C39" t="str">
            <v>Accumulated other comprehensive income</v>
          </cell>
          <cell r="G39"/>
          <cell r="AE39" t="str">
            <v>Structured finance</v>
          </cell>
        </row>
        <row r="40">
          <cell r="B40" t="str">
            <v>m_All price risks capital charge for CTP 12 weeks average</v>
          </cell>
          <cell r="C40" t="str">
            <v>Accumulated other comprehensive income, Fair value reserve</v>
          </cell>
          <cell r="G40"/>
          <cell r="AE40" t="str">
            <v>Trading and sales</v>
          </cell>
        </row>
        <row r="41">
          <cell r="B41" t="str">
            <v>m_All price risks capital charge for CTP Floor</v>
          </cell>
          <cell r="C41" t="str">
            <v>Accumulated other comprehensive income. Available-for-sale financial assets</v>
          </cell>
        </row>
        <row r="42">
          <cell r="B42" t="str">
            <v>m_All price risks capital charge for CTP Last measure</v>
          </cell>
          <cell r="C42" t="str">
            <v>Accumulated other comprehensive income. Cash flow hedges</v>
          </cell>
        </row>
        <row r="43">
          <cell r="B43" t="str">
            <v>m_All Reclassifications (flow)</v>
          </cell>
          <cell r="C43" t="str">
            <v>Accumulated other comprehensive income. Classified as held for sale</v>
          </cell>
        </row>
        <row r="44">
          <cell r="B44" t="str">
            <v xml:space="preserve">m_All Reclassifications (flow) </v>
          </cell>
          <cell r="C44" t="str">
            <v>Accumulated other comprehensive income. Defined benefit plans</v>
          </cell>
        </row>
        <row r="45">
          <cell r="B45" t="str">
            <v>m_Alleviation of own funds requirements due to diversivication</v>
          </cell>
          <cell r="C45" t="str">
            <v xml:space="preserve">Accumulated other comprehensive income. Foreign currency translation </v>
          </cell>
        </row>
        <row r="46">
          <cell r="B46" t="str">
            <v>m_Alleviation of own funds requirements due to risk mitigation techniques</v>
          </cell>
          <cell r="C46" t="str">
            <v>Accumulated other comprehensive income. Hedges of net investments in foreign operations</v>
          </cell>
        </row>
        <row r="47">
          <cell r="B47" t="str">
            <v>m_Alleviation of own funds requirements due to the expected loss captured in business practices</v>
          </cell>
          <cell r="C47" t="str">
            <v>Accumulated other comprehensive income. Intangible assets</v>
          </cell>
        </row>
        <row r="48">
          <cell r="B48" t="str">
            <v>m_Allowance account</v>
          </cell>
          <cell r="C48" t="str">
            <v>Accumulated other comprehensive income. Investments in subsidaries, joint ventures and associates</v>
          </cell>
        </row>
        <row r="49">
          <cell r="B49" t="str">
            <v>m_Amount assigned to direct credit substitutes</v>
          </cell>
          <cell r="C49" t="str">
            <v>Accumulated other comprehensive income. Tangible assets</v>
          </cell>
        </row>
        <row r="50">
          <cell r="B50" t="str">
            <v>m_Amount assigned to eligible liquidity facilities</v>
          </cell>
          <cell r="C50" t="str">
            <v>Actual or contingent obligation to purchase instruments issued</v>
          </cell>
        </row>
        <row r="51">
          <cell r="B51" t="str">
            <v>m_Amount assigned to IRS / CRS</v>
          </cell>
          <cell r="C51" t="str">
            <v>Adjustment according to § 23 par. 14  point 4 BWG[Country especific_AT]</v>
          </cell>
        </row>
        <row r="52">
          <cell r="B52" t="str">
            <v>m_Amount assigned to other off-balance sheet items</v>
          </cell>
          <cell r="C52" t="str">
            <v>Adjustment according to § 23 par. 14 point 3 BWG[Country especific_AT]</v>
          </cell>
        </row>
        <row r="53">
          <cell r="B53" t="str">
            <v xml:space="preserve">m_Amount by which any related credit derivatives mitigate the maximum exposure to credit risk </v>
          </cell>
          <cell r="C53" t="str">
            <v>Adjustment according to § 23 par. 14 point 6 BWG[Country especific_AT]</v>
          </cell>
        </row>
        <row r="54">
          <cell r="B54" t="str">
            <v>m_Amount contractually required to pay at maturity</v>
          </cell>
          <cell r="C54" t="str">
            <v>Adjustment to Other valuation differences affecting eligible reserves[Country especific]</v>
          </cell>
        </row>
        <row r="55">
          <cell r="B55" t="str">
            <v>m_Amount of Assets involved in the services provided by the institution</v>
          </cell>
          <cell r="C55" t="str">
            <v>Adjustments made to minority interests related to preferential shares and shares without voting rights assimilated to securities os inderterminate duration transferred to core additional own funds[Country especific_ES]</v>
          </cell>
        </row>
        <row r="56">
          <cell r="B56" t="str">
            <v>m_Amount of change in fair value attributable to changes in credit risk (flow)</v>
          </cell>
          <cell r="C56" t="str">
            <v>Adjustments made to minority interests related to preferential shares assimilated to subordinated loan capital transferred to additional own funds[Country especific_ES]</v>
          </cell>
        </row>
        <row r="57">
          <cell r="B57" t="str">
            <v>m_Amount of changes in fair value attributable to changes in credit risk (flow)</v>
          </cell>
          <cell r="C57" t="str">
            <v>Adjustments made to minority interests related to revaluation reserves transferred to core additional own funds[Country especific_ES]</v>
          </cell>
        </row>
        <row r="58">
          <cell r="B58" t="str">
            <v>m_Amount of cumulative change in fair values attributable to changes in credit risk</v>
          </cell>
          <cell r="C58" t="str">
            <v>Adjustments to CET1 due to prudential filters</v>
          </cell>
        </row>
        <row r="59">
          <cell r="B59" t="str">
            <v xml:space="preserve">m_Amount of cumulative change in the fair value of any related credit derivatives since designated </v>
          </cell>
          <cell r="C59" t="str">
            <v>Adjustments to trading book items[Country especific_SI]</v>
          </cell>
        </row>
        <row r="60">
          <cell r="B60" t="str">
            <v>m_Amount of gains (flow)</v>
          </cell>
          <cell r="C60" t="str">
            <v>Administrative expenses</v>
          </cell>
        </row>
        <row r="61">
          <cell r="B61" t="str">
            <v>m_Amount of losses (flow)</v>
          </cell>
          <cell r="C61" t="str">
            <v>Administrative expenses. Other than staff</v>
          </cell>
        </row>
        <row r="62">
          <cell r="B62" t="str">
            <v>m_Amount of own equity instruments  contractually obliged to purchase</v>
          </cell>
          <cell r="C62" t="str">
            <v>Administrative expenses. Staff</v>
          </cell>
        </row>
        <row r="63">
          <cell r="B63" t="str">
            <v>m_Amount of purchases of own instruments</v>
          </cell>
          <cell r="C63" t="str">
            <v>Administrative expenses. Staff. Pension and similar expenses</v>
          </cell>
        </row>
        <row r="64">
          <cell r="B64" t="str">
            <v xml:space="preserve">m_Amount of the change in the fair value of any related credit derivatives or similar instrument </v>
          </cell>
          <cell r="C64" t="str">
            <v>Administrative expenses. Staff. Share based payments</v>
          </cell>
        </row>
        <row r="65">
          <cell r="B65" t="str">
            <v>m_Amount qualifying as consolidated reserves in accordance with prior regulation</v>
          </cell>
          <cell r="C65" t="str">
            <v>All assets</v>
          </cell>
        </row>
        <row r="66">
          <cell r="B66" t="str">
            <v xml:space="preserve">m_Amount that exceeds the limit for grandfathering of instruments not consituting State aid </v>
          </cell>
          <cell r="C66" t="str">
            <v>All assets, all liabilities, all off balance sheet items</v>
          </cell>
        </row>
        <row r="67">
          <cell r="B67" t="str">
            <v>m_Amount to be deducted as a result of the application of the 10% CET1 limit</v>
          </cell>
          <cell r="C67" t="str">
            <v>All assets, All Off balance sheet items, Derivatives, Short positions, Debt securities issued, Deposits</v>
          </cell>
        </row>
        <row r="68">
          <cell r="B68" t="str">
            <v>m_Amount to be deducted as a result of the application of the 15% CET1limit</v>
          </cell>
          <cell r="C68" t="str">
            <v>All collateral received</v>
          </cell>
        </row>
        <row r="69">
          <cell r="B69" t="str">
            <v>m_Amount to be risk weighted as a result of the application of the 10% CET1 limit</v>
          </cell>
          <cell r="C69" t="str">
            <v>All equity</v>
          </cell>
        </row>
        <row r="70">
          <cell r="B70" t="str">
            <v>m_Amount treated as AT1 instruments of relevant entities where the institution does not have a significant investment</v>
          </cell>
          <cell r="C70" t="str">
            <v>All equity, All liabilities</v>
          </cell>
        </row>
        <row r="71">
          <cell r="B71" t="str">
            <v>m_Amount treated as AT1 instruments of relevant entities where the institution has a significant investment</v>
          </cell>
          <cell r="C71" t="str">
            <v>All exposures</v>
          </cell>
        </row>
        <row r="72">
          <cell r="B72" t="str">
            <v>m_Amount treated as AT2 instruments of relevant entities where the institution does not have a significant investment</v>
          </cell>
          <cell r="C72" t="str">
            <v>All liabilities</v>
          </cell>
        </row>
        <row r="73">
          <cell r="B73" t="str">
            <v>m_Amount treated as AT2 instruments of relevant entities where the institution has a significant investment</v>
          </cell>
          <cell r="C73" t="str">
            <v>Assets involved in the services provided by the institution</v>
          </cell>
        </row>
        <row r="74">
          <cell r="B74" t="str">
            <v>m_Amount treated as CET1 instruments of relevant entities where the institution does not have a significant investment</v>
          </cell>
          <cell r="C74" t="str">
            <v xml:space="preserve">Assets other than Cash on hand, Derivatives, Debt securities, Loans and advances, Equity instruments, Fair value changes of the hedged items in portfolio hedge of interest rate risk, Tangible assets, Intangible assets, Tax assets, Prepayments and accrued </v>
          </cell>
        </row>
        <row r="75">
          <cell r="B75" t="str">
            <v>m_Amount treated as CET1 instruments of relevant entities where the institution has a significant investment</v>
          </cell>
          <cell r="C75" t="str">
            <v>Assets other than Cash on hand, Derivatives, Equity instruments, Debt securities, Loans and advances, Tangible assets, Intangible assets</v>
          </cell>
        </row>
        <row r="76">
          <cell r="B76" t="str">
            <v xml:space="preserve">m_Amount used for LGD adjustment </v>
          </cell>
          <cell r="C76" t="str">
            <v>Assets other than Cash on hand, Derivatives, Equity instruments. Other than Investments in subsidiaries, joint ventures and associates, Debt securities, Loans and advances</v>
          </cell>
        </row>
        <row r="77">
          <cell r="B77" t="str">
            <v>m_Amounts derecognised for capital purposes</v>
          </cell>
          <cell r="C77" t="str">
            <v>Assets other than Derivatives, Debt securities, Loans and advances</v>
          </cell>
        </row>
        <row r="78">
          <cell r="B78" t="str">
            <v>m_Amounts exempted from the LE regime</v>
          </cell>
          <cell r="C78" t="str">
            <v>Assets other than Derivatives, Equity instruments,  Debt securities, Loans and advances, Tangible assets, Intangible assets</v>
          </cell>
        </row>
        <row r="79">
          <cell r="B79" t="str">
            <v>m_Amounts not recognised as an asset, due to limits of para 58 (b)</v>
          </cell>
          <cell r="C79" t="str">
            <v>Assets other than Derivatives, Equity instruments, Debt securities, Loans and advances</v>
          </cell>
        </row>
        <row r="80">
          <cell r="B80" t="str">
            <v>m_Amounts reversed for estimated probable loan losses on exposures (flow)</v>
          </cell>
          <cell r="C80" t="str">
            <v>Assets other than Derivatives and SFTs</v>
          </cell>
        </row>
        <row r="81">
          <cell r="B81" t="str">
            <v>m_Amounts set aside for estimated probable loan losses on exposures (flow)</v>
          </cell>
          <cell r="C81" t="str">
            <v>Assets other than Equity instruments, Debt securities, Loans and advances, Tangible assets</v>
          </cell>
        </row>
        <row r="82">
          <cell r="B82" t="str">
            <v>m_Amounts taken against allowances (flow)</v>
          </cell>
          <cell r="C82" t="str">
            <v>Assets other than Equity instruments, Debt securities, Loans and advances, Tangible assets. Property</v>
          </cell>
        </row>
        <row r="83">
          <cell r="B83" t="str">
            <v>m_Amounts used (flow)</v>
          </cell>
          <cell r="C83" t="str">
            <v>AT1 Capital Items</v>
          </cell>
        </row>
        <row r="84">
          <cell r="B84" t="str">
            <v>m_Applicable limit for institutions</v>
          </cell>
          <cell r="C84" t="str">
            <v>Capital conservation buffer</v>
          </cell>
        </row>
        <row r="85">
          <cell r="B85" t="str">
            <v>m_Applicable limit for non institutions</v>
          </cell>
          <cell r="C85" t="str">
            <v>Cash on hand</v>
          </cell>
        </row>
        <row r="86">
          <cell r="B86" t="str">
            <v>m_ASA modified nominal amount</v>
          </cell>
          <cell r="C86" t="str">
            <v>Cash on hand, Equity instruments, Debt securities, Loans and advances</v>
          </cell>
        </row>
        <row r="87">
          <cell r="B87" t="str">
            <v>m_Assumed charge for CTP floor - weighted positions after cap</v>
          </cell>
          <cell r="C87" t="str">
            <v>Cash on hand, Equity instruments, Debt securities, Loans and advances, Deposits, Debt securities issued, Other financial liabilities</v>
          </cell>
        </row>
        <row r="88">
          <cell r="B88" t="str">
            <v>m_Average incremental default and migration risk capital charge</v>
          </cell>
          <cell r="C88" t="str">
            <v>CET1 Capital Items</v>
          </cell>
        </row>
        <row r="89">
          <cell r="B89" t="str">
            <v xml:space="preserve">m_Base for calculating the limit for grandfathering of instruments not consituting State aid </v>
          </cell>
          <cell r="C89" t="str">
            <v>CET1 Capital Items, AT1 Capital Items</v>
          </cell>
        </row>
        <row r="90">
          <cell r="B90" t="str">
            <v>m_Benefits paid (flow)</v>
          </cell>
          <cell r="C90" t="str">
            <v>CET1 Capital Items_fully phased-in</v>
          </cell>
        </row>
        <row r="91">
          <cell r="B91" t="str">
            <v>m_Business combinations or divestitures (flow)</v>
          </cell>
          <cell r="C91" t="str">
            <v>CET1 Capital Items_transitional</v>
          </cell>
        </row>
        <row r="92">
          <cell r="B92" t="str">
            <v>m_Capital Reduction (flow)</v>
          </cell>
          <cell r="C92" t="str">
            <v>CIUs</v>
          </cell>
        </row>
        <row r="93">
          <cell r="B93" t="str">
            <v>m_Capital requirements</v>
          </cell>
          <cell r="C93" t="str">
            <v>Collateral received</v>
          </cell>
        </row>
        <row r="94">
          <cell r="B94" t="str">
            <v>m_Carrying amount</v>
          </cell>
          <cell r="C94" t="str">
            <v>Collateral received. Debt securities</v>
          </cell>
        </row>
        <row r="95">
          <cell r="B95" t="str">
            <v>m_Carrying amount (flow)</v>
          </cell>
          <cell r="C95" t="str">
            <v>Collateral received. Debt securities issued</v>
          </cell>
        </row>
        <row r="96">
          <cell r="B96" t="str">
            <v>m_Carrying amount [before restatement]</v>
          </cell>
          <cell r="C96" t="str">
            <v>Collateral received. Deposits</v>
          </cell>
        </row>
        <row r="97">
          <cell r="B97" t="str">
            <v>m_Carrying amount before amount of purchases of own instruments</v>
          </cell>
          <cell r="C97" t="str">
            <v>Collateral received. Deposits, Debt securities issued</v>
          </cell>
        </row>
        <row r="98">
          <cell r="B98" t="str">
            <v xml:space="preserve">m_Carrying amount of Collateral obtained </v>
          </cell>
          <cell r="C98" t="str">
            <v>Collateral received. Equity instruments</v>
          </cell>
        </row>
        <row r="99">
          <cell r="B99" t="str">
            <v>m_Carrying amount of Collateral obtained during the period (flow)</v>
          </cell>
          <cell r="C99" t="str">
            <v>Collateral received. Equity instruments, debt securities, loans and advances</v>
          </cell>
        </row>
        <row r="100">
          <cell r="B100" t="str">
            <v>m_Carrying amount, Mark-to-market (Mark-to-Model) value</v>
          </cell>
          <cell r="C100" t="str">
            <v>Collateral received. Loans and advances</v>
          </cell>
        </row>
        <row r="101">
          <cell r="B101" t="str">
            <v>m_Changes in allowances for credit losses other than Amounts taken against allowances, Amounts set aside for estimated probable loan losses on exposures, Amounts reversed for estimated probable loan losses on exposures, Transfers between allowances (flow)</v>
          </cell>
          <cell r="C101" t="str">
            <v>Collateral received. Other than Equity instruments, Debt securities, Loans and advances</v>
          </cell>
        </row>
        <row r="102">
          <cell r="B102" t="str">
            <v>m_Changes in Defined benefit obligations other than Current service cost, Interest cost, Contributions paid by plan participants, Actuarial gains and losses, Foreign currency exchange, Benefits paid, Past service cost, Business combinations or divestiture</v>
          </cell>
          <cell r="C102" t="str">
            <v>Collateral received. Other than Real estate, Deposits, Debt securities</v>
          </cell>
        </row>
        <row r="103">
          <cell r="B103" t="str">
            <v>m_Changes in Equity from business combinations (flow)</v>
          </cell>
          <cell r="C103" t="str">
            <v>Collateral received. Other than Real state</v>
          </cell>
        </row>
        <row r="104">
          <cell r="B104" t="str">
            <v>m_Changes in Equity from share based payments (flow)</v>
          </cell>
          <cell r="C104" t="str">
            <v>Collateral received. Real estate</v>
          </cell>
        </row>
        <row r="105">
          <cell r="B105" t="str">
            <v>m_Changes in Equity other than Issuance of Ordinary Shares, Issuance of Preference Shares, Issuance of Equity Instruments other than Capital Instruments, Conversion of Debt to Equity, Capital Reduction, Dividends, Purchase of Treasury Shares, Sale/Cancell</v>
          </cell>
          <cell r="C105" t="str">
            <v>Collateral received. Real estate. Commercial</v>
          </cell>
        </row>
        <row r="106">
          <cell r="B106" t="str">
            <v>m_Changes in Provisions other than Additions, including increases in existing provisions, Amounts used, Unused amounts reversed during the period, Increase in the discounted amount and effect of any change in the discount rate (flow)</v>
          </cell>
          <cell r="C106" t="str">
            <v>Collateral received. Real estate. Residential</v>
          </cell>
        </row>
        <row r="107">
          <cell r="B107" t="str">
            <v>m_Computable amount</v>
          </cell>
          <cell r="C107" t="str">
            <v>Collaterial received. Real estate</v>
          </cell>
        </row>
        <row r="108">
          <cell r="B108" t="str">
            <v>m_Computable amount - Individual basis</v>
          </cell>
          <cell r="C108" t="str">
            <v>Collective provisioning[Country especific_MT]</v>
          </cell>
        </row>
        <row r="109">
          <cell r="B109" t="str">
            <v>m_Computable amount (flow)</v>
          </cell>
          <cell r="C109" t="str">
            <v>Combined buffer</v>
          </cell>
        </row>
        <row r="110">
          <cell r="B110" t="str">
            <v>m_Computable amount, transitional computable amount</v>
          </cell>
          <cell r="C110" t="str">
            <v>Connected lending of a capital nature[Country especific_UK]</v>
          </cell>
        </row>
        <row r="111">
          <cell r="B111" t="str">
            <v>m_Contributions paid by plan participants (flow)</v>
          </cell>
          <cell r="C111" t="str">
            <v>Consolidated reserves according to CRD which are not eligible according to CRR</v>
          </cell>
        </row>
        <row r="112">
          <cell r="B112" t="str">
            <v>m_Conversion of debt to equity (flow)</v>
          </cell>
          <cell r="C112" t="str">
            <v xml:space="preserve">Contingent liabilities </v>
          </cell>
        </row>
        <row r="113">
          <cell r="B113" t="str">
            <v>m_Credit risk adjustments for defaults observed during the period (flow)</v>
          </cell>
          <cell r="C113" t="str">
            <v>Contingent liabilities[Country especific_UK]</v>
          </cell>
        </row>
        <row r="114">
          <cell r="B114" t="str">
            <v>m_Credit risk adjustments, Write-offs for defaults observed during the period (flow)</v>
          </cell>
          <cell r="C114" t="str">
            <v>Contractual obligation to purchase</v>
          </cell>
        </row>
        <row r="115">
          <cell r="B115" t="str">
            <v>m_Credit risk adjustments. Additions (flow)</v>
          </cell>
          <cell r="C115" t="str">
            <v>Corporate</v>
          </cell>
        </row>
        <row r="116">
          <cell r="B116" t="str">
            <v>m_Credit risk adjustments. General. Computable amount</v>
          </cell>
          <cell r="C116" t="str">
            <v>Counterparty</v>
          </cell>
        </row>
        <row r="117">
          <cell r="B117" t="str">
            <v>m_Credit risk adjustments. Reversals (flow)</v>
          </cell>
          <cell r="C117" t="str">
            <v>Country specific Core Additional Own Funds[Country especific]</v>
          </cell>
        </row>
        <row r="118">
          <cell r="B118" t="str">
            <v>m_Credit risk mitigation techniques with substitution effects on the exposure</v>
          </cell>
          <cell r="C118" t="str">
            <v>Country specific Supplementary Additional Own Funds[Country especific]</v>
          </cell>
        </row>
        <row r="119">
          <cell r="B119" t="str">
            <v>m_Credit value adjustments</v>
          </cell>
          <cell r="C119" t="str">
            <v>Country-specific deductions from  Original and Additional Own Funds[Country especific_LV]</v>
          </cell>
        </row>
        <row r="120">
          <cell r="B120" t="str">
            <v>m_CRM  substitution effects Inflows</v>
          </cell>
          <cell r="C120" t="str">
            <v>Country-specific deductions from Original and Additional Own Funds[Country especific]</v>
          </cell>
        </row>
        <row r="121">
          <cell r="B121" t="str">
            <v>m_CRM  substitution effects Inflows (CR SA)</v>
          </cell>
          <cell r="C121" t="str">
            <v>Country-specific deductions from Original and Additional Own Funds[Country especific_CY]</v>
          </cell>
        </row>
        <row r="122">
          <cell r="B122" t="str">
            <v>m_CRM  substitution effects Inflows (CR SEC IRB)</v>
          </cell>
          <cell r="C122" t="str">
            <v>Covered Bonds</v>
          </cell>
        </row>
        <row r="123">
          <cell r="B123" t="str">
            <v>m_CRM  substitution effects Inflows (CR SEC SA)</v>
          </cell>
          <cell r="C123" t="str">
            <v>CTP positions hedging n-th to default credit derivatives</v>
          </cell>
        </row>
        <row r="124">
          <cell r="B124" t="str">
            <v>m_CRM  substitution effects Outflows</v>
          </cell>
          <cell r="C124" t="str">
            <v>CTP positions hedging securitisation positions</v>
          </cell>
        </row>
        <row r="125">
          <cell r="B125" t="str">
            <v>m_CRM  substitution effects Outflows (CR SEC IRB)</v>
          </cell>
          <cell r="C125" t="str">
            <v>Cumulative gains and losses due to changes in own credit risk on fair valued liabilities</v>
          </cell>
        </row>
        <row r="126">
          <cell r="B126" t="str">
            <v>m_CRM  substitution effects Outflows (CR SEC SA)</v>
          </cell>
          <cell r="C126" t="str">
            <v>Current tax assets</v>
          </cell>
        </row>
        <row r="127">
          <cell r="B127" t="str">
            <v>m_CRM  Unfunded credit protection adjusted values (G*) - Outflows (CR SEC IRB)</v>
          </cell>
          <cell r="C127" t="str">
            <v>Current tax liabilities</v>
          </cell>
        </row>
        <row r="128">
          <cell r="B128" t="str">
            <v>m_CRM  Unfunded credit protection adjusted values (G*) - Outflows (CR SEC SA)</v>
          </cell>
          <cell r="C128" t="str">
            <v>Debt instruments</v>
          </cell>
        </row>
        <row r="129">
          <cell r="B129" t="str">
            <v>m_CRM Financial collateral: adjusted value (Cvam)</v>
          </cell>
          <cell r="C129" t="str">
            <v>Debt instruments, Equity instruments, Derivatives, Off balance sheet instruments</v>
          </cell>
        </row>
        <row r="130">
          <cell r="B130" t="str">
            <v>m_CRM Financial collateral: adjusted value (Cvam) (CR SA)</v>
          </cell>
          <cell r="C130" t="str">
            <v>Debt securities</v>
          </cell>
        </row>
        <row r="131">
          <cell r="B131" t="str">
            <v>m_CRM Financial collateral: adjusted value (Cvam) (CR SEC IRB)</v>
          </cell>
          <cell r="C131" t="str">
            <v>Debt securities issued</v>
          </cell>
        </row>
        <row r="132">
          <cell r="B132" t="str">
            <v>m_CRM Financial collateral: adjusted value (Cvam) (CR SEC SA)</v>
          </cell>
          <cell r="C132" t="str">
            <v>Debt securities issued. Asset-backed securities</v>
          </cell>
        </row>
        <row r="133">
          <cell r="B133" t="str">
            <v>m_CRM Funded credit protection (Cva) (CR SEC IRB)</v>
          </cell>
          <cell r="C133" t="str">
            <v>Debt securities issued. Certificates of deposits</v>
          </cell>
        </row>
        <row r="134">
          <cell r="B134" t="str">
            <v>m_CRM Funded credit protection (Cva) (CR SEC SA)</v>
          </cell>
          <cell r="C134" t="str">
            <v xml:space="preserve">Debt securities issued. Covered bonds </v>
          </cell>
        </row>
        <row r="135">
          <cell r="B135" t="str">
            <v>m_CRM substitution effects - Value of Credit derivatives [CR IRB]</v>
          </cell>
          <cell r="C135" t="str">
            <v>Debt securities issued. Hybrid contracts</v>
          </cell>
        </row>
        <row r="136">
          <cell r="B136" t="str">
            <v>m_CRM substitution effects - Value of Credit derivatives [CR SA]</v>
          </cell>
          <cell r="C136" t="str">
            <v>Debt securities issued. Other than Certificates of deposits, Asset-backed securities, Covered bonds, Hybrid contracts</v>
          </cell>
        </row>
        <row r="137">
          <cell r="B137" t="str">
            <v>m_CRM substitution effects - Value of Financial collateral: simple method [CR SA]</v>
          </cell>
          <cell r="C137" t="str">
            <v>Debt securities issued. Other than Certificates of deposits, Asset-backed securities, Covered bonds, Hybrid contracts. Convertible compound financial instruments</v>
          </cell>
        </row>
        <row r="138">
          <cell r="B138" t="str">
            <v>m_CRM substitution effects - Value of Funded credit protection (CR SEC IRB)</v>
          </cell>
          <cell r="C138" t="str">
            <v>Debt securities issued. Other than Certificates of deposits, Asset-backed securities, Covered bonds, Hybrid contracts. Non-convertible</v>
          </cell>
        </row>
        <row r="139">
          <cell r="B139" t="str">
            <v>m_CRM substitution effects - Value of Funded credit protection (CR SEC SA)</v>
          </cell>
          <cell r="C139" t="str">
            <v>Debt securities, Loans and advances</v>
          </cell>
        </row>
        <row r="140">
          <cell r="B140" t="str">
            <v>m_CRM substitution effects - Value of Guarantees [CR IRB]</v>
          </cell>
          <cell r="C140" t="str">
            <v>Debt securities, Loans and advances, Off-balance sheet items subject to credit risk</v>
          </cell>
        </row>
        <row r="141">
          <cell r="B141" t="str">
            <v>m_CRM substitution effects - Value of Guarantees [CR SA]</v>
          </cell>
          <cell r="C141" t="str">
            <v>Deductible deferred tax liabilities associated with deferred tax assets that rely on future profitability and arise from temporary differences</v>
          </cell>
        </row>
        <row r="142">
          <cell r="B142" t="str">
            <v>m_CRM substitution effects - Value of Other funded credit protection [CR IRB]</v>
          </cell>
          <cell r="C142" t="str">
            <v>Deductible deferred tax liabilities associated with deferred tax assets that rely on future profitability and do not arise from temporary differences</v>
          </cell>
        </row>
        <row r="143">
          <cell r="B143" t="str">
            <v>m_CRM substitution effects - Value of Other funded credit protection [CR SA]</v>
          </cell>
          <cell r="C143" t="str">
            <v>Deductions for capital charge in insurance subsidiaries and associated entities[Country especific_DK]</v>
          </cell>
        </row>
        <row r="144">
          <cell r="B144" t="str">
            <v>m_CRM substitution effects - Value of Unfunded credit protection: adjusted values (CR SEC IRB)</v>
          </cell>
          <cell r="C144" t="str">
            <v>Deductions of solvency write-downs on assets[Country especific_DK]</v>
          </cell>
        </row>
        <row r="145">
          <cell r="B145" t="str">
            <v>m_CRM substitution effects - Value of Unfunded credit protection: adjusted values (CR SEC SA)</v>
          </cell>
          <cell r="C145" t="str">
            <v>Deferred tax assets</v>
          </cell>
        </row>
        <row r="146">
          <cell r="B146" t="str">
            <v>m_CRM substitution effects Inflows (CR IRB)</v>
          </cell>
          <cell r="C146" t="str">
            <v>Deferred tax assets (DK)[Country especific_DK]</v>
          </cell>
        </row>
        <row r="147">
          <cell r="B147" t="str">
            <v>m_CRM substitution effects Outflows (CR IRB)</v>
          </cell>
          <cell r="C147" t="str">
            <v>Deferred tax assets and deferred tax liabilities. Rely on future profitability and arise from temporary differences</v>
          </cell>
        </row>
        <row r="148">
          <cell r="B148" t="str">
            <v>m_CRM substitution effects Outflows (CR SA)</v>
          </cell>
          <cell r="C148" t="str">
            <v>Deferred tax assets and deferred tax liabilities. Rely on future profitability and arise from temporary differences, and Equity instruments and indirect holdings of equity instruments</v>
          </cell>
        </row>
        <row r="149">
          <cell r="B149" t="str">
            <v>m_CRM Volatility adjustment to the exposure</v>
          </cell>
          <cell r="C149" t="str">
            <v>Deferred tax assets that do not rely on future profitability</v>
          </cell>
        </row>
        <row r="150">
          <cell r="B150" t="str">
            <v>m_CRM Volatility adjustment to the exposure (CR SA)</v>
          </cell>
          <cell r="C150" t="str">
            <v>Deferred tax assets that rely on future profitability and arise from temporary differences</v>
          </cell>
        </row>
        <row r="151">
          <cell r="B151" t="str">
            <v>m_CRM Volatility and maturity adjustments</v>
          </cell>
          <cell r="C151" t="str">
            <v>Deferred tax assets that rely on future profitability and do not arise from temporary differences</v>
          </cell>
        </row>
        <row r="152">
          <cell r="B152" t="str">
            <v>m_CRM Volatility and maturity adjustments (CR SA)</v>
          </cell>
          <cell r="C152" t="str">
            <v>Deferred tax assets. Rely on future profitability and do not arise from temporary differences</v>
          </cell>
        </row>
        <row r="153">
          <cell r="B153" t="str">
            <v>m_CTP value used for MKR purposes</v>
          </cell>
          <cell r="C153" t="str">
            <v>Deferred tax liabilities</v>
          </cell>
        </row>
        <row r="154">
          <cell r="B154" t="str">
            <v>m_Current period (flow)</v>
          </cell>
          <cell r="C154" t="str">
            <v>Deferred tax liabilities deductible from deferred tax assets that rely on future profitability</v>
          </cell>
        </row>
        <row r="155">
          <cell r="B155" t="str">
            <v>m_Current service cost (flow)</v>
          </cell>
          <cell r="C155" t="str">
            <v>Deferred tax liabilities non deductible from deferred tax assets that rely on future profitability</v>
          </cell>
        </row>
        <row r="156">
          <cell r="B156" t="str">
            <v>m_Dedutible amount</v>
          </cell>
          <cell r="C156" t="str">
            <v>Defined benefit obligations</v>
          </cell>
        </row>
        <row r="157">
          <cell r="B157" t="str">
            <v>m_Dividends (flow)</v>
          </cell>
          <cell r="C157" t="str">
            <v>Defined benefit obligations. Unfunded defined benefit obligations</v>
          </cell>
        </row>
        <row r="158">
          <cell r="B158" t="str">
            <v>m_Effects of changes in accounting policies recognised in accordance with IAS 8 (flow)</v>
          </cell>
          <cell r="C158" t="str">
            <v>Defined benefit obligations. Wholly or partially funded defined benefit obligations</v>
          </cell>
        </row>
        <row r="159">
          <cell r="B159" t="str">
            <v>m_Effects of corrections of errors recognised in accordance with IAS 8 (flow)</v>
          </cell>
          <cell r="C159" t="str">
            <v>defined benefit pension schemes. [Country especific_IE]</v>
          </cell>
        </row>
        <row r="160">
          <cell r="B160" t="str">
            <v>m_Eligible amount of minority interest and equivalents including transitional provisions</v>
          </cell>
          <cell r="C160" t="str">
            <v>Defined benefit plan assets</v>
          </cell>
        </row>
        <row r="161">
          <cell r="B161" t="str">
            <v>m_Exercise/Expiration of equity Instruments other than capital Instruments (flow)</v>
          </cell>
          <cell r="C161" t="str">
            <v xml:space="preserve">Defined benefit plan assets. In which the institution has an unrestricted ability to use the plan assets </v>
          </cell>
        </row>
        <row r="162">
          <cell r="B162" t="str">
            <v>m_Expected loss amount</v>
          </cell>
          <cell r="C162" t="str">
            <v>Defined benefit plans</v>
          </cell>
        </row>
        <row r="163">
          <cell r="B163" t="str">
            <v>m_Expected loss amount higher than CVA at the neeting set level</v>
          </cell>
          <cell r="C163" t="str">
            <v>Deposits</v>
          </cell>
        </row>
        <row r="164">
          <cell r="B164" t="str">
            <v>m_Exposure after crm substitution effects pre conversion factors (CR IRB)</v>
          </cell>
          <cell r="C164" t="str">
            <v>Deposits, Debt securities issued</v>
          </cell>
        </row>
        <row r="165">
          <cell r="B165" t="str">
            <v>m_Exposure after CRM substitution effects pre conversion factors [CR IRB]</v>
          </cell>
          <cell r="C165" t="str">
            <v>Deposits, Debt securities issued, Other financial liabilities</v>
          </cell>
        </row>
        <row r="166">
          <cell r="B166" t="str">
            <v>m_Exposure net of value adjustments and provisions</v>
          </cell>
          <cell r="C166" t="str">
            <v>Deposits. Current accounts / overnight deposits</v>
          </cell>
        </row>
        <row r="167">
          <cell r="B167" t="str">
            <v>m_Exposure net of value adjustments and provisions (CR SA)</v>
          </cell>
          <cell r="C167" t="str">
            <v xml:space="preserve">Deposits. Redeemable at notice </v>
          </cell>
        </row>
        <row r="168">
          <cell r="B168" t="str">
            <v>m_Exposure net of value adjustments and provisions (CR SEC SA)</v>
          </cell>
          <cell r="C168" t="str">
            <v>Deposits. Repurchase agreements</v>
          </cell>
        </row>
        <row r="169">
          <cell r="B169" t="str">
            <v>m_Exposure value</v>
          </cell>
          <cell r="C169" t="str">
            <v>Deposits. With agreed maturity</v>
          </cell>
        </row>
        <row r="170">
          <cell r="B170" t="str">
            <v>m_Exposure value  (CR SEC SA)</v>
          </cell>
          <cell r="C170" t="str">
            <v>Depreciation</v>
          </cell>
        </row>
        <row r="171">
          <cell r="B171" t="str">
            <v>m_Exposure value  (CR SEC SA) deducted from own funds</v>
          </cell>
          <cell r="C171" t="str">
            <v>Depreciation of investment property and property, plant and equipment deducted from own funds, applicable to unrealised gains not included in own funds[Country especific_NO]</v>
          </cell>
        </row>
        <row r="172">
          <cell r="B172" t="str">
            <v>m_Exposure value  (CR SEC SA) subject to risk weights</v>
          </cell>
          <cell r="C172" t="str">
            <v>Derivatives</v>
          </cell>
        </row>
        <row r="173">
          <cell r="B173" t="str">
            <v>m_Exposure value - all exposures</v>
          </cell>
          <cell r="C173" t="str">
            <v>Derivatives &amp; long settlement transactions excluding Contractual Cross Product Netting</v>
          </cell>
        </row>
        <row r="174">
          <cell r="B174" t="str">
            <v>m_Exposure value - securitised exposures of the reporting institutions</v>
          </cell>
          <cell r="C174" t="str">
            <v>Derivatives and SFTs</v>
          </cell>
        </row>
        <row r="175">
          <cell r="B175" t="str">
            <v>m_Exposure value (CR EQU IRB)</v>
          </cell>
          <cell r="C175" t="str">
            <v>Derivatives excluding Contractual Cross Product Netting - Centrally cleared through a compliant CCP</v>
          </cell>
        </row>
        <row r="176">
          <cell r="B176" t="str">
            <v>m_Exposure value (CR IRB)</v>
          </cell>
          <cell r="C176" t="str">
            <v>Derivatives excluding Contractual Cross Product Netting - OTC</v>
          </cell>
        </row>
        <row r="177">
          <cell r="B177" t="str">
            <v>m_Exposure value (CR SA)</v>
          </cell>
          <cell r="C177" t="str">
            <v>Derivatives which can be subject to EQU market risk requirements</v>
          </cell>
        </row>
        <row r="178">
          <cell r="B178" t="str">
            <v>m_Exposure value (CR SEC IRB)</v>
          </cell>
          <cell r="C178" t="str">
            <v xml:space="preserve">Derivatives which can be subject to TDI market risk </v>
          </cell>
        </row>
        <row r="179">
          <cell r="B179" t="str">
            <v>m_Exposure value (CR SEC IRB) subject to risk weights</v>
          </cell>
          <cell r="C179" t="str">
            <v>Derivatives which can be subject to TDI market risk requirements</v>
          </cell>
        </row>
        <row r="180">
          <cell r="B180" t="str">
            <v>m_Exposure Value deducted from own funds</v>
          </cell>
          <cell r="C180" t="str">
            <v>Derivatives, Debt securities, Loans and advances</v>
          </cell>
        </row>
        <row r="181">
          <cell r="B181" t="str">
            <v>m_Exposure value deducted from own funds (CR SEC IRB)</v>
          </cell>
          <cell r="C181" t="str">
            <v>Derivatives, Debt securities, Loans and advances, Equity instruments</v>
          </cell>
        </row>
        <row r="182">
          <cell r="B182" t="str">
            <v>m_Exposure value subject to risk weights</v>
          </cell>
          <cell r="C182" t="str">
            <v>Derivatives, Debt securities, Loans and advances, Loan commitments given, Financial guarantees given, Other Commitments given</v>
          </cell>
        </row>
        <row r="183">
          <cell r="B183" t="str">
            <v>m_Exposures deducted from own funds</v>
          </cell>
          <cell r="C183" t="str">
            <v>Derivatives, Deposits, Debt securities issued</v>
          </cell>
        </row>
        <row r="184">
          <cell r="B184" t="str">
            <v>m_Fair value</v>
          </cell>
          <cell r="C184" t="str">
            <v>Derivatives, Deposits, Debt securities issued, Equity instruments issued</v>
          </cell>
        </row>
        <row r="185">
          <cell r="B185" t="str">
            <v>m_Foreign currency translation (flow)</v>
          </cell>
          <cell r="C185" t="str">
            <v>Derivatives, Deposits, Debt securities issued, Other financial liabilities</v>
          </cell>
        </row>
        <row r="186">
          <cell r="B186" t="str">
            <v>m_Fully adjusted exposure value (E*)</v>
          </cell>
          <cell r="C186" t="str">
            <v>Derivatives, Equity instruments</v>
          </cell>
        </row>
        <row r="187">
          <cell r="B187" t="str">
            <v>m_Fully adjusted exposure value (E*) (CR SA)</v>
          </cell>
          <cell r="C187" t="str">
            <v>Derivatives, Equity instruments, Debt securities, Loans and advances, Short positions, Deposits, Debt securities issued, Other financial liabilities</v>
          </cell>
        </row>
        <row r="188">
          <cell r="B188" t="str">
            <v>m_Fully adjusted exposure value E*  (CR SEC SA)</v>
          </cell>
          <cell r="C188" t="str">
            <v xml:space="preserve">Derivatives, Short positions, Deposits,  Debt securities issued, Other financial liabilities </v>
          </cell>
        </row>
        <row r="189">
          <cell r="B189" t="str">
            <v>m_Fully adjusted exposure value E* (CR SEC IRB)</v>
          </cell>
          <cell r="C189" t="str">
            <v>Derivatives, Short positions, Deposits, Debt securities issued, Other financial liabilities</v>
          </cell>
        </row>
        <row r="190">
          <cell r="B190" t="str">
            <v>m_General credit risk adjustments</v>
          </cell>
          <cell r="C190" t="str">
            <v>Derivatives, Short positions, Deposits, Debt securities issued, Other financial liabilities, Equity instruments issued</v>
          </cell>
        </row>
        <row r="191">
          <cell r="B191" t="str">
            <v>m_Goodwill included in carrying amount</v>
          </cell>
          <cell r="C191" t="str">
            <v>Derivatives. Credit default swaps</v>
          </cell>
        </row>
        <row r="192">
          <cell r="B192" t="str">
            <v xml:space="preserve">m_Gross [before taxes] unrealised gains [accumulated] </v>
          </cell>
          <cell r="C192" t="str">
            <v>Derivatives. Credit spread options</v>
          </cell>
        </row>
        <row r="193">
          <cell r="B193" t="str">
            <v>m_Gross [before taxes] unrealised gains and losses [accumulated]</v>
          </cell>
          <cell r="C193" t="str">
            <v>Derivatives. Credit. Protection bought</v>
          </cell>
        </row>
        <row r="194">
          <cell r="B194" t="str">
            <v xml:space="preserve">m_Gross [before taxes] unrealised losses [accumulated] </v>
          </cell>
          <cell r="C194" t="str">
            <v>Derivatives. Credit. Protection sold</v>
          </cell>
        </row>
        <row r="195">
          <cell r="B195" t="str">
            <v>m_Gross carrying amount</v>
          </cell>
          <cell r="C195" t="str">
            <v>Derivatives. Credit. Protection sold. Not subject to clause out clause</v>
          </cell>
        </row>
        <row r="196">
          <cell r="B196" t="str">
            <v>m_Gross carrying amount, Notional</v>
          </cell>
          <cell r="C196" t="str">
            <v>Derivatives. Credit. Protection sold. Subject to clause out clause</v>
          </cell>
        </row>
        <row r="197">
          <cell r="B197" t="str">
            <v>m_Gross carrying amount, Notional of defaults observed during the period (flow)</v>
          </cell>
          <cell r="C197" t="str">
            <v>Derivatives. Financial</v>
          </cell>
        </row>
        <row r="198">
          <cell r="B198" t="str">
            <v>m_Gross direct holdings of AT1 capital of relevant entities where the institution does not have a significant investment</v>
          </cell>
          <cell r="C198" t="str">
            <v>Derivatives: market value</v>
          </cell>
        </row>
        <row r="199">
          <cell r="B199" t="str">
            <v>m_Gross direct holdings of AT1 capital of relevant entities where the institution has a significant investment</v>
          </cell>
          <cell r="C199" t="str">
            <v>Derivatives. Options</v>
          </cell>
        </row>
        <row r="200">
          <cell r="B200" t="str">
            <v>m_Gross direct holdings of CET1 capital of relevant entities where the institution does not have a significant investment</v>
          </cell>
          <cell r="C200" t="str">
            <v>Derivatives. Other than Credit default swaps, Credit spread options, Total return swaps</v>
          </cell>
        </row>
        <row r="201">
          <cell r="B201" t="str">
            <v>m_Gross direct holdings of CET1 capital of relevant entities where the institution has a significant investment</v>
          </cell>
          <cell r="C201" t="str">
            <v>Derivatives. Other than options</v>
          </cell>
        </row>
        <row r="202">
          <cell r="B202" t="str">
            <v>m_Gross direct holdings of T2 capital of relevant entities where the institution does not have a significant investment</v>
          </cell>
          <cell r="C202" t="str">
            <v>Derivatives. Purchased</v>
          </cell>
        </row>
        <row r="203">
          <cell r="B203" t="str">
            <v>m_Gross direct holdings of T2 capital of relevant entities where the institution has a significant investment</v>
          </cell>
          <cell r="C203" t="str">
            <v>Derivatives. Sold</v>
          </cell>
        </row>
        <row r="204">
          <cell r="B204" t="str">
            <v>m_Increase in the discounted amount and effect of any change in the discount rate (flow)</v>
          </cell>
          <cell r="C204" t="str">
            <v>Derivatives. Total return swaps</v>
          </cell>
        </row>
        <row r="205">
          <cell r="B205" t="str">
            <v>m_Incremental default and migration risk capital charge last measure</v>
          </cell>
          <cell r="C205" t="str">
            <v>Difference resulting from the inclusion of certain participating interests according to CRD which are not eligible according to CRR</v>
          </cell>
        </row>
        <row r="206">
          <cell r="B206" t="str">
            <v>m_Interest cost (flow)</v>
          </cell>
          <cell r="C206" t="str">
            <v>Dividend income</v>
          </cell>
        </row>
        <row r="207">
          <cell r="B207" t="str">
            <v>m_Issuance of equity Instruments other than capital instruments (flow)</v>
          </cell>
          <cell r="C207" t="str">
            <v>Effect of the transitory increase of limits for Additional Own Funds[Country especific_ES]</v>
          </cell>
        </row>
        <row r="208">
          <cell r="B208" t="str">
            <v>m_Issuance of ordinary shares (flow)</v>
          </cell>
          <cell r="C208" t="str">
            <v>Elements within conditions of article 4b) of regulation n°90-02[Country especific_FR]</v>
          </cell>
        </row>
        <row r="209">
          <cell r="B209" t="str">
            <v>m_Issuance of preference shares (flow)</v>
          </cell>
          <cell r="C209" t="str">
            <v>Eligible capital for the purposes of qualifying holdings outside the financial sector and large exposures</v>
          </cell>
        </row>
        <row r="210">
          <cell r="B210" t="str">
            <v>m_Latest available stressed VaR</v>
          </cell>
          <cell r="C210" t="str">
            <v>Eligible minority interest</v>
          </cell>
        </row>
        <row r="211">
          <cell r="B211" t="str">
            <v>m_LE Exposure value after application of exemptions and CRM</v>
          </cell>
          <cell r="C211" t="str">
            <v>Eligible minority interest, Instruments issued by subsidiaries that are given recognition in own funds</v>
          </cell>
        </row>
        <row r="212">
          <cell r="B212" t="str">
            <v>m_LE Exposure value before application of exemptions and CRM</v>
          </cell>
          <cell r="C212" t="str">
            <v>Equity exposures and equivalents to the effects of CR</v>
          </cell>
        </row>
        <row r="213">
          <cell r="B213" t="str">
            <v>m_LE Original exposure</v>
          </cell>
          <cell r="C213" t="str">
            <v>Equity instruments</v>
          </cell>
        </row>
        <row r="214">
          <cell r="B214" t="str">
            <v>m_LE Percentage against capital before application of exemptions and CRM</v>
          </cell>
          <cell r="C214" t="str">
            <v>Equity instruments and indirect holdings of equity instruments</v>
          </cell>
        </row>
        <row r="215">
          <cell r="B215" t="str">
            <v xml:space="preserve">m_Limit for grandfathering of instruments not consituting State aid </v>
          </cell>
          <cell r="C215" t="str">
            <v>Equity instruments issued</v>
          </cell>
        </row>
        <row r="216">
          <cell r="B216" t="str">
            <v>m_Losses stemming from lending collateralised</v>
          </cell>
          <cell r="C216" t="str">
            <v>Equity instruments issued. Capital</v>
          </cell>
        </row>
        <row r="217">
          <cell r="B217" t="str">
            <v>m_Losses stemming from lending collateralised - Valued with mortgage lending value</v>
          </cell>
          <cell r="C217" t="str">
            <v>Equity instruments issued. Capital instruments other than Capital</v>
          </cell>
        </row>
        <row r="218">
          <cell r="B218" t="str">
            <v>m_Mark-to-market (Mark-to-Model) value</v>
          </cell>
          <cell r="C218" t="str">
            <v>Equity instruments issued. Capital instruments other than Capital, Debt securities issued, Deposits</v>
          </cell>
        </row>
        <row r="219">
          <cell r="B219" t="str">
            <v>m_Mark-to-market method; assume no netting of RM</v>
          </cell>
          <cell r="C219" t="str">
            <v xml:space="preserve">Equity instruments issued. Capital instruments other than Capital, Debt securities issued, Deposits and indirect holdings of Equity instruments issued. Capital instruments other than Capital, Debt securities issued, Deposits </v>
          </cell>
        </row>
        <row r="220">
          <cell r="B220" t="str">
            <v>m_Mark-to-market. Method 1</v>
          </cell>
          <cell r="C220" t="str">
            <v>Equity instruments issued. Capital instruments other than Capital, Debt securities issued, Deposits. Paid up</v>
          </cell>
        </row>
        <row r="221">
          <cell r="B221" t="str">
            <v>m_Mark-to-market. Methiod 2</v>
          </cell>
          <cell r="C221" t="str">
            <v>Equity instruments issued. Capital instruments other than Capital, Equity instruments issued. Equity component of compound financial instruments, Equity issued. Other than Equity instruments issued</v>
          </cell>
        </row>
        <row r="222">
          <cell r="B222" t="str">
            <v>m_Maximum collateral/guarantee that can be considered</v>
          </cell>
          <cell r="C222" t="str">
            <v>Equity instruments issued. Capital instruments other than Capital. Paid up, Debt securities issued, Deposits</v>
          </cell>
        </row>
        <row r="223">
          <cell r="B223" t="str">
            <v xml:space="preserve">m_Maximum exposure to credit risk </v>
          </cell>
          <cell r="C223" t="str">
            <v>Equity instruments issued. Capital. Other than Share capital repayable on demand</v>
          </cell>
        </row>
        <row r="224">
          <cell r="B224" t="str">
            <v>m_Maximum single loss due to operational risk (flow)</v>
          </cell>
          <cell r="C224" t="str">
            <v>Equity instruments issued. Capital. Paid up</v>
          </cell>
        </row>
        <row r="225">
          <cell r="B225" t="str">
            <v xml:space="preserve">m_Net [after taxes] unrealised gains [accumulated] </v>
          </cell>
          <cell r="C225" t="str">
            <v>Equity instruments issued. Capital. Share capital repayable on demand</v>
          </cell>
        </row>
        <row r="226">
          <cell r="B226" t="str">
            <v xml:space="preserve">m_Net [after taxes] unrealised losses [accumulated] </v>
          </cell>
          <cell r="C226" t="str">
            <v>Equity instruments issued. Capital. Unpaid which has been called up</v>
          </cell>
        </row>
        <row r="227">
          <cell r="B227" t="str">
            <v xml:space="preserve">m_Net exposure after CRM substitution effects pre conversion factors </v>
          </cell>
          <cell r="C227" t="str">
            <v>Equity instruments issued. Equity component of compound financial instruments</v>
          </cell>
        </row>
        <row r="228">
          <cell r="B228" t="str">
            <v>m_Net exposure after crm substitution effects pre conversion factors (CR SA)</v>
          </cell>
          <cell r="C228" t="str">
            <v>Equity instruments, debt securities, loans and advances</v>
          </cell>
        </row>
        <row r="229">
          <cell r="B229" t="str">
            <v>m_Net exposure after CRM substitution effects pre conversion factors (CR SEC IRB)</v>
          </cell>
          <cell r="C229" t="str">
            <v>Equity instruments, Debt securities, Loans and advances, Commodities</v>
          </cell>
        </row>
        <row r="230">
          <cell r="B230" t="str">
            <v>m_Net exposure after CRM substitution effects pre conversion factors (CR SEC SA)</v>
          </cell>
          <cell r="C230" t="str">
            <v>Equity instruments, Debt securities, Loans and advances, Deposits</v>
          </cell>
        </row>
        <row r="231">
          <cell r="B231" t="str">
            <v>m_Net position to the effect of holdings of capital instruments of relevant entities</v>
          </cell>
          <cell r="C231" t="str">
            <v>Equity instruments, Debt securities, Loans and advances, Deposits, Debt securities issued, Other financial liabilities</v>
          </cell>
        </row>
        <row r="232">
          <cell r="B232" t="str">
            <v>m_Nominal amount</v>
          </cell>
          <cell r="C232" t="str">
            <v>Equity instruments, Debt securities, Loans and advances, Deposits. Indirect holdings of other entities instruments</v>
          </cell>
        </row>
        <row r="233">
          <cell r="B233" t="str">
            <v>m_Nominal amount_same reference name</v>
          </cell>
          <cell r="C233" t="str">
            <v>Equity instruments, Indirect holdings of equity instruments</v>
          </cell>
        </row>
        <row r="234">
          <cell r="B234" t="str">
            <v>m_Nominal amount_same reference name and bought protection from CCP</v>
          </cell>
          <cell r="C234" t="str">
            <v>Equity instruments, indirect holdings of equity instruments, synthetic holdings of equity instruments</v>
          </cell>
        </row>
        <row r="235">
          <cell r="B235" t="str">
            <v>m_Nominal amount_same reference name and counterparty or CCP</v>
          </cell>
          <cell r="C235" t="str">
            <v>Equity instruments. Other than Investments in subsidiaries, joint ventures and associates</v>
          </cell>
        </row>
        <row r="236">
          <cell r="B236" t="str">
            <v>m_Not eligible unaudited amount and foreseeable charges or dividends</v>
          </cell>
          <cell r="C236" t="str">
            <v>Equity issued</v>
          </cell>
        </row>
        <row r="237">
          <cell r="B237" t="str">
            <v>m_Notional amount</v>
          </cell>
          <cell r="C237" t="str">
            <v>Equity issued. Other than Equity instruments issued</v>
          </cell>
        </row>
        <row r="238">
          <cell r="B238" t="str">
            <v>m_Notional amount retained or repurchased of credit protection (CR SEC IRB)</v>
          </cell>
          <cell r="C238" t="str">
            <v>Equity other than Accumulated other comprehensive income</v>
          </cell>
        </row>
        <row r="239">
          <cell r="B239" t="str">
            <v>m_Notional amount retained or repurchased of credit protection (CR SEC SA)</v>
          </cell>
          <cell r="C239" t="str">
            <v>Excess of deduction, AT1</v>
          </cell>
        </row>
        <row r="240">
          <cell r="B240" t="str">
            <v>m_Notional amount, Maximum collateral/guarantee that can be considered</v>
          </cell>
          <cell r="C240" t="str">
            <v>Excess of deduction, AT1 (Deducted CET1)</v>
          </cell>
        </row>
        <row r="241">
          <cell r="B241" t="str">
            <v>m_Original Exposure Method value</v>
          </cell>
          <cell r="C241" t="str">
            <v>Excess of deduction, T2</v>
          </cell>
        </row>
        <row r="242">
          <cell r="B242" t="str">
            <v>m_Original exposure pre conversion factors</v>
          </cell>
          <cell r="C242" t="str">
            <v>Excess of deduction, T2 (Deducted AT1)</v>
          </cell>
        </row>
        <row r="243">
          <cell r="B243" t="str">
            <v>m_Original exposure pre conversion factors (CR EQU IRB)</v>
          </cell>
          <cell r="C243" t="str">
            <v>Excess on limits for minority interests over 10% of original own funds[Country especific_ES]</v>
          </cell>
        </row>
        <row r="244">
          <cell r="B244" t="str">
            <v>m_Original exposure pre conversion factors (CR IRB)</v>
          </cell>
          <cell r="C244" t="str">
            <v>Excess on limits for original own funds other than capital and reserves (50%)[Country especific_ES]</v>
          </cell>
        </row>
        <row r="245">
          <cell r="B245" t="str">
            <v>m_Original exposure pre conversion factors (CR SA)</v>
          </cell>
          <cell r="C245" t="str">
            <v>Excess over the 15% own funds deduction threshold</v>
          </cell>
        </row>
        <row r="246">
          <cell r="B246" t="str">
            <v>m_Original exposure pre conversion factors (CR SEC IRB)</v>
          </cell>
          <cell r="C246" t="str">
            <v>Exchange differences</v>
          </cell>
        </row>
        <row r="247">
          <cell r="B247" t="str">
            <v>m_Original exposure pre conversion factors (CR SEC SA)</v>
          </cell>
          <cell r="C247" t="str">
            <v>Exchange traded stock-index futures broadly diversified</v>
          </cell>
        </row>
        <row r="248">
          <cell r="B248" t="str">
            <v>m_Overall effect (adjustment) due to infringement of the due diligence provisions</v>
          </cell>
          <cell r="C248" t="str">
            <v>Expenses on equity instruments issued</v>
          </cell>
        </row>
        <row r="249">
          <cell r="B249" t="str">
            <v>m_Overall effect (adjustment) due to infringement of the due diligence provisions (CR SEC IRB)</v>
          </cell>
          <cell r="C249" t="str">
            <v>Exposurs in default</v>
          </cell>
        </row>
        <row r="250">
          <cell r="B250" t="str">
            <v>m_Overall effect (adjustment) due to infringement of the due diligence provisions (CR SEC SA)</v>
          </cell>
          <cell r="C250" t="str">
            <v>Exposures treated as sovereigns; of wich</v>
          </cell>
        </row>
        <row r="251">
          <cell r="B251" t="str">
            <v>m_Own funds requirement before alleviation due to expected loss, diversification and risk mitigation techniques</v>
          </cell>
          <cell r="C251" t="str">
            <v>Fair value changes of the hedged items in portfolio hedge of interest rate risk</v>
          </cell>
        </row>
        <row r="252">
          <cell r="B252" t="str">
            <v>m_Own funds requirements</v>
          </cell>
          <cell r="C252" t="str">
            <v>Fair value reserves</v>
          </cell>
        </row>
        <row r="253">
          <cell r="B253" t="str">
            <v>m_Own funds requirements (MKR SA COM)</v>
          </cell>
          <cell r="C253" t="str">
            <v>Fair value reserves. Cash flow hedges</v>
          </cell>
        </row>
        <row r="254">
          <cell r="B254" t="str">
            <v>m_Own funds requirements (MKR SA CTP)</v>
          </cell>
          <cell r="C254" t="str">
            <v>Fair value reserves. Hedges of net investments in foreign operations</v>
          </cell>
        </row>
        <row r="255">
          <cell r="B255" t="str">
            <v>m_Own funds requirements (MKR SA EQU)</v>
          </cell>
          <cell r="C255" t="str">
            <v>Fair value reserves. Hedges other than hedges of net investments in foreign operations, Cash flow hedges</v>
          </cell>
        </row>
        <row r="256">
          <cell r="B256" t="str">
            <v>m_Own funds requirements (MKR SA FX)</v>
          </cell>
          <cell r="C256" t="str">
            <v>Fair value reserves. Non-trading non-derivative financial assets measured at fair value to equity</v>
          </cell>
        </row>
        <row r="257">
          <cell r="B257" t="str">
            <v>m_Own funds requirements (MKR SA SEC)</v>
          </cell>
          <cell r="C257" t="str">
            <v>Fee and commission</v>
          </cell>
        </row>
        <row r="258">
          <cell r="B258" t="str">
            <v>m_Own funds requirements (MKR SA TDI)</v>
          </cell>
          <cell r="C258" t="str">
            <v>Financial guarantees given</v>
          </cell>
        </row>
        <row r="259">
          <cell r="B259" t="str">
            <v>m_Past service cost (flow)</v>
          </cell>
          <cell r="C259" t="str">
            <v>Financial guarantees received</v>
          </cell>
        </row>
        <row r="260">
          <cell r="B260" t="str">
            <v>m_Permited offsetting short positions to the effect of holdings of capital instruments of relevant entities</v>
          </cell>
          <cell r="C260" t="str">
            <v xml:space="preserve">Financial instruments other than derivatives which can be subject to TDI market risk </v>
          </cell>
        </row>
        <row r="261">
          <cell r="B261" t="str">
            <v>m_Present value</v>
          </cell>
          <cell r="C261" t="str">
            <v>Financial instruments which can be subject to COM market risk requirements</v>
          </cell>
        </row>
        <row r="262">
          <cell r="B262" t="str">
            <v>m_Previous day VaR</v>
          </cell>
          <cell r="C262" t="str">
            <v>Financial instruments which can be subject to COM market risk requirements - Agricultural products (softs) underlying</v>
          </cell>
        </row>
        <row r="263">
          <cell r="B263" t="str">
            <v>m_Price difference exposure due to unsettled transactions</v>
          </cell>
          <cell r="C263" t="str">
            <v>Financial instruments which can be subject to COM market risk requirements - Base metals underlying</v>
          </cell>
        </row>
        <row r="264">
          <cell r="B264" t="str">
            <v>m_Principal amount outstanding</v>
          </cell>
          <cell r="C264" t="str">
            <v>Financial instruments which can be subject to COM market risk requirements - Energy products (oil, gas) underlying</v>
          </cell>
        </row>
        <row r="265">
          <cell r="B265" t="str">
            <v>m_Purchase of Treasury Shares (flow)</v>
          </cell>
          <cell r="C265" t="str">
            <v>Financial instruments which can be subject to COM market risk requirements - Other than precious metals, base metals, agricultural products (softs) underlying</v>
          </cell>
        </row>
        <row r="266">
          <cell r="B266" t="str">
            <v>m_Qualifying amount</v>
          </cell>
          <cell r="C266" t="str">
            <v>Financial instruments which can be subject to COM market risk requirements - Precious metals except gold underlying</v>
          </cell>
        </row>
        <row r="267">
          <cell r="B267" t="str">
            <v>m_Reclassification of financial instruments from equity to liability (flow)</v>
          </cell>
          <cell r="C267" t="str">
            <v>Financial instruments which can be subject to EQU market risk requirements</v>
          </cell>
        </row>
        <row r="268">
          <cell r="B268" t="str">
            <v>m_Reclassification of financial instruments from liability to equity (flow)</v>
          </cell>
          <cell r="C268" t="str">
            <v>Financial instruments which can be subject to EQU market risk requirements other than exchange traded stock-index futures broadly diversified</v>
          </cell>
        </row>
        <row r="269">
          <cell r="B269" t="str">
            <v>m_Reclassifications other than valuation gains and losses taken to equity, Transferred to profit or loss (flow)</v>
          </cell>
          <cell r="C269" t="str">
            <v>Financial instruments which can be subject to FX market risk requirements</v>
          </cell>
        </row>
        <row r="270">
          <cell r="B270" t="str">
            <v>m_Reclassifications other than valuation gains and losses taken to equity, Transferred to profit or loss, Transferred to initial carrying amount of hedged items (flow)</v>
          </cell>
          <cell r="C270" t="str">
            <v>Financial instruments which can be subject to FX market risk requirements - Currency and gold Options</v>
          </cell>
        </row>
        <row r="271">
          <cell r="B271" t="str">
            <v>m_Recoveries recorded directly to the income statement (flow)</v>
          </cell>
          <cell r="C271" t="str">
            <v>Financial instruments which can be subject to FX market risk requirements - Derivatives</v>
          </cell>
        </row>
        <row r="272">
          <cell r="B272" t="str">
            <v>m_Reduction in RWA due to value adjustments and provisions</v>
          </cell>
          <cell r="C272" t="str">
            <v>Financial instruments which can be subject to FX market risk requirements - Gold and derivatives related to gold</v>
          </cell>
        </row>
        <row r="273">
          <cell r="B273" t="str">
            <v>m_Reduction in RWA due to value adjustments and provisions (CR SEC IRB)</v>
          </cell>
          <cell r="C273" t="str">
            <v>Financial instruments which can be subject to FX market risk requirements - Instruments other than gold and derivatives related to gold</v>
          </cell>
        </row>
        <row r="274">
          <cell r="B274" t="str">
            <v>m_Residual amount</v>
          </cell>
          <cell r="C274" t="str">
            <v>Financial instruments which can be subject to FX market risk requirements - Off-balance sheet financial instruments</v>
          </cell>
        </row>
        <row r="275">
          <cell r="B275" t="str">
            <v>m_Reversals (flow)</v>
          </cell>
          <cell r="C275" t="str">
            <v>Financial instruments which can be subject to FX market risk requirements - On-balance sheet financial instruments excluding derivatives</v>
          </cell>
        </row>
        <row r="276">
          <cell r="B276" t="str">
            <v>m_Risk adjustments and provisions</v>
          </cell>
          <cell r="C276" t="str">
            <v>Financial instruments which can be subject to FX market risk requirements - On-balance sheet items other than derivatives</v>
          </cell>
        </row>
        <row r="277">
          <cell r="B277" t="str">
            <v>m_Risk weighted exposure amount</v>
          </cell>
          <cell r="C277" t="str">
            <v>Financial instruments which can be subject to market risk requirements</v>
          </cell>
        </row>
        <row r="278">
          <cell r="B278" t="str">
            <v>m_Risk weighted exposure amount (CR EQU IRB)</v>
          </cell>
          <cell r="C278" t="str">
            <v>Financial instruments which can be subject to TDI and EQU market risk requirements</v>
          </cell>
        </row>
        <row r="279">
          <cell r="B279" t="str">
            <v>m_Risk weighted exposure amount (CR IRB)</v>
          </cell>
          <cell r="C279" t="str">
            <v xml:space="preserve">Financial instruments which can be subject to TDI market risk </v>
          </cell>
        </row>
        <row r="280">
          <cell r="B280" t="str">
            <v>m_Risk weighted exposure amount (CR SA)</v>
          </cell>
          <cell r="C280" t="str">
            <v>Financial instruments which can be subject to TDI market risk requirements and CIUs</v>
          </cell>
        </row>
        <row r="281">
          <cell r="B281" t="str">
            <v>m_Risk weighted exposure amount (CR SEC IRB)</v>
          </cell>
          <cell r="C281" t="str">
            <v>First consolidation difference computable according to CRD which are not eligible according to CRR</v>
          </cell>
        </row>
        <row r="282">
          <cell r="B282" t="str">
            <v>m_Risk weighted exposure amount (CR SEC SA)</v>
          </cell>
          <cell r="C282" t="str">
            <v>First consolidation differences</v>
          </cell>
        </row>
        <row r="283">
          <cell r="B283" t="str">
            <v>m_Risk weighted exposure amount after CAP</v>
          </cell>
          <cell r="C283" t="str">
            <v>Foreign currency translation adjustments[Country especific_AT]</v>
          </cell>
        </row>
        <row r="284">
          <cell r="B284" t="str">
            <v>m_Risk weighted exposure amount after cap (CR SEC IRB)</v>
          </cell>
          <cell r="C284" t="str">
            <v>Foreign Currency Translation Adjustments[Country especific_CY]</v>
          </cell>
        </row>
        <row r="285">
          <cell r="B285" t="str">
            <v>m_Risk weighted exposure amount after cap (CR SEC SA)</v>
          </cell>
          <cell r="C285" t="str">
            <v>Funds for general banking risks</v>
          </cell>
        </row>
        <row r="286">
          <cell r="B286" t="str">
            <v>m_Risk weighted exposure amount before CAP</v>
          </cell>
          <cell r="C286" t="str">
            <v>Gains and losses from remeasurements</v>
          </cell>
        </row>
        <row r="287">
          <cell r="B287" t="str">
            <v>m_Risk weighted exposure amount before CAP (CR SEC IRB)</v>
          </cell>
          <cell r="C287" t="str">
            <v>Gains and losses on derecognition</v>
          </cell>
        </row>
        <row r="288">
          <cell r="B288" t="str">
            <v>m_Risk weighted exposure amount before CAP (CR SEC SA)</v>
          </cell>
          <cell r="C288" t="str">
            <v>Gains and losses on derecognition, Gains and losses from remeasurements</v>
          </cell>
        </row>
        <row r="289">
          <cell r="B289" t="str">
            <v>m_Risk weighted exposure amount related to amounts not deducted from CET1</v>
          </cell>
          <cell r="C289" t="str">
            <v>Gains and losses other comprehensive income</v>
          </cell>
        </row>
        <row r="290">
          <cell r="B290" t="str">
            <v>m_Sale/Cancellation of Treasury Shares (flow)</v>
          </cell>
          <cell r="C290" t="str">
            <v xml:space="preserve">Gains and losses other comprehensive income. Foreign currency translation </v>
          </cell>
        </row>
        <row r="291">
          <cell r="B291" t="str">
            <v>m_Securitisation value used for MKR purposes</v>
          </cell>
          <cell r="C291" t="str">
            <v>Gains other comprehensive income</v>
          </cell>
        </row>
        <row r="292">
          <cell r="B292" t="str">
            <v>m_Specific credit risk adjustments</v>
          </cell>
          <cell r="C292" t="str">
            <v>General provisions eligible as Tier 2 capital for banks using the standardised approach to credit risk.[Country especific_IE]</v>
          </cell>
        </row>
        <row r="293">
          <cell r="B293" t="str">
            <v>m_Substitution of the exposure due to CRM (Outflows)</v>
          </cell>
          <cell r="C293" t="str">
            <v>General provisions related to exposures under the SA approach[Country especific_ES]</v>
          </cell>
        </row>
        <row r="294">
          <cell r="B294" t="str">
            <v>m_Substitution of the exposure due to CRM (Outflows) (CR EQU IRB)</v>
          </cell>
          <cell r="C294" t="str">
            <v>General provisions related to securitised exposures under the IRB approach[Country especific_ES]</v>
          </cell>
        </row>
        <row r="295">
          <cell r="B295" t="str">
            <v>m_Sum of the five largest losses due to operational risk (flow)</v>
          </cell>
          <cell r="C295" t="str">
            <v>Goodwill</v>
          </cell>
        </row>
        <row r="296">
          <cell r="B296" t="str">
            <v>m_Sum of weighted securitisation value used for MKR purposes after CAP</v>
          </cell>
          <cell r="C296" t="str">
            <v>Goodwill and other intangible assets</v>
          </cell>
        </row>
        <row r="297">
          <cell r="B297" t="str">
            <v>m_Sum of weighted securitisation value used for MKR purposes before CAP</v>
          </cell>
          <cell r="C297" t="str">
            <v>Impairment</v>
          </cell>
        </row>
        <row r="298">
          <cell r="B298" t="str">
            <v>m_Surplus(+)/Deficit(-) of own funds</v>
          </cell>
          <cell r="C298" t="str">
            <v>Increases in equity resulting from securitised assets</v>
          </cell>
        </row>
        <row r="299">
          <cell r="B299" t="str">
            <v>m_Threshold applied in data collection - highest</v>
          </cell>
          <cell r="C299" t="str">
            <v>Indirect holdings of equity instruments</v>
          </cell>
        </row>
        <row r="300">
          <cell r="B300" t="str">
            <v>m_Threshold applied in data collection - lowest</v>
          </cell>
          <cell r="C300" t="str">
            <v xml:space="preserve">Indirect holdings of Equity instruments issued. Capital instruments other than Capital, Debt securities issued, Deposits </v>
          </cell>
        </row>
        <row r="301">
          <cell r="B301" t="str">
            <v>m_Threshold for holdings in relevant entities  where an institution does not have a significant investment</v>
          </cell>
          <cell r="C301" t="str">
            <v>Indirect holdings of other entities instruments</v>
          </cell>
        </row>
        <row r="302">
          <cell r="B302" t="str">
            <v>m_Total amount of securitisation exposures originated</v>
          </cell>
          <cell r="C302" t="str">
            <v>Indirect holdings of own instruments</v>
          </cell>
        </row>
        <row r="303">
          <cell r="B303" t="str">
            <v>m_Total amount of securitisation exposures originated (CR SEC SA)</v>
          </cell>
          <cell r="C303" t="str">
            <v>Information about capitalised consolidation difference, section 10a para 6 sentence 9 and 10 of German Banking Act[Country especific_DE]</v>
          </cell>
        </row>
        <row r="304">
          <cell r="B304" t="str">
            <v>m_Total amount of securitisation exposures originated CR SEC IRB)</v>
          </cell>
          <cell r="C304" t="str">
            <v>Instruments in the CTP</v>
          </cell>
        </row>
        <row r="305">
          <cell r="B305" t="str">
            <v>m_Total amount of underlying securitised exposures</v>
          </cell>
          <cell r="C305" t="str">
            <v>Instruments issued by subsidiaries that are given recognition in own funds</v>
          </cell>
        </row>
        <row r="306">
          <cell r="B306" t="str">
            <v>m_Total amount of underlying securitised exposures of every originator</v>
          </cell>
          <cell r="C306" t="str">
            <v>Instruments subject to capital requirements</v>
          </cell>
        </row>
        <row r="307">
          <cell r="B307" t="str">
            <v>m_Total amount of underlying securitised exposures of every originator at origination date</v>
          </cell>
          <cell r="C307" t="str">
            <v>Instruments subject to credit risk</v>
          </cell>
        </row>
        <row r="308">
          <cell r="B308" t="str">
            <v>m_Total amount to be deducted after the applicable percentage</v>
          </cell>
          <cell r="C308" t="str">
            <v>Instruments subject to credit risk excluding instruments subject to securitisation credit risk treatment</v>
          </cell>
        </row>
        <row r="309">
          <cell r="B309" t="str">
            <v>m_Total amount to be deducted prior to applicable percentage</v>
          </cell>
          <cell r="C309" t="str">
            <v>Instruments subject to credit riskand non credit-obligation assets</v>
          </cell>
        </row>
        <row r="310">
          <cell r="B310" t="str">
            <v>m_Total comprehensive income for the year (flow)</v>
          </cell>
          <cell r="C310" t="str">
            <v>Instruments subject to requirements for exposures to a CCP</v>
          </cell>
        </row>
        <row r="311">
          <cell r="B311" t="str">
            <v>m_Total loss due to operational risk (flow)</v>
          </cell>
          <cell r="C311" t="str">
            <v>Instruments subject to securitisation credit risk treatment</v>
          </cell>
        </row>
        <row r="312">
          <cell r="B312" t="str">
            <v>m_Total risk exposure amount</v>
          </cell>
          <cell r="C312" t="str">
            <v>Instruments subject to securitisation credit risk treatment - Revolving securitisations with early amortisation</v>
          </cell>
        </row>
        <row r="313">
          <cell r="B313" t="str">
            <v>m_Total risk exposure amount (MKR SA COM)</v>
          </cell>
          <cell r="C313" t="str">
            <v>Instruments subject to securitisation credit risk treatment except Revolving securitisations with early amortisation</v>
          </cell>
        </row>
        <row r="314">
          <cell r="B314" t="str">
            <v>m_Total risk exposure amount (MKR SA CTP)</v>
          </cell>
          <cell r="C314" t="str">
            <v>Instruments subject to securitisation credit risk treatment except Revolving securitisations with early amortisation - Off-balance sheet items and derivatives</v>
          </cell>
        </row>
        <row r="315">
          <cell r="B315" t="str">
            <v>m_Total risk exposure amount (MKR SA EQU)</v>
          </cell>
          <cell r="C315" t="str">
            <v>Instruments subject to securitisation credit risk treatment except Revolving securitisations with early amortisation - Off-balance sheet items and derivatives securitisations C</v>
          </cell>
        </row>
        <row r="316">
          <cell r="B316" t="str">
            <v>m_Total risk exposure amount (MKR SA FX)</v>
          </cell>
          <cell r="C316" t="str">
            <v>Instruments subject to securitisation credit risk treatment except Revolving securitisations with early amortisation - On-balance sheet items</v>
          </cell>
        </row>
        <row r="317">
          <cell r="B317" t="str">
            <v>m_Total risk exposure amount (MKR SA SEC)</v>
          </cell>
          <cell r="C317" t="str">
            <v>Instruments which can be subject to securitisation credit risk treatment</v>
          </cell>
        </row>
        <row r="318">
          <cell r="B318" t="str">
            <v>m_Total risk exposure amount (MKR SA TDI)</v>
          </cell>
          <cell r="C318" t="str">
            <v>Instruments which can be subject to TDI market risk requirements</v>
          </cell>
        </row>
        <row r="319">
          <cell r="B319" t="str">
            <v>m_Total risk exposure amount contribution to the group</v>
          </cell>
          <cell r="C319" t="str">
            <v>Instruments which can be subject to TDI market risk requirements  excluding instruments which can be subject to securitisation credit risk treatment</v>
          </cell>
        </row>
        <row r="320">
          <cell r="B320" t="str">
            <v>m_Total risk exposure amount, Risk weighted exposure amount</v>
          </cell>
          <cell r="C320" t="str">
            <v>Instruments which can be subject to TDI market risk requirements excluding securitisation instruments</v>
          </cell>
        </row>
        <row r="321">
          <cell r="B321" t="str">
            <v>m_Transferred to initial carrying amount of hedged items (flow)</v>
          </cell>
          <cell r="C321" t="str">
            <v>Instruments which can be subject to TDI market risk requirements other than derivatives</v>
          </cell>
        </row>
        <row r="322">
          <cell r="B322" t="str">
            <v>m_Transferred to profit or loss (flow)</v>
          </cell>
          <cell r="C322" t="str">
            <v>Intangible assets</v>
          </cell>
        </row>
        <row r="323">
          <cell r="B323" t="str">
            <v>m_Transfers among components of Equity (flow)</v>
          </cell>
          <cell r="C323" t="str">
            <v>Intangible assets other than Goodwill</v>
          </cell>
        </row>
        <row r="324">
          <cell r="B324" t="str">
            <v>m_Transfers between allowances (flow)</v>
          </cell>
          <cell r="C324" t="str">
            <v>Interest</v>
          </cell>
        </row>
        <row r="325">
          <cell r="B325" t="str">
            <v>m_Transitional computable amount</v>
          </cell>
          <cell r="C325" t="str">
            <v>Interim dividends</v>
          </cell>
        </row>
        <row r="326">
          <cell r="B326" t="str">
            <v>m_Transitional computable amount - Adjustment to the original deduction</v>
          </cell>
          <cell r="C326" t="str">
            <v>Intragrouptransactions not at arms-length basis; own funds items of the institution kept by other group entities[Country especific_BE]</v>
          </cell>
        </row>
        <row r="327">
          <cell r="B327" t="str">
            <v>m_Transitional computable amount - Adjustment to the original deduction (flow)</v>
          </cell>
          <cell r="C327" t="str">
            <v>Investee</v>
          </cell>
        </row>
        <row r="328">
          <cell r="B328" t="str">
            <v>m_Transitional computable amount (flow)</v>
          </cell>
          <cell r="C328" t="str">
            <v xml:space="preserve">Investments in covered bonds </v>
          </cell>
        </row>
        <row r="329">
          <cell r="B329" t="str">
            <v>m_Transitional residual amount</v>
          </cell>
          <cell r="C329" t="str">
            <v>Investments that are not material holdings or qualifying holdings[Country especific_UK]</v>
          </cell>
        </row>
        <row r="330">
          <cell r="B330" t="str">
            <v>m_Underlying exposure to own equity instruments</v>
          </cell>
          <cell r="C330" t="str">
            <v>IRB excess (+) or shortfall (-) of credit risk adjustments to expected losses</v>
          </cell>
        </row>
        <row r="331">
          <cell r="B331" t="str">
            <v>m_Unrealised gains and losses (flow)</v>
          </cell>
          <cell r="C331" t="str">
            <v>IRB excess of credit risk adjustments to expected losses</v>
          </cell>
        </row>
        <row r="332">
          <cell r="B332" t="str">
            <v>m_Unrealised gains and losses measured at fair value</v>
          </cell>
          <cell r="C332" t="str">
            <v>IRB shortfall of credit risk adjustments to expected losses</v>
          </cell>
        </row>
        <row r="333">
          <cell r="B333" t="str">
            <v>m_Unrecognised actuarial gains</v>
          </cell>
          <cell r="C333" t="str">
            <v>Large exposure overshootings[Country especific_HU]</v>
          </cell>
        </row>
        <row r="334">
          <cell r="B334" t="str">
            <v>m_Unrecognised actuarial losses</v>
          </cell>
          <cell r="C334" t="str">
            <v>Lending related to trade finance operations</v>
          </cell>
        </row>
        <row r="335">
          <cell r="B335" t="str">
            <v>m_Unrecognised past service cost</v>
          </cell>
          <cell r="C335" t="str">
            <v>Lending related to trade finance operations_under official export credit insurance scheme</v>
          </cell>
        </row>
        <row r="336">
          <cell r="B336" t="str">
            <v>m_Unsettled transactions at settlement price</v>
          </cell>
          <cell r="C336" t="str">
            <v xml:space="preserve">Lending to central governmnents </v>
          </cell>
        </row>
        <row r="337">
          <cell r="B337" t="str">
            <v>m_Unused amounts reversed during the period (flow)</v>
          </cell>
          <cell r="C337" t="str">
            <v>Lending to central governmnents and Central Banks</v>
          </cell>
        </row>
        <row r="338">
          <cell r="B338" t="str">
            <v>m_Valuation gains and losses taken to equity (flow)</v>
          </cell>
          <cell r="C338" t="str">
            <v>lending to financial corporate</v>
          </cell>
        </row>
        <row r="339">
          <cell r="B339" t="str">
            <v>m_Value adjustments and provision associated with the original exposure</v>
          </cell>
          <cell r="C339" t="str">
            <v>Lending to institutions</v>
          </cell>
        </row>
        <row r="340">
          <cell r="B340" t="str">
            <v>m_Value adjustments and provision associated with the original exposure (CR SA)</v>
          </cell>
          <cell r="C340" t="str">
            <v>Lending to MDBs</v>
          </cell>
        </row>
        <row r="341">
          <cell r="B341" t="str">
            <v>m_Value adjustments and provision associated with the original exposure (CR SEC SA)</v>
          </cell>
          <cell r="C341" t="str">
            <v>lending to non financial corporate</v>
          </cell>
        </row>
        <row r="342">
          <cell r="B342" t="str">
            <v>m_Value adjustments and provisions (CR SEC Details)</v>
          </cell>
          <cell r="C342" t="str">
            <v>lending to non financial corporate_other than SME</v>
          </cell>
        </row>
        <row r="343">
          <cell r="B343" t="str">
            <v>m_Value adjustments due to the requirements for prudent valuation</v>
          </cell>
          <cell r="C343" t="str">
            <v>lending to non financial corporate_SME</v>
          </cell>
        </row>
        <row r="344">
          <cell r="B344" t="str">
            <v>m_Value adjustments recorded directly to the income statement (flow)</v>
          </cell>
          <cell r="C344" t="str">
            <v>Lending to PSEs</v>
          </cell>
        </row>
        <row r="345">
          <cell r="B345" t="str">
            <v>m_Value used for FX risk purposes</v>
          </cell>
          <cell r="C345" t="str">
            <v>Lending to PSEs_guaranteed by central government</v>
          </cell>
        </row>
        <row r="346">
          <cell r="B346" t="str">
            <v>m_Value used for MKR purpose, gross (MKR SA COM)</v>
          </cell>
          <cell r="C346" t="str">
            <v>Lending to PSEs_treated as a sovereign</v>
          </cell>
        </row>
        <row r="347">
          <cell r="B347" t="str">
            <v>m_Value used for MKR purpose, gross (MKR SA CTP)</v>
          </cell>
          <cell r="C347" t="str">
            <v>Lending to PSEs_ NOT treated as a sovereign</v>
          </cell>
        </row>
        <row r="348">
          <cell r="B348" t="str">
            <v>m_Value used for MKR purpose, gross (MKR SA EQU)</v>
          </cell>
          <cell r="C348" t="str">
            <v>Lending to regional governments and local authorities treated as sovereigns</v>
          </cell>
        </row>
        <row r="349">
          <cell r="B349" t="str">
            <v>m_Value used for MKR purpose, gross (MKR SA FX)</v>
          </cell>
          <cell r="C349" t="str">
            <v>Lending to regional governments, MDB, international organisations and PSE not trated as sovereigns;  of which</v>
          </cell>
        </row>
        <row r="350">
          <cell r="B350" t="str">
            <v>m_Value used for MKR purpose, gross (MKR SA SEC)</v>
          </cell>
          <cell r="C350" t="str">
            <v>Liabilities other than Derivatives, Deposits, Debt securities issued, Other financial liabilities</v>
          </cell>
        </row>
        <row r="351">
          <cell r="B351" t="str">
            <v>m_Value used for MKR purpose, gross (MKR SA TDI)</v>
          </cell>
          <cell r="C351" t="str">
            <v>Liabilities other than Derivatives, Short positions, Deposits, Debt securities issued, Other financial liabilities, Fair value changes of the hedged items in portfolio hedge of interest rate risk, Provisions, Tax liabilities, Share capital repayable on de</v>
          </cell>
        </row>
        <row r="352">
          <cell r="B352" t="str">
            <v>m_Value used for MKR purpose, net (MKR SA COM)</v>
          </cell>
          <cell r="C352" t="str">
            <v>Liabilities other than Short positions, Deposits, Debt securities issued, Other financial liabilities</v>
          </cell>
        </row>
        <row r="353">
          <cell r="B353" t="str">
            <v>m_Value used for MKR purpose, net (MKR SA CTP)</v>
          </cell>
          <cell r="C353" t="str">
            <v>Loan commitments given</v>
          </cell>
        </row>
        <row r="354">
          <cell r="B354" t="str">
            <v>m_Value used for MKR purpose, net (MKR SA EQU)</v>
          </cell>
          <cell r="C354" t="str">
            <v>Loan Commitments given, Other Commitments given</v>
          </cell>
        </row>
        <row r="355">
          <cell r="B355" t="str">
            <v>m_Value used for MKR purpose, net (MKR SA FX)</v>
          </cell>
          <cell r="C355" t="str">
            <v>Loan commitments received</v>
          </cell>
        </row>
        <row r="356">
          <cell r="B356" t="str">
            <v>m_Value used for MKR purpose, net (MKR SA SEC)</v>
          </cell>
          <cell r="C356" t="str">
            <v>Loan commitments received, Financial guarantees received, Other commitments received</v>
          </cell>
        </row>
        <row r="357">
          <cell r="B357" t="str">
            <v>m_Value used for MKR purpose, net (MKR SA TDI)</v>
          </cell>
          <cell r="C357" t="str">
            <v>Loans and advances</v>
          </cell>
        </row>
        <row r="358">
          <cell r="B358" t="str">
            <v>m_Value used for MKR purpose, net, weighted after cap (MKR SA CTP)</v>
          </cell>
          <cell r="C358" t="str">
            <v>Loans and advances. Advances that are not loans</v>
          </cell>
        </row>
        <row r="359">
          <cell r="B359" t="str">
            <v>m_Value used for MKR purpose, net, weighted after cap (MKR SA SEC)</v>
          </cell>
          <cell r="C359" t="str">
            <v>Loans and advances. On demand [call] and short notice [current account]</v>
          </cell>
        </row>
        <row r="360">
          <cell r="B360" t="str">
            <v>m_Value used for MKR purpose, net, weighted before cap (MKR SA CTP)</v>
          </cell>
          <cell r="C360" t="str">
            <v>Loans and advances. Term loans. Finance leases</v>
          </cell>
        </row>
        <row r="361">
          <cell r="B361" t="str">
            <v>m_Value used for MKR purpose, net, weighted before cap (MKR SA SEC)</v>
          </cell>
          <cell r="C361" t="str">
            <v>Loans and advances. Term loans. Other than Trade receivables, Finance leases, Reverse repurchase loans</v>
          </cell>
        </row>
        <row r="362">
          <cell r="B362" t="str">
            <v>m_Value used for MKR purpose, subject to capital charge (MKR SA COM)</v>
          </cell>
          <cell r="C362" t="str">
            <v>Loans and advances. Term loans. Reverse repurchase loans</v>
          </cell>
        </row>
        <row r="363">
          <cell r="B363" t="str">
            <v>m_Value used for MKR purpose, subject to capital charge (MKR SA EQU)</v>
          </cell>
          <cell r="C363" t="str">
            <v>Loans and advances. Term loans.Trade receivables</v>
          </cell>
        </row>
        <row r="364">
          <cell r="B364" t="str">
            <v>m_Value used for MKR purpose, subject to capital charge (MKR SA FX)</v>
          </cell>
          <cell r="C364" t="str">
            <v>Loans and commitments to principal shareholders and managers[Country especific_FR]</v>
          </cell>
        </row>
        <row r="365">
          <cell r="B365" t="str">
            <v>m_Value used for MKR purpose, subject to capital charge (MKR SA TDI)</v>
          </cell>
          <cell r="C365" t="str">
            <v>Loss events</v>
          </cell>
        </row>
        <row r="366">
          <cell r="B366" t="str">
            <v>m_Value used for MKR purpose, to be deducted from own funds (MKR SA CTP)</v>
          </cell>
          <cell r="C366" t="str">
            <v>Losses</v>
          </cell>
        </row>
        <row r="367">
          <cell r="B367" t="str">
            <v>m_Value used for MKR purpose, to be deducted from own funds (MKR SA SEC)</v>
          </cell>
          <cell r="C367" t="str">
            <v>Losses other comprehensive income</v>
          </cell>
        </row>
        <row r="368">
          <cell r="B368" t="str">
            <v>m_Value used for MKR purposes</v>
          </cell>
          <cell r="C368" t="str">
            <v>Main categories that generate fixed overheads</v>
          </cell>
        </row>
        <row r="369">
          <cell r="B369" t="str">
            <v>m_Waived amount</v>
          </cell>
          <cell r="C369" t="str">
            <v>Main categories that generate operational risk under AMA</v>
          </cell>
        </row>
        <row r="370">
          <cell r="B370" t="str">
            <v>m_Weighted CTP value used for MKR purposes after CAP</v>
          </cell>
          <cell r="C370" t="str">
            <v>Main categories that generate operational risk under BIA, ASA and TSA</v>
          </cell>
        </row>
        <row r="371">
          <cell r="B371" t="str">
            <v>m_Weighted CTP value used for MKR purposes before CAP</v>
          </cell>
          <cell r="C371" t="str">
            <v>Main categories that generate operational risk under BIA, ASA, TSA and AMA</v>
          </cell>
        </row>
        <row r="372">
          <cell r="B372" t="str">
            <v>m_Weighted securitisation value used for MKR purposes after CAP</v>
          </cell>
          <cell r="C372" t="str">
            <v>Main category</v>
          </cell>
        </row>
        <row r="373">
          <cell r="B373" t="str">
            <v>m_Weighted securitisation value used for MKR purposes before CAP</v>
          </cell>
          <cell r="C373" t="str">
            <v>Material losses</v>
          </cell>
        </row>
        <row r="374">
          <cell r="B374" t="str">
            <v>m_Write-offs for defaults observed during the period (flow)</v>
          </cell>
          <cell r="C374" t="str">
            <v>Memorandum item: Own funds relevant to determine the excess on limits for qualified participating interest in non financial institutions[Country especific_PT]</v>
          </cell>
        </row>
        <row r="375">
          <cell r="B375" t="str">
            <v>Net positions long</v>
          </cell>
          <cell r="C375" t="str">
            <v>Memorandum item: Own funds relevant to determine the excess on limits for tangible fixed assets (real estate) hold in repayment of credit granted by the institution[Country especific_PT]</v>
          </cell>
        </row>
        <row r="376">
          <cell r="B376" t="str">
            <v>Net positions short</v>
          </cell>
          <cell r="C376" t="str">
            <v>Minority interests computable according to CRD which are not eligible according to CRR</v>
          </cell>
        </row>
        <row r="377">
          <cell r="B377" t="str">
            <v>p_Applicable factor</v>
          </cell>
          <cell r="C377" t="str">
            <v>Mortgage</v>
          </cell>
        </row>
        <row r="378">
          <cell r="B378" t="str">
            <v>p_Applicable limit for institutions</v>
          </cell>
          <cell r="C378" t="str">
            <v>Negative goodwill</v>
          </cell>
        </row>
        <row r="379">
          <cell r="B379" t="str">
            <v>p_Average risk weight</v>
          </cell>
          <cell r="C379" t="str">
            <v>Non credit-obligation assets</v>
          </cell>
        </row>
        <row r="380">
          <cell r="B380" t="str">
            <v>p_Capital buffer</v>
          </cell>
          <cell r="C380" t="str">
            <v>Non-ABCP programmes</v>
          </cell>
        </row>
        <row r="381">
          <cell r="B381" t="str">
            <v>p_Capital ratio</v>
          </cell>
          <cell r="C381" t="str">
            <v>Non-collateralized</v>
          </cell>
        </row>
        <row r="382">
          <cell r="B382" t="str">
            <v>p_Conversion factor applied to revolving securitisation</v>
          </cell>
          <cell r="C382" t="str">
            <v>Non-material losses</v>
          </cell>
        </row>
        <row r="383">
          <cell r="B383" t="str">
            <v>p_ELGD</v>
          </cell>
          <cell r="C383" t="str">
            <v>Non-trading book exposures</v>
          </cell>
        </row>
        <row r="384">
          <cell r="B384" t="str">
            <v>p_Exposure weighted average LGD</v>
          </cell>
          <cell r="C384" t="str">
            <v>Not applicable</v>
          </cell>
        </row>
        <row r="385">
          <cell r="B385" t="str">
            <v>p_LGD</v>
          </cell>
          <cell r="C385" t="str">
            <v>N-th to default credit derivatives</v>
          </cell>
        </row>
        <row r="386">
          <cell r="B386" t="str">
            <v>p_Own funds requirements before securitisation (Kirb)</v>
          </cell>
          <cell r="C386" t="str">
            <v>Nth to default credit derivatives which can be subject to TDI market risk requirements</v>
          </cell>
        </row>
        <row r="387">
          <cell r="B387" t="str">
            <v>p_PD assigned to the obligor grade or pool</v>
          </cell>
          <cell r="C387" t="str">
            <v>of which hidden reserves[Country especific_AT]</v>
          </cell>
        </row>
        <row r="388">
          <cell r="B388" t="str">
            <v xml:space="preserve">p_Percentage for calculating the limit for grandfathering of instruments not consituting State aid </v>
          </cell>
          <cell r="C388" t="str">
            <v>of which participationcapital with obligation of subsequent paymant of dividends[Country especific_AT]</v>
          </cell>
        </row>
        <row r="389">
          <cell r="B389" t="str">
            <v>p_Percentage for calculating transitional adjustments</v>
          </cell>
          <cell r="C389" t="str">
            <v>of which: Amount of own funds which is used for definition of LEs according to § 27 BWG[Country especific_AT]</v>
          </cell>
        </row>
        <row r="390">
          <cell r="B390" t="str">
            <v>p_Percentage for calculating transitional adjustments limits</v>
          </cell>
          <cell r="C390" t="str">
            <v>Of which: Effect of the transitory increase of limits for Additional Own Funds[Country especific]</v>
          </cell>
        </row>
        <row r="391">
          <cell r="B391" t="str">
            <v>p_Percentage for calculating transitional adjustments limits to AT1</v>
          </cell>
          <cell r="C391" t="str">
            <v>Of which: Effect of the transitory increase of limits for Additional Own Funds[Country especific_ES]</v>
          </cell>
        </row>
        <row r="392">
          <cell r="B392" t="str">
            <v>p_Percentage for calculating transitional adjustments limits to CET1</v>
          </cell>
          <cell r="C392" t="str">
            <v>Of which: Excess of drawings over profits for partnerships, LLPs and sole traders[Country especific_UK]</v>
          </cell>
        </row>
        <row r="393">
          <cell r="B393" t="str">
            <v>p_Percentage for calculating transitional adjustments limits to CET1 10% and 15% thresholds</v>
          </cell>
          <cell r="C393" t="str">
            <v>Of which: Excess trading book position[Country especific_UK]</v>
          </cell>
        </row>
        <row r="394">
          <cell r="B394" t="str">
            <v>p_Percentage for calculating transitional adjustments limits to T2</v>
          </cell>
          <cell r="C394" t="str">
            <v>of which: Gross amount of Fondos de la Obra Social of savings banks and cooperative banks that are not eligible any more[Country especific_ES]</v>
          </cell>
        </row>
        <row r="395">
          <cell r="B395" t="str">
            <v>p_Percentage of participation of the reporting institution in the securitisation</v>
          </cell>
          <cell r="C395" t="str">
            <v>Of which: Other and country specific value adjustments and provisions included in the calculation of the IRB provision excess (+) / shortfall [Country especific]</v>
          </cell>
        </row>
        <row r="396">
          <cell r="B396" t="str">
            <v>p_Percentage of retention of securitisations at reporting date</v>
          </cell>
          <cell r="C396" t="str">
            <v>of which: RWA of those assets that are used as the basis for the computation of general provision in SA[Country especific_ES]</v>
          </cell>
        </row>
        <row r="397">
          <cell r="B397" t="str">
            <v>p_Share of eligible capital</v>
          </cell>
          <cell r="C397" t="str">
            <v>of which: Value of fund assets according to § 3 par. 4 BWG[Country especific_AT]</v>
          </cell>
        </row>
        <row r="398">
          <cell r="B398" t="str">
            <v>p_Share of equity interest</v>
          </cell>
          <cell r="C398" t="str">
            <v>Other off-balance sheet items</v>
          </cell>
        </row>
        <row r="399">
          <cell r="B399" t="str">
            <v>p_Share of ownership instruments</v>
          </cell>
          <cell r="C399" t="str">
            <v>Off balance sheet exposures subject to credit risk excluding instruments subject to securitisation credit risk treatment</v>
          </cell>
        </row>
        <row r="400">
          <cell r="B400" t="str">
            <v>p_Share of voting rights</v>
          </cell>
          <cell r="C400" t="str">
            <v>Off balance sheet instruments</v>
          </cell>
        </row>
        <row r="401">
          <cell r="B401" t="str">
            <v>p_SVaR Multiplication factor</v>
          </cell>
          <cell r="C401" t="str">
            <v>Off balance sheet instruments. 0%CCF in the RSA</v>
          </cell>
        </row>
        <row r="402">
          <cell r="B402" t="str">
            <v>p_VaR Multiplication factor</v>
          </cell>
          <cell r="C402" t="str">
            <v>Off balance sheet instruments. 100%CCF in the RSA</v>
          </cell>
        </row>
        <row r="403">
          <cell r="B403" t="str">
            <v>q[AP]_Approach used for the securitised exposures</v>
          </cell>
          <cell r="C403" t="str">
            <v>Off balance sheet instruments. 20%CCF in the RSA</v>
          </cell>
        </row>
        <row r="404">
          <cell r="B404" t="str">
            <v>q[BT]_Group or individual connected client</v>
          </cell>
          <cell r="C404" t="str">
            <v>Off balance sheet instruments. 50%CCF in the RSA</v>
          </cell>
        </row>
        <row r="405">
          <cell r="B405" t="str">
            <v>q[BT]_Transaction where there is an exposure to underlying assets</v>
          </cell>
          <cell r="C405" t="str">
            <v>Off balance sheet instruments. UCC. Credit cards</v>
          </cell>
        </row>
        <row r="406">
          <cell r="B406" t="str">
            <v>q[CG]_Accounting treatment of the securitisation</v>
          </cell>
          <cell r="C406" t="str">
            <v>Off balance sheet instruments. UCC. Non credit cards</v>
          </cell>
        </row>
        <row r="407">
          <cell r="B407" t="str">
            <v>q[CT]_Sector of the counterparty</v>
          </cell>
          <cell r="C407" t="str">
            <v>Off-balance sheet items: of which</v>
          </cell>
        </row>
        <row r="408">
          <cell r="B408" t="str">
            <v>q[GA]_Country of origin of the ultimate underlying of the transaction</v>
          </cell>
          <cell r="C408" t="str">
            <v>Off-balance sheet exposures subject to credit risk</v>
          </cell>
        </row>
        <row r="409">
          <cell r="B409" t="str">
            <v>q[GA]_Jurisdiction of incorporation</v>
          </cell>
          <cell r="C409" t="str">
            <v>Off-balance sheet exposures subject to credit risk, Loan commitments received, Financial guarantees received, Other commitments received</v>
          </cell>
        </row>
        <row r="410">
          <cell r="B410" t="str">
            <v>q[GA]_Residence of entities within the scope of consolidation</v>
          </cell>
          <cell r="C410" t="str">
            <v>On and off-balance sheet exposures subject to credit risk excluding instruments subject to securitisation credit risk treatment</v>
          </cell>
        </row>
        <row r="411">
          <cell r="B411" t="str">
            <v>q[GA]_Residence of the obligor</v>
          </cell>
          <cell r="C411" t="str">
            <v>On balance sheet exposures subject to credit risk excluding instruments subject to securitisation credit risk treatment</v>
          </cell>
        </row>
        <row r="412">
          <cell r="B412" t="str">
            <v>q[NAC]_Sector</v>
          </cell>
          <cell r="C412" t="str">
            <v>On balance sheet instruments</v>
          </cell>
        </row>
        <row r="413">
          <cell r="B413" t="str">
            <v>q[NACE]_Sector of the counterparty</v>
          </cell>
          <cell r="C413" t="str">
            <v>Operational losses</v>
          </cell>
        </row>
        <row r="414">
          <cell r="B414" t="str">
            <v>q[RP]_Group structure</v>
          </cell>
          <cell r="C414" t="str">
            <v>Options  which can be subject to EQU market risk requirements</v>
          </cell>
        </row>
        <row r="415">
          <cell r="B415" t="str">
            <v>q[RP]_Related parties/Relationships</v>
          </cell>
          <cell r="C415" t="str">
            <v>Options  which can be subject to TDI market risk requirements</v>
          </cell>
        </row>
        <row r="416">
          <cell r="B416" t="str">
            <v>q[RSP]_Role in the securitisation process</v>
          </cell>
          <cell r="C416" t="str">
            <v>Options which can be subject to COM market risk requirements</v>
          </cell>
        </row>
        <row r="417">
          <cell r="B417" t="str">
            <v>q[RTT]_Type of risk transfer</v>
          </cell>
          <cell r="C417" t="str">
            <v>OTC Derivative instruments, Securities financing transactions</v>
          </cell>
        </row>
        <row r="418">
          <cell r="B418" t="str">
            <v>q[UES]_Type of underlying</v>
          </cell>
          <cell r="C418" t="str">
            <v>OTC-Derivatives excluding Contractual Cross Product Netting</v>
          </cell>
        </row>
        <row r="419">
          <cell r="B419" t="str">
            <v>q[UES]_Type of underlying (Securitisation/Re-securitisation)</v>
          </cell>
          <cell r="C419" t="str">
            <v>OTC-Securities financing transactions  excluding Contractual Cross Product Netting</v>
          </cell>
        </row>
        <row r="420">
          <cell r="B420" t="str">
            <v>s_Accounting consolidation</v>
          </cell>
          <cell r="C420" t="str">
            <v>Other (country specific Original Own Funds)[Country especific]</v>
          </cell>
        </row>
        <row r="421">
          <cell r="B421" t="str">
            <v>s_Accounting standard</v>
          </cell>
          <cell r="C421" t="str">
            <v>Other (ES ded)[Country especific_ES]</v>
          </cell>
        </row>
        <row r="422">
          <cell r="B422" t="str">
            <v>s_Code of the originator of the securitisation</v>
          </cell>
          <cell r="C422" t="str">
            <v>Other (ES)[Country especific_ES]</v>
          </cell>
        </row>
        <row r="423">
          <cell r="B423" t="str">
            <v>s_Compliance with the retention requirement</v>
          </cell>
          <cell r="C423" t="str">
            <v>Other [country specific deductions to Original Own Funds][Country especific]</v>
          </cell>
        </row>
        <row r="424">
          <cell r="B424" t="str">
            <v>s_Derivative treatment</v>
          </cell>
          <cell r="C424" t="str">
            <v>Other adjustments made to minority interests transferred to additional own funds[Country especific_ES]</v>
          </cell>
        </row>
        <row r="425">
          <cell r="B425" t="str">
            <v>s_Group or individual</v>
          </cell>
          <cell r="C425" t="str">
            <v>Other adjustments to minority interests transferred to core additional own funds[Country especific_ES]</v>
          </cell>
        </row>
        <row r="426">
          <cell r="B426" t="str">
            <v>s_Institution business model</v>
          </cell>
          <cell r="C426" t="str">
            <v>Other adjustments to valuation differences affecting the eligible reserves transferred to core additional own funds[Country especific]</v>
          </cell>
        </row>
        <row r="427">
          <cell r="B427" t="str">
            <v>s_Institution company structure</v>
          </cell>
          <cell r="C427" t="str">
            <v>Other and transitional risk exposures</v>
          </cell>
        </row>
        <row r="428">
          <cell r="B428" t="str">
            <v>s_Internal code of the securitisation</v>
          </cell>
          <cell r="C428" t="str">
            <v>Other assets  belonging to the banking book</v>
          </cell>
        </row>
        <row r="429">
          <cell r="B429" t="str">
            <v>s_Name of counterparty</v>
          </cell>
          <cell r="C429" t="str">
            <v>Other assets and liabilities which can be subject to EQU market risk requirements</v>
          </cell>
        </row>
        <row r="430">
          <cell r="B430" t="str">
            <v>s_Name of entity</v>
          </cell>
          <cell r="C430" t="str">
            <v>Other Commitments given</v>
          </cell>
        </row>
        <row r="431">
          <cell r="B431" t="str">
            <v>s_Name of Holding entity</v>
          </cell>
          <cell r="C431" t="str">
            <v xml:space="preserve">Other Commitments Received </v>
          </cell>
        </row>
        <row r="432">
          <cell r="B432" t="str">
            <v>s_Name of Investee</v>
          </cell>
          <cell r="C432" t="str">
            <v>Other country specific deductions from Original and Additional Own Funds[Country especific_CY]</v>
          </cell>
        </row>
        <row r="433">
          <cell r="B433" t="str">
            <v>s_Prudential consolidation</v>
          </cell>
          <cell r="C433" t="str">
            <v>Other financial liabilities</v>
          </cell>
        </row>
        <row r="434">
          <cell r="B434" t="str">
            <v>s_Reporting calculation method</v>
          </cell>
          <cell r="C434" t="str">
            <v>Other items [Country especific]</v>
          </cell>
        </row>
        <row r="435">
          <cell r="B435" t="str">
            <v>s_Reporting level</v>
          </cell>
          <cell r="C435" t="str">
            <v>Other operating</v>
          </cell>
        </row>
        <row r="436">
          <cell r="B436" t="str">
            <v xml:space="preserve">s_Scope of data (levels of consolidation code) </v>
          </cell>
          <cell r="C436" t="str">
            <v>Other operating. Generated by tangible assets. Changes in fair value</v>
          </cell>
        </row>
        <row r="437">
          <cell r="B437" t="str">
            <v>s_Solvency treatment of the securitisation</v>
          </cell>
          <cell r="C437" t="str">
            <v xml:space="preserve">Other operating. Generated by tangible assets. Other than changes in fair value  </v>
          </cell>
        </row>
        <row r="438">
          <cell r="B438" t="str">
            <v>s_Type of connection</v>
          </cell>
          <cell r="C438" t="str">
            <v xml:space="preserve">Other operating. Other than generated by tangible assets  </v>
          </cell>
        </row>
        <row r="439">
          <cell r="B439" t="str">
            <v>s_Type of retention applied</v>
          </cell>
          <cell r="C439" t="str">
            <v>Other reserves</v>
          </cell>
        </row>
        <row r="440">
          <cell r="B440" t="str">
            <v>Total own funds requirements for specific risk</v>
          </cell>
          <cell r="C440" t="str">
            <v>Other Reserves. Other than Reserves or accumulated losses of investments in subsidaries, joint ventures and associates</v>
          </cell>
        </row>
        <row r="441">
          <cell r="C441" t="str">
            <v>Other Reserves. Reserves or accumulated losses of investments in subsidaries, joint ventures and associates</v>
          </cell>
        </row>
        <row r="442">
          <cell r="C442" t="str">
            <v>Other valuation differences affecting the eligible reserves[Country especific]</v>
          </cell>
        </row>
        <row r="443">
          <cell r="C443" t="str">
            <v>Own debt instruments issued</v>
          </cell>
        </row>
        <row r="444">
          <cell r="C444" t="str">
            <v>Own equity instruments issued</v>
          </cell>
        </row>
        <row r="445">
          <cell r="C445" t="str">
            <v>Own equity instruments issued and indirect holdings of own instruments</v>
          </cell>
        </row>
        <row r="446">
          <cell r="C446" t="str">
            <v>Own equity instruments issued, indirect holdings of own instruments, synthetic holdings of own instruments</v>
          </cell>
        </row>
        <row r="447">
          <cell r="C447" t="str">
            <v>Own equity instruments issued, Own debt instruments issued</v>
          </cell>
        </row>
        <row r="448">
          <cell r="C448" t="str">
            <v>Own equity instruments issued, Own debt instruments issued, indirect holdings of own instruments, synthetic holdings of own instruments</v>
          </cell>
        </row>
        <row r="449">
          <cell r="C449" t="str">
            <v>Own funds Items</v>
          </cell>
        </row>
        <row r="450">
          <cell r="C450" t="str">
            <v>Possible losses; (-) minority interest; prudential filters not listed above[Country especific_BE]</v>
          </cell>
        </row>
        <row r="451">
          <cell r="C451" t="str">
            <v>Prepayments and accrued income</v>
          </cell>
        </row>
        <row r="452">
          <cell r="C452" t="str">
            <v>Profit or loss</v>
          </cell>
        </row>
        <row r="453">
          <cell r="C453" t="str">
            <v>Profit or loss before tax from continuing operations</v>
          </cell>
        </row>
        <row r="454">
          <cell r="C454" t="str">
            <v xml:space="preserve">Profit or loss before tax from discontinued operations </v>
          </cell>
        </row>
        <row r="455">
          <cell r="C455" t="str">
            <v>Profit or loss before tax from extraordinary operations</v>
          </cell>
        </row>
        <row r="456">
          <cell r="C456" t="str">
            <v>Profit or loss from continuing operations</v>
          </cell>
        </row>
        <row r="457">
          <cell r="C457" t="str">
            <v xml:space="preserve">Profit or loss from discontinued operations  </v>
          </cell>
        </row>
        <row r="458">
          <cell r="C458" t="str">
            <v>Profit or loss from extraordinary operations</v>
          </cell>
        </row>
        <row r="459">
          <cell r="C459" t="str">
            <v>Profit or loss other comprehensive income</v>
          </cell>
        </row>
        <row r="460">
          <cell r="C460" t="str">
            <v>Profit or loss, Profit or loss other comprehensive income</v>
          </cell>
        </row>
        <row r="461">
          <cell r="C461" t="str">
            <v>Provisions</v>
          </cell>
        </row>
        <row r="462">
          <cell r="C462" t="str">
            <v>Provisions. Employee benefits</v>
          </cell>
        </row>
        <row r="463">
          <cell r="C463" t="str">
            <v>Provisions. Off-balance sheet items subject to credit risk</v>
          </cell>
        </row>
        <row r="464">
          <cell r="C464" t="str">
            <v>Provisions. Other employee benefits</v>
          </cell>
        </row>
        <row r="465">
          <cell r="C465" t="str">
            <v>Provisions. Other than Employee benefits, Restructuring, Pending legal issues and tax litigation, Off-balance sheet items subject to credit risk</v>
          </cell>
        </row>
        <row r="466">
          <cell r="C466" t="str">
            <v>Provisions. Other than Off-balance sheet items subject to credit risk</v>
          </cell>
        </row>
        <row r="467">
          <cell r="C467" t="str">
            <v>Provisions. Pending legal issues and tax litigation</v>
          </cell>
        </row>
        <row r="468">
          <cell r="C468" t="str">
            <v>Provisions. Pensions and other post retirement benefit obligations</v>
          </cell>
        </row>
        <row r="469">
          <cell r="C469" t="str">
            <v>Provisions. Restructuring</v>
          </cell>
        </row>
        <row r="470">
          <cell r="C470" t="str">
            <v>Real estate. Commercial</v>
          </cell>
        </row>
        <row r="471">
          <cell r="C471" t="str">
            <v>Reciprocal cross-holdings[Country especific_UK]</v>
          </cell>
        </row>
        <row r="472">
          <cell r="C472" t="str">
            <v>Regulatory adjustments. CET1</v>
          </cell>
        </row>
        <row r="473">
          <cell r="C473" t="str">
            <v>Regulatory adjustments. T1</v>
          </cell>
        </row>
        <row r="474">
          <cell r="C474" t="str">
            <v>Regulatory adjustments. Tier1- fully phased-in definition</v>
          </cell>
        </row>
        <row r="475">
          <cell r="C475" t="str">
            <v>Regulatory adjustments. T1. Regardgin own credit risk</v>
          </cell>
        </row>
        <row r="476">
          <cell r="C476" t="str">
            <v>Regulatory adjustments. T1. Regarding provisions</v>
          </cell>
        </row>
        <row r="477">
          <cell r="C477" t="str">
            <v>Regulatory adjustments. T1 transitional definition</v>
          </cell>
        </row>
        <row r="478">
          <cell r="C478" t="str">
            <v>Regulatory adjustments. Total capital</v>
          </cell>
        </row>
        <row r="479">
          <cell r="C479" t="str">
            <v>Relevant amounts for calculating the limits referred to in Article 452</v>
          </cell>
        </row>
        <row r="480">
          <cell r="C480" t="str">
            <v>Relevant indicator OPR</v>
          </cell>
        </row>
        <row r="481">
          <cell r="C481" t="str">
            <v>Relevant indicator OPR, Loan and advances</v>
          </cell>
        </row>
        <row r="482">
          <cell r="C482" t="str">
            <v>Re-Securitisation D</v>
          </cell>
        </row>
        <row r="483">
          <cell r="C483" t="str">
            <v>Re-Securitisation E</v>
          </cell>
        </row>
        <row r="484">
          <cell r="C484" t="str">
            <v>Reserves other than Share premium, Accumulated other comprehensive income, Retained earnings</v>
          </cell>
        </row>
        <row r="485">
          <cell r="C485" t="str">
            <v>retail exposures</v>
          </cell>
        </row>
        <row r="486">
          <cell r="C486" t="str">
            <v>retail exposures_Others</v>
          </cell>
        </row>
        <row r="487">
          <cell r="C487" t="str">
            <v>retail exposures_QRRE</v>
          </cell>
        </row>
        <row r="488">
          <cell r="C488" t="str">
            <v>retail exposures_SME</v>
          </cell>
        </row>
        <row r="489">
          <cell r="C489" t="str">
            <v>Retained earnings</v>
          </cell>
        </row>
        <row r="490">
          <cell r="C490" t="str">
            <v>Retained earnings, Revaluation reserves, Fair value reserves, Other reserves, First consolidation differences</v>
          </cell>
        </row>
        <row r="491">
          <cell r="C491" t="str">
            <v>Revaluation reserves</v>
          </cell>
        </row>
        <row r="492">
          <cell r="C492" t="str">
            <v>Revaluation reserves. Debt securities</v>
          </cell>
        </row>
        <row r="493">
          <cell r="C493" t="str">
            <v>Revaluation reserves. Equity instruments</v>
          </cell>
        </row>
        <row r="494">
          <cell r="C494" t="str">
            <v>Revaluation reserves. Other than Tangible assets, Equity instruments, Debt securities</v>
          </cell>
        </row>
        <row r="495">
          <cell r="C495" t="str">
            <v>Revaluation reserves. Tangible assets</v>
          </cell>
        </row>
        <row r="496">
          <cell r="C496" t="str">
            <v>Revolving securitisations with early amortisation</v>
          </cell>
        </row>
        <row r="497">
          <cell r="C497" t="str">
            <v>Right to reimbursement of the expediture required to settled a defined benefit obligation</v>
          </cell>
        </row>
        <row r="498">
          <cell r="C498" t="str">
            <v>RW_ &gt; 0 and ≤ 12%</v>
          </cell>
        </row>
        <row r="499">
          <cell r="C499" t="str">
            <v>RW_= 0%</v>
          </cell>
        </row>
        <row r="500">
          <cell r="C500" t="str">
            <v>RW_&gt; 100 and ≤ 425%</v>
          </cell>
        </row>
        <row r="501">
          <cell r="C501" t="str">
            <v>RW_&gt; 12 and ≤ 20%</v>
          </cell>
        </row>
        <row r="502">
          <cell r="C502" t="str">
            <v>RW_&gt; 20 and ≤ 50%</v>
          </cell>
        </row>
        <row r="503">
          <cell r="C503" t="str">
            <v>RW_&gt; 425 and ≤ 1250%</v>
          </cell>
        </row>
        <row r="504">
          <cell r="C504" t="str">
            <v>RW_&gt; 50 and ≤ 75%</v>
          </cell>
        </row>
        <row r="505">
          <cell r="C505" t="str">
            <v>RW_&gt; 75 and ≤ 100%</v>
          </cell>
        </row>
        <row r="506">
          <cell r="C506" t="str">
            <v>RW_Defaulted exposures</v>
          </cell>
        </row>
        <row r="507">
          <cell r="C507" t="str">
            <v>Savings banks and cooperatives Funds ("Obra Social")[Country especific_ES]</v>
          </cell>
        </row>
        <row r="508">
          <cell r="C508" t="str">
            <v>Schemes subject to look-through</v>
          </cell>
        </row>
        <row r="509">
          <cell r="C509" t="str">
            <v>Securities financing transactions</v>
          </cell>
        </row>
        <row r="510">
          <cell r="C510" t="str">
            <v>Securities financing transactions  excluding Contractual Cross Product Netting - Centrally cleared through a compliant CCP</v>
          </cell>
        </row>
        <row r="511">
          <cell r="C511" t="str">
            <v>Securities financing transactions  excluding Contractual Cross Product Netting - OTC</v>
          </cell>
        </row>
        <row r="512">
          <cell r="C512" t="str">
            <v>Securities financing transactions and Derivatives &amp; long settlement transactions</v>
          </cell>
        </row>
        <row r="513">
          <cell r="C513" t="str">
            <v>Securities financing transactions and Derivatives &amp; long settlement transactions under Contractual Cross Product Netting</v>
          </cell>
        </row>
        <row r="514">
          <cell r="C514" t="str">
            <v>Securities financing transactions excluding Contractual Cross Product Netting</v>
          </cell>
        </row>
        <row r="515">
          <cell r="C515" t="str">
            <v>Securities financing transactions_securities for securities</v>
          </cell>
        </row>
        <row r="516">
          <cell r="C516" t="str">
            <v>Securities financing transactions_securities for securities_repledged</v>
          </cell>
        </row>
        <row r="517">
          <cell r="C517" t="str">
            <v>Securities Financing Transactions covered by a netting agreement</v>
          </cell>
        </row>
        <row r="518">
          <cell r="C518" t="str">
            <v>Securities financing transactions not  covered by a netting agreement</v>
          </cell>
        </row>
        <row r="519">
          <cell r="C519" t="str">
            <v>Securitisation</v>
          </cell>
        </row>
        <row r="520">
          <cell r="C520" t="str">
            <v>Securitisation A</v>
          </cell>
        </row>
        <row r="521">
          <cell r="C521" t="str">
            <v>Securitisation B</v>
          </cell>
        </row>
        <row r="522">
          <cell r="C522" t="str">
            <v>Securitisation C</v>
          </cell>
        </row>
        <row r="523">
          <cell r="C523" t="str">
            <v>Securitisation debt instruments</v>
          </cell>
        </row>
        <row r="524">
          <cell r="C524" t="str">
            <v>Securitisation positions</v>
          </cell>
        </row>
        <row r="525">
          <cell r="C525" t="str">
            <v xml:space="preserve">Securitisation positions Off-balance sheet &amp; derivatives </v>
          </cell>
        </row>
        <row r="526">
          <cell r="C526" t="str">
            <v>Securitisation positions On-balance sheet</v>
          </cell>
        </row>
        <row r="527">
          <cell r="C527" t="str">
            <v>Securitised exposures</v>
          </cell>
        </row>
        <row r="528">
          <cell r="C528" t="str">
            <v xml:space="preserve">Securitised exposures Off-balance sheet &amp; derivatives </v>
          </cell>
        </row>
        <row r="529">
          <cell r="C529" t="str">
            <v>Securitised exposures On-balance sheet</v>
          </cell>
        </row>
        <row r="530">
          <cell r="C530" t="str">
            <v>Share of profit or loss</v>
          </cell>
        </row>
        <row r="531">
          <cell r="C531" t="str">
            <v>Share premium</v>
          </cell>
        </row>
        <row r="532">
          <cell r="C532" t="str">
            <v>Shares issued by the capitalisation of property revaluation reserve[Country especific_MT]</v>
          </cell>
        </row>
        <row r="533">
          <cell r="C533" t="str">
            <v>Shares issued by the capitalisation of property revaluation reserves[Country especific_MT]</v>
          </cell>
        </row>
        <row r="534">
          <cell r="C534" t="str">
            <v>Short positions</v>
          </cell>
        </row>
        <row r="535">
          <cell r="C535" t="str">
            <v>Sovereigns</v>
          </cell>
        </row>
        <row r="536">
          <cell r="C536" t="str">
            <v>Sovereigns</v>
          </cell>
        </row>
        <row r="537">
          <cell r="C537" t="str">
            <v>Specific countercyclical capital buffer</v>
          </cell>
        </row>
        <row r="538">
          <cell r="C538" t="str">
            <v>Subsidiary</v>
          </cell>
        </row>
        <row r="539">
          <cell r="C539" t="str">
            <v>Synthetic holdings of own instruments</v>
          </cell>
        </row>
        <row r="540">
          <cell r="C540" t="str">
            <v>T1 Capital items</v>
          </cell>
        </row>
        <row r="541">
          <cell r="C541" t="str">
            <v>T1 Capital items_fully phased-in</v>
          </cell>
        </row>
        <row r="542">
          <cell r="C542" t="str">
            <v>T1 Capital items_transitional</v>
          </cell>
        </row>
        <row r="543">
          <cell r="C543" t="str">
            <v>T2 Capital Items</v>
          </cell>
        </row>
        <row r="544">
          <cell r="C544" t="str">
            <v>Tangible assets</v>
          </cell>
        </row>
        <row r="545">
          <cell r="C545" t="str">
            <v>Tangible assets, Intangible assets</v>
          </cell>
        </row>
        <row r="546">
          <cell r="C546" t="str">
            <v>Tangible assets. Property</v>
          </cell>
        </row>
        <row r="547">
          <cell r="C547" t="str">
            <v xml:space="preserve">Tax assets </v>
          </cell>
        </row>
        <row r="548">
          <cell r="C548" t="str">
            <v>Tax from continuing operations</v>
          </cell>
        </row>
        <row r="549">
          <cell r="C549" t="str">
            <v xml:space="preserve">Tax from discontinued operations </v>
          </cell>
        </row>
        <row r="550">
          <cell r="C550" t="str">
            <v>Tax from extraordinary operations</v>
          </cell>
        </row>
        <row r="551">
          <cell r="C551" t="str">
            <v>Tax liabilities</v>
          </cell>
        </row>
        <row r="552">
          <cell r="C552" t="str">
            <v>Tax other comprehensive income</v>
          </cell>
        </row>
        <row r="553">
          <cell r="C553" t="str">
            <v>Thresholds to own funds deduction</v>
          </cell>
        </row>
        <row r="554">
          <cell r="C554" t="str">
            <v>Total additional assets to be included due to CRR 416 (4)</v>
          </cell>
        </row>
        <row r="555">
          <cell r="C555" t="str">
            <v>Total Capital items</v>
          </cell>
        </row>
        <row r="556">
          <cell r="C556" t="str">
            <v>Total Capital items_fully phased-in</v>
          </cell>
        </row>
        <row r="557">
          <cell r="C557" t="str">
            <v>Total Capital items_transitional</v>
          </cell>
        </row>
        <row r="558">
          <cell r="C558" t="str">
            <v>Total expected loss eligible for inclusion in the adjustment to capital in respect of the difference between expected loss and provisions (excluding equity expected loss amounts)</v>
          </cell>
        </row>
        <row r="559">
          <cell r="C559" t="str">
            <v>Total instruments for settlement/delivery</v>
          </cell>
        </row>
        <row r="560">
          <cell r="C560" t="str">
            <v>Total trading book exposures</v>
          </cell>
        </row>
        <row r="561">
          <cell r="C561" t="str">
            <v>Trade finance</v>
          </cell>
        </row>
        <row r="562">
          <cell r="C562" t="str">
            <v>Transitional adjustments. Additional filters and deductions</v>
          </cell>
        </row>
        <row r="563">
          <cell r="C563" t="str">
            <v>Transitional adjustments. Due to grandfathered Capital instruments</v>
          </cell>
        </row>
        <row r="564">
          <cell r="C564" t="str">
            <v>Transitional adjustments. Due to grandfathered Capital instruments. Instruments constituting state aid</v>
          </cell>
        </row>
        <row r="565">
          <cell r="C565" t="str">
            <v>Transitional adjustments. Due to grandfathered Capital instruments. Instruments not constituting state aid</v>
          </cell>
        </row>
        <row r="566">
          <cell r="C566" t="str">
            <v>Transitional adjustments. Due to grandfathered Capital instruments. Instruments not constituting state aid and limits excess</v>
          </cell>
        </row>
        <row r="567">
          <cell r="C567" t="str">
            <v>Transitional adjustments. Due to grandfathered Capital instruments. Limits excess</v>
          </cell>
        </row>
        <row r="568">
          <cell r="C568" t="str">
            <v>Transitional adjustments. Due to minority interests and equivalents</v>
          </cell>
        </row>
        <row r="569">
          <cell r="C569" t="str">
            <v>Transitional adjustments. Other than granfathered Capital instruments and minority interests and equivalents</v>
          </cell>
        </row>
        <row r="570">
          <cell r="C570" t="str">
            <v>Transitional adjustments. Total</v>
          </cell>
        </row>
        <row r="571">
          <cell r="C571" t="str">
            <v>Transititonal adjustments. Deductions</v>
          </cell>
        </row>
        <row r="572">
          <cell r="C572" t="str">
            <v>Translation differences included in consolidated reserves according to CRD which are not eligible according to CRR</v>
          </cell>
        </row>
        <row r="573">
          <cell r="C573" t="str">
            <v>Undistributable Reserves[Country especific_MT]</v>
          </cell>
        </row>
        <row r="574">
          <cell r="C574" t="str">
            <v>Unrealised net gains reported in the currency revaluation reserve[Country especific_MT]</v>
          </cell>
        </row>
        <row r="575">
          <cell r="C575" t="str">
            <v>Unrealised net losses reported in the currency revaluation reserve[Country especific_MT]</v>
          </cell>
        </row>
        <row r="576">
          <cell r="C576" t="str">
            <v>Valuation difference from defined benefit pension schemes. [Country especific_IE]</v>
          </cell>
        </row>
        <row r="577">
          <cell r="C577" t="str">
            <v>Valuation difference from equity-valuation of investments in corporates[Country especific_AT]</v>
          </cell>
        </row>
        <row r="578">
          <cell r="C578" t="str">
            <v>Valuation difference from equity-valuation of subsidiaries[Country especific_AT]</v>
          </cell>
        </row>
        <row r="579">
          <cell r="C579" t="str">
            <v>Valuation difference from the aggregation of Equity Capital and Holdings[Country especific_AT]</v>
          </cell>
        </row>
      </sheetData>
      <sheetData sheetId="14" refreshError="1"/>
      <sheetData sheetId="15" refreshError="1"/>
      <sheetData sheetId="16" refreshError="1"/>
      <sheetData sheetId="1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 val="General_Info"/>
      <sheetName val="Correlation_trading_portf"/>
      <sheetName val="Securitisations_LSS"/>
      <sheetName val="Correlation_trading_portf_LSS"/>
      <sheetName val="Securitisations_wide"/>
      <sheetName val="Correlation_trading_portf_wide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32">
          <cell r="C32" t="str">
            <v>Basel I</v>
          </cell>
        </row>
        <row r="33">
          <cell r="C33" t="str">
            <v>Basel II</v>
          </cell>
        </row>
      </sheetData>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07"/>
      <sheetName val="Deckblatt"/>
      <sheetName val="Plausi_Egebnis"/>
      <sheetName val="AS Veränderung Accountinggroups"/>
      <sheetName val="Bloomberg"/>
      <sheetName val="XS0371863761"/>
      <sheetName val="DE0002294691"/>
      <sheetName val="XS0096100226"/>
      <sheetName val="OTP XS0364137272 (=AS_Sheet)"/>
      <sheetName val="OTP Alternativ_BM"/>
      <sheetName val="OTP Müllauer bzw. BM April 2009"/>
      <sheetName val="IT0001282414"/>
      <sheetName val="AS-Accountinggroups-YTD"/>
      <sheetName val="DB_ExterneBew_Übersicht"/>
      <sheetName val="DB_SWAP_Bewertung"/>
      <sheetName val="DB_Collateral"/>
      <sheetName val="DB_ASSETS_Bewertung"/>
      <sheetName val="Monte"/>
      <sheetName val="BACA"/>
      <sheetName val="Acc_Gr_Report_Opus (Für Check N"/>
      <sheetName val="Geos"/>
      <sheetName val="Check_Verfahrensanweis_LI_ASSW"/>
      <sheetName val="Markit_Bond_Kurse"/>
      <sheetName val="Accr für externe AS"/>
      <sheetName val="getilgt verkauft mit Verkaufsk"/>
      <sheetName val="Plausicheck"/>
      <sheetName val="MR_Bloomberg Liste"/>
      <sheetName val="Überprüfung ASLI_Bücher"/>
      <sheetName val="Überprüfung_XFIC Korr.Bewertung"/>
      <sheetName val="OPUS-Buch KREDIT"/>
      <sheetName val="Loan Swaps OPUS"/>
      <sheetName val="PLO"/>
      <sheetName val="Counterpa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 val="Color_code"/>
      <sheetName val="Analysis_Matrix"/>
      <sheetName val="Analisys_Matrix_-_Codes"/>
      <sheetName val="Hier_Appl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ahmen zur Planbilanz"/>
      <sheetName val="Parametereingabe"/>
      <sheetName val="Erfolgsrechnung"/>
      <sheetName val="Planbilanz"/>
      <sheetName val="Ao Posten"/>
      <sheetName val="Finanzplan"/>
      <sheetName val="WC"/>
      <sheetName val="Cash I "/>
      <sheetName val="Cash II"/>
      <sheetName val="Cash II 5,5%"/>
      <sheetName val="WACC "/>
      <sheetName val="Abzugskapital"/>
      <sheetName val="a_Bewertung Ewige Rente"/>
      <sheetName val="b_Bewertung ND"/>
      <sheetName val="Bewertung Ewige Rente 5,5%"/>
      <sheetName val="Bewertung 10JNachhaltigkeit"/>
      <sheetName val="Verlustvorträge"/>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 Information"/>
      <sheetName val="Sheet1"/>
      <sheetName val="DropDown"/>
      <sheetName val="Modul1"/>
    </sheetNames>
    <sheetDataSet>
      <sheetData sheetId="0" refreshError="1"/>
      <sheetData sheetId="1" refreshError="1"/>
      <sheetData sheetId="2" refreshError="1"/>
      <sheetData sheetId="3"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 val="Sheet2"/>
      <sheetName val="General_Info"/>
      <sheetName val="Leverage_ratio"/>
      <sheetName val="CCR_memo"/>
      <sheetName val="Smoothing_MRC"/>
      <sheetName val="TB_securitisation"/>
      <sheetName val="TB_correlation_trading"/>
      <sheetName val="TB_securitisation_LSS"/>
      <sheetName val="TB_correlation_trading_LSS"/>
      <sheetName val="TB_securitisation_wide"/>
      <sheetName val="TB_correlation_trading_wid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42">
          <cell r="C42">
            <v>1</v>
          </cell>
        </row>
        <row r="43">
          <cell r="C43">
            <v>2</v>
          </cell>
        </row>
      </sheetData>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tings"/>
      <sheetName val="P&amp;L"/>
      <sheetName val="P&amp;L Service + Holding"/>
      <sheetName val="Balance"/>
      <sheetName val="Assets"/>
      <sheetName val="Statistics"/>
      <sheetName val="CalcInterests"/>
      <sheetName val="Modul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ample"/>
      <sheetName val="CA"/>
      <sheetName val="Group Solvency Details"/>
      <sheetName val="Credit Risk"/>
      <sheetName val="Market Risk"/>
      <sheetName val="Operational Risk"/>
      <sheetName val="List details"/>
      <sheetName val="FX"/>
      <sheetName val="Dimensions"/>
      <sheetName val="Table 39_"/>
      <sheetName val="Parameters"/>
      <sheetName val="sarah"/>
      <sheetName val="Especificaciones"/>
      <sheetName val="C5"/>
      <sheetName val="Original List GE &amp; GM-Details"/>
      <sheetName val="Cross Bus Details"/>
      <sheetName val="311298"/>
      <sheetName val="Rates and Tables"/>
      <sheetName val="Group_Solvency_Details"/>
      <sheetName val="Credit_Risk"/>
      <sheetName val="Market_Risk"/>
      <sheetName val="Operational_Risk"/>
      <sheetName val="List_details"/>
      <sheetName val="Table_39_"/>
      <sheetName val="Original_List_GE_&amp;_GM-Details"/>
      <sheetName val="Cross_Bus_Details"/>
      <sheetName val="Rates_and_Tables"/>
      <sheetName val="Group_Solvency_Details1"/>
      <sheetName val="Credit_Risk1"/>
      <sheetName val="Market_Risk1"/>
      <sheetName val="Operational_Risk1"/>
      <sheetName val="List_details1"/>
      <sheetName val="Table_39_1"/>
      <sheetName val="Original_List_GE_&amp;_GM-Details1"/>
      <sheetName val="Cross_Bus_Details1"/>
      <sheetName val="Group_Solvency_Details2"/>
      <sheetName val="Credit_Risk2"/>
      <sheetName val="Market_Risk2"/>
      <sheetName val="Operational_Risk2"/>
      <sheetName val="List_details2"/>
      <sheetName val="Table_39_2"/>
      <sheetName val="Original_List_GE_&amp;_GM-Details2"/>
      <sheetName val="Cross_Bus_Details2"/>
      <sheetName val="Group_Solvency_Details3"/>
      <sheetName val="Credit_Risk3"/>
      <sheetName val="Market_Risk3"/>
      <sheetName val="Operational_Risk3"/>
      <sheetName val="List_details3"/>
      <sheetName val="Table_39_3"/>
      <sheetName val="Original_List_GE_&amp;_GM-Details3"/>
      <sheetName val="Cross_Bus_Details3"/>
      <sheetName val="Lists"/>
      <sheetName val="Rates_and_Tables1"/>
    </sheetNames>
    <sheetDataSet>
      <sheetData sheetId="0" refreshError="1"/>
      <sheetData sheetId="1" refreshError="1"/>
      <sheetData sheetId="2" refreshError="1"/>
      <sheetData sheetId="3" refreshError="1"/>
      <sheetData sheetId="4" refreshError="1"/>
      <sheetData sheetId="5" refreshError="1"/>
      <sheetData sheetId="6">
        <row r="5">
          <cell r="C5">
            <v>3</v>
          </cell>
        </row>
        <row r="6">
          <cell r="C6">
            <v>2</v>
          </cell>
        </row>
        <row r="7">
          <cell r="C7">
            <v>1</v>
          </cell>
        </row>
        <row r="8">
          <cell r="C8">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row r="5">
          <cell r="C5">
            <v>3</v>
          </cell>
        </row>
      </sheetData>
      <sheetData sheetId="23"/>
      <sheetData sheetId="24"/>
      <sheetData sheetId="25"/>
      <sheetData sheetId="26"/>
      <sheetData sheetId="27"/>
      <sheetData sheetId="28"/>
      <sheetData sheetId="29"/>
      <sheetData sheetId="30"/>
      <sheetData sheetId="31">
        <row r="5">
          <cell r="C5">
            <v>3</v>
          </cell>
        </row>
      </sheetData>
      <sheetData sheetId="32"/>
      <sheetData sheetId="33"/>
      <sheetData sheetId="34"/>
      <sheetData sheetId="35"/>
      <sheetData sheetId="36"/>
      <sheetData sheetId="37"/>
      <sheetData sheetId="38"/>
      <sheetData sheetId="39">
        <row r="5">
          <cell r="C5">
            <v>3</v>
          </cell>
        </row>
      </sheetData>
      <sheetData sheetId="40"/>
      <sheetData sheetId="41"/>
      <sheetData sheetId="42"/>
      <sheetData sheetId="43"/>
      <sheetData sheetId="44"/>
      <sheetData sheetId="45"/>
      <sheetData sheetId="46"/>
      <sheetData sheetId="47">
        <row r="5">
          <cell r="C5">
            <v>3</v>
          </cell>
        </row>
      </sheetData>
      <sheetData sheetId="48"/>
      <sheetData sheetId="49"/>
      <sheetData sheetId="50"/>
      <sheetData sheetId="51" refreshError="1"/>
      <sheetData sheetId="5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row r="2">
          <cell r="B2" t="str">
            <v>AUSTRIA</v>
          </cell>
        </row>
        <row r="3">
          <cell r="B3" t="str">
            <v>BELGIUM</v>
          </cell>
        </row>
        <row r="4">
          <cell r="B4" t="str">
            <v>BULGARIA</v>
          </cell>
        </row>
        <row r="5">
          <cell r="B5" t="str">
            <v>CROATIA</v>
          </cell>
        </row>
        <row r="6">
          <cell r="B6" t="str">
            <v>CYPRUS</v>
          </cell>
        </row>
        <row r="7">
          <cell r="B7" t="str">
            <v>CZECH REPUBLIC</v>
          </cell>
        </row>
        <row r="8">
          <cell r="B8" t="str">
            <v>DENMARK</v>
          </cell>
        </row>
        <row r="9">
          <cell r="B9" t="str">
            <v>ESTONIA</v>
          </cell>
        </row>
        <row r="10">
          <cell r="B10" t="str">
            <v>FINLAND</v>
          </cell>
        </row>
        <row r="11">
          <cell r="B11" t="str">
            <v>FRANCE</v>
          </cell>
        </row>
        <row r="12">
          <cell r="B12" t="str">
            <v>GERMANY</v>
          </cell>
        </row>
        <row r="13">
          <cell r="B13" t="str">
            <v>GREECE</v>
          </cell>
        </row>
        <row r="14">
          <cell r="B14" t="str">
            <v>HUNGARY</v>
          </cell>
        </row>
        <row r="15">
          <cell r="B15" t="str">
            <v>IRELAND</v>
          </cell>
        </row>
        <row r="16">
          <cell r="B16" t="str">
            <v>ITALY</v>
          </cell>
        </row>
        <row r="17">
          <cell r="B17" t="str">
            <v>LATVIA</v>
          </cell>
        </row>
        <row r="18">
          <cell r="B18" t="str">
            <v>LITHUANIA</v>
          </cell>
        </row>
        <row r="19">
          <cell r="B19" t="str">
            <v>LUXEMBOURG</v>
          </cell>
        </row>
        <row r="20">
          <cell r="B20" t="str">
            <v>MALTA</v>
          </cell>
        </row>
        <row r="21">
          <cell r="B21" t="str">
            <v>NETHERLANDS</v>
          </cell>
        </row>
        <row r="22">
          <cell r="B22" t="str">
            <v>POLAND</v>
          </cell>
        </row>
        <row r="23">
          <cell r="B23" t="str">
            <v>PORTUGAL</v>
          </cell>
        </row>
        <row r="24">
          <cell r="B24" t="str">
            <v>ROMANIA</v>
          </cell>
        </row>
        <row r="25">
          <cell r="B25" t="str">
            <v>SLOVAKIA</v>
          </cell>
        </row>
        <row r="26">
          <cell r="B26" t="str">
            <v>SLOVENIA</v>
          </cell>
        </row>
        <row r="27">
          <cell r="B27" t="str">
            <v>SPAIN</v>
          </cell>
        </row>
        <row r="28">
          <cell r="B28" t="str">
            <v>SWEDEN</v>
          </cell>
        </row>
        <row r="29">
          <cell r="B29" t="str">
            <v>UNITED KINGDOM</v>
          </cell>
        </row>
      </sheetData>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GK"/>
      <sheetName val="Basisdaten"/>
      <sheetName val="WB"/>
      <sheetName val="BZB"/>
      <sheetName val="Zusammenfassung"/>
      <sheetName val="Projektkennzahlen"/>
      <sheetName val="Modul1"/>
    </sheetNames>
    <sheetDataSet>
      <sheetData sheetId="0" refreshError="1">
        <row r="5">
          <cell r="G5" t="str">
            <v>EKZ Postgarage Spittal/Drau</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z"/>
      <sheetName val="G&amp;V"/>
      <sheetName val="WC"/>
      <sheetName val="FCF"/>
      <sheetName val="WACC"/>
      <sheetName val="Abzug"/>
      <sheetName val="Wert"/>
      <sheetName val="Chart"/>
      <sheetName val="Ergebnis"/>
      <sheetName val="Präsent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MERKUNGEN"/>
      <sheetName val="Tabelle3"/>
      <sheetName val="TILGUNGEN_alt"/>
      <sheetName val="BESTAND_alt"/>
      <sheetName val="VALUATION_CHANGES"/>
      <sheetName val="Tilgungen"/>
      <sheetName val="BESTAND"/>
      <sheetName val="RATING_CHANGES"/>
      <sheetName val="DEAL WATCH"/>
      <sheetName val="Kurshistorie"/>
      <sheetName val="Rating-Historie"/>
      <sheetName val="Tabelle1"/>
      <sheetName val="DV01"/>
      <sheetName val="Statistiken"/>
      <sheetName val="MTM-Portfolio"/>
      <sheetName val="FIX VERZINSTE ABS"/>
      <sheetName val="KURSWEITERLEITUNG"/>
      <sheetName val="RATING_DATEN"/>
      <sheetName val="OPUS_NE"/>
      <sheetName val="NOSTRO"/>
      <sheetName val="DATA_DIV"/>
    </sheetNames>
    <sheetDataSet>
      <sheetData sheetId="0"/>
      <sheetData sheetId="1" refreshError="1"/>
      <sheetData sheetId="2" refreshError="1"/>
      <sheetData sheetId="3"/>
      <sheetData sheetId="4" refreshError="1"/>
      <sheetData sheetId="5"/>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
      <sheetName val="Gegencheck zu MR"/>
      <sheetName val="BESTAND"/>
    </sheetNames>
    <sheetDataSet>
      <sheetData sheetId="0"/>
      <sheetData sheetId="1"/>
      <sheetData sheetId="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AD"/>
      <sheetName val="Overview"/>
      <sheetName val="01act"/>
      <sheetName val="02act"/>
      <sheetName val="03bud"/>
      <sheetName val="04"/>
      <sheetName val="05"/>
      <sheetName val="06"/>
      <sheetName val="07"/>
      <sheetName val="op.costs&amp;other"/>
      <sheetName val="keyfacts"/>
      <sheetName val="ROE"/>
      <sheetName val="CIR"/>
      <sheetName val="chart1"/>
      <sheetName val="chart2"/>
      <sheetName val="chart3"/>
      <sheetName val="chart 4"/>
      <sheetName val="CHART"/>
      <sheetName val="CORP"/>
      <sheetName val="INST"/>
      <sheetName val="RET"/>
      <sheetName val="PR"/>
      <sheetName val="TR"/>
      <sheetName val="ROE2"/>
      <sheetName val="°"/>
      <sheetName val="ROE bilanziell chart"/>
      <sheetName val="CIR II"/>
      <sheetName val="Auswertung Bereich kurz"/>
      <sheetName val="Chart cover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2">
          <cell r="C2" t="str">
            <v>RZB Strategical Controlling</v>
          </cell>
        </row>
        <row r="3">
          <cell r="B3" t="str">
            <v xml:space="preserve">  Costs &amp; Others Overview Period 2003 - 2007</v>
          </cell>
          <cell r="F3" t="str">
            <v xml:space="preserve">  Costs &amp; Others Overview Period 2001 - 2007</v>
          </cell>
        </row>
        <row r="5">
          <cell r="C5" t="str">
            <v>NWB:</v>
          </cell>
          <cell r="D5" t="str">
            <v>TBSK</v>
          </cell>
        </row>
        <row r="7">
          <cell r="C7" t="str">
            <v xml:space="preserve">CCY: </v>
          </cell>
          <cell r="D7" t="str">
            <v>EUR</v>
          </cell>
        </row>
        <row r="11">
          <cell r="G11">
            <v>41.51</v>
          </cell>
          <cell r="H11">
            <v>40.25</v>
          </cell>
          <cell r="I11">
            <v>39.5</v>
          </cell>
          <cell r="J11">
            <v>39</v>
          </cell>
          <cell r="K11">
            <v>38.5</v>
          </cell>
        </row>
        <row r="12">
          <cell r="G12" t="str">
            <v>2002 act.</v>
          </cell>
          <cell r="H12" t="str">
            <v>2003 bud.</v>
          </cell>
          <cell r="I12">
            <v>2004</v>
          </cell>
          <cell r="J12">
            <v>2005</v>
          </cell>
          <cell r="K12">
            <v>2006</v>
          </cell>
        </row>
        <row r="13">
          <cell r="G13">
            <v>-86854.559134907249</v>
          </cell>
          <cell r="H13">
            <v>-101796.10091173746</v>
          </cell>
          <cell r="I13">
            <v>-115595.20692777884</v>
          </cell>
          <cell r="J13">
            <v>-131382.79128665096</v>
          </cell>
          <cell r="K13">
            <v>-149383.04624574477</v>
          </cell>
        </row>
        <row r="15">
          <cell r="C15" t="str">
            <v>1) Personnel &amp; Staff Related Costs</v>
          </cell>
          <cell r="F15">
            <v>-24002.689868915182</v>
          </cell>
          <cell r="G15">
            <v>-32883.255473861725</v>
          </cell>
          <cell r="H15">
            <v>-39663.331959619478</v>
          </cell>
          <cell r="I15">
            <v>-50000</v>
          </cell>
          <cell r="J15">
            <v>-59000</v>
          </cell>
          <cell r="K15">
            <v>-71000</v>
          </cell>
          <cell r="L15">
            <v>-85000</v>
          </cell>
        </row>
        <row r="16">
          <cell r="C16" t="str">
            <v>2) EDP &amp; Information Costs</v>
          </cell>
          <cell r="F16">
            <v>-12989.516807890226</v>
          </cell>
          <cell r="G16">
            <v>-15753.180764394123</v>
          </cell>
          <cell r="H16">
            <v>-6182.3305770809347</v>
          </cell>
          <cell r="I16">
            <v>-8500</v>
          </cell>
          <cell r="J16">
            <v>-9500</v>
          </cell>
          <cell r="K16">
            <v>-10000</v>
          </cell>
          <cell r="L16">
            <v>-11000</v>
          </cell>
        </row>
        <row r="17">
          <cell r="C17" t="str">
            <v>3) Other Operating Costs</v>
          </cell>
          <cell r="F17">
            <v>-26726.862659907005</v>
          </cell>
          <cell r="G17">
            <v>-38218.122896651403</v>
          </cell>
          <cell r="H17">
            <v>-55950.429458723389</v>
          </cell>
          <cell r="I17">
            <v>-57095</v>
          </cell>
          <cell r="J17">
            <v>-62883</v>
          </cell>
          <cell r="K17">
            <v>-68383</v>
          </cell>
          <cell r="L17">
            <v>-73918</v>
          </cell>
        </row>
        <row r="18">
          <cell r="C18" t="str">
            <v xml:space="preserve">     - thereof Marketing &amp; PR</v>
          </cell>
          <cell r="F18">
            <v>-4496.5173112910052</v>
          </cell>
          <cell r="G18">
            <v>-3333.7563008913512</v>
          </cell>
          <cell r="H18">
            <v>-4558.9358416046953</v>
          </cell>
          <cell r="I18">
            <v>-5000</v>
          </cell>
          <cell r="J18">
            <v>-5000</v>
          </cell>
          <cell r="K18">
            <v>-5000</v>
          </cell>
          <cell r="L18">
            <v>-5000</v>
          </cell>
        </row>
        <row r="19">
          <cell r="E19" t="str">
            <v>control figure:</v>
          </cell>
          <cell r="F19">
            <v>0</v>
          </cell>
          <cell r="G19">
            <v>0</v>
          </cell>
          <cell r="H19">
            <v>8.9163136581191793E-3</v>
          </cell>
          <cell r="I19">
            <v>0.20692777883959934</v>
          </cell>
          <cell r="J19">
            <v>-0.20871334904222749</v>
          </cell>
          <cell r="K19">
            <v>4.624574477202259E-2</v>
          </cell>
          <cell r="L19">
            <v>-0.24509928244515322</v>
          </cell>
        </row>
        <row r="23">
          <cell r="G23">
            <v>2720</v>
          </cell>
          <cell r="H23">
            <v>2906</v>
          </cell>
          <cell r="I23">
            <v>3070.975776583588</v>
          </cell>
          <cell r="J23">
            <v>3171.6381965859355</v>
          </cell>
          <cell r="K23">
            <v>3257</v>
          </cell>
        </row>
        <row r="25">
          <cell r="G25" t="str">
            <v>n/a</v>
          </cell>
          <cell r="H25" t="str">
            <v>n/a</v>
          </cell>
          <cell r="I25">
            <v>551200</v>
          </cell>
          <cell r="J25">
            <v>581370</v>
          </cell>
          <cell r="K25">
            <v>605050</v>
          </cell>
        </row>
        <row r="27">
          <cell r="G27" t="str">
            <v>n/a</v>
          </cell>
          <cell r="H27" t="str">
            <v>n/a</v>
          </cell>
          <cell r="I27">
            <v>115</v>
          </cell>
          <cell r="J27">
            <v>120</v>
          </cell>
          <cell r="K27">
            <v>120</v>
          </cell>
        </row>
        <row r="32">
          <cell r="G32">
            <v>2002</v>
          </cell>
          <cell r="H32">
            <v>2003</v>
          </cell>
          <cell r="I32">
            <v>2004</v>
          </cell>
          <cell r="J32">
            <v>2005</v>
          </cell>
          <cell r="K32">
            <v>2006</v>
          </cell>
        </row>
        <row r="34">
          <cell r="G34">
            <v>206259.93032476871</v>
          </cell>
          <cell r="H34">
            <v>217000</v>
          </cell>
          <cell r="I34">
            <v>230000</v>
          </cell>
          <cell r="J34">
            <v>239999.99999999994</v>
          </cell>
          <cell r="K34">
            <v>265000</v>
          </cell>
        </row>
        <row r="35">
          <cell r="G35" t="str">
            <v>n/a</v>
          </cell>
          <cell r="H35">
            <v>0</v>
          </cell>
          <cell r="I35">
            <v>0</v>
          </cell>
          <cell r="J35">
            <v>0</v>
          </cell>
          <cell r="K35">
            <v>0</v>
          </cell>
        </row>
        <row r="36">
          <cell r="G36" t="str">
            <v>n/a</v>
          </cell>
          <cell r="H36">
            <v>217000</v>
          </cell>
          <cell r="I36">
            <v>230000</v>
          </cell>
          <cell r="J36">
            <v>239999.99999999994</v>
          </cell>
          <cell r="K36">
            <v>265000</v>
          </cell>
        </row>
        <row r="38">
          <cell r="G38" t="str">
            <v>n/a</v>
          </cell>
          <cell r="H38">
            <v>210000</v>
          </cell>
          <cell r="I38">
            <v>224910</v>
          </cell>
          <cell r="J38">
            <v>231872</v>
          </cell>
          <cell r="K38">
            <v>249511.0185721867</v>
          </cell>
        </row>
        <row r="39">
          <cell r="G39" t="str">
            <v>n/a</v>
          </cell>
          <cell r="H39">
            <v>64600</v>
          </cell>
          <cell r="I39">
            <v>57592</v>
          </cell>
          <cell r="J39">
            <v>68919.018572186702</v>
          </cell>
          <cell r="K39">
            <v>79705.124362366958</v>
          </cell>
        </row>
        <row r="40">
          <cell r="G40" t="str">
            <v>n/a</v>
          </cell>
          <cell r="H40">
            <v>-49690</v>
          </cell>
          <cell r="I40">
            <v>-50630</v>
          </cell>
          <cell r="J40">
            <v>-51280</v>
          </cell>
          <cell r="K40">
            <v>-51950</v>
          </cell>
        </row>
        <row r="41">
          <cell r="G41" t="str">
            <v>n/a</v>
          </cell>
          <cell r="H41">
            <v>0</v>
          </cell>
          <cell r="I41">
            <v>0</v>
          </cell>
          <cell r="J41">
            <v>0</v>
          </cell>
          <cell r="K41">
            <v>0</v>
          </cell>
        </row>
        <row r="42">
          <cell r="G42">
            <v>0</v>
          </cell>
          <cell r="H42">
            <v>224910</v>
          </cell>
          <cell r="I42">
            <v>231872</v>
          </cell>
          <cell r="J42">
            <v>249511.0185721867</v>
          </cell>
          <cell r="K42">
            <v>277266.14293455367</v>
          </cell>
        </row>
        <row r="44">
          <cell r="G44" t="str">
            <v>n/a</v>
          </cell>
          <cell r="H44">
            <v>0</v>
          </cell>
          <cell r="I44">
            <v>0</v>
          </cell>
          <cell r="J44">
            <v>0</v>
          </cell>
          <cell r="K44">
            <v>0</v>
          </cell>
        </row>
        <row r="45">
          <cell r="G45" t="str">
            <v>n/a</v>
          </cell>
          <cell r="H45">
            <v>0</v>
          </cell>
          <cell r="I45">
            <v>0</v>
          </cell>
          <cell r="J45">
            <v>0</v>
          </cell>
          <cell r="K45">
            <v>0</v>
          </cell>
        </row>
        <row r="46">
          <cell r="G46">
            <v>0</v>
          </cell>
          <cell r="H46">
            <v>0</v>
          </cell>
          <cell r="I46">
            <v>0</v>
          </cell>
          <cell r="J46">
            <v>0</v>
          </cell>
          <cell r="K46">
            <v>0</v>
          </cell>
        </row>
        <row r="48">
          <cell r="G48">
            <v>0</v>
          </cell>
          <cell r="H48">
            <v>224910</v>
          </cell>
          <cell r="I48">
            <v>231872</v>
          </cell>
          <cell r="J48">
            <v>249511.0185721867</v>
          </cell>
          <cell r="K48">
            <v>277266.14293455367</v>
          </cell>
        </row>
        <row r="55">
          <cell r="G55" t="str">
            <v xml:space="preserve">copied </v>
          </cell>
          <cell r="I55" t="str">
            <v>no standard cost type structure !!</v>
          </cell>
        </row>
        <row r="56">
          <cell r="G56" t="str">
            <v>EUR</v>
          </cell>
          <cell r="H56">
            <v>-101796.09199542381</v>
          </cell>
          <cell r="I56">
            <v>-115595.20692777884</v>
          </cell>
          <cell r="J56">
            <v>-131382.79128665096</v>
          </cell>
          <cell r="K56">
            <v>-149383.04624574477</v>
          </cell>
        </row>
        <row r="58">
          <cell r="G58">
            <v>-31873.762719103837</v>
          </cell>
          <cell r="H58">
            <v>-38315.722072441538</v>
          </cell>
          <cell r="I58">
            <v>-50000</v>
          </cell>
          <cell r="J58">
            <v>-59000</v>
          </cell>
          <cell r="K58">
            <v>-71000</v>
          </cell>
        </row>
        <row r="59">
          <cell r="G59">
            <v>-1009.4927547578899</v>
          </cell>
          <cell r="H59">
            <v>-1347.6098871779429</v>
          </cell>
        </row>
        <row r="60">
          <cell r="G60">
            <v>-12835.668307154898</v>
          </cell>
          <cell r="H60">
            <v>-16014.300921851587</v>
          </cell>
        </row>
        <row r="61">
          <cell r="G61">
            <v>-4424.1601905564921</v>
          </cell>
          <cell r="H61">
            <v>-13808.123075847916</v>
          </cell>
        </row>
        <row r="62">
          <cell r="G62">
            <v>-15753.180764394123</v>
          </cell>
          <cell r="H62">
            <v>-6182.3305770809347</v>
          </cell>
          <cell r="I62">
            <v>-8500</v>
          </cell>
          <cell r="J62">
            <v>-9500</v>
          </cell>
          <cell r="K62">
            <v>-10000</v>
          </cell>
        </row>
        <row r="63">
          <cell r="G63">
            <v>-7565.1604280896163</v>
          </cell>
          <cell r="H63">
            <v>-9605.6325009969314</v>
          </cell>
          <cell r="I63">
            <v>-57095</v>
          </cell>
          <cell r="J63">
            <v>-62883</v>
          </cell>
          <cell r="K63">
            <v>-68383</v>
          </cell>
        </row>
        <row r="64">
          <cell r="G64">
            <v>-3333.7563008913512</v>
          </cell>
          <cell r="H64">
            <v>-4558.9358416046953</v>
          </cell>
          <cell r="I64">
            <v>-5000</v>
          </cell>
          <cell r="J64">
            <v>-5000</v>
          </cell>
          <cell r="K64">
            <v>-5000</v>
          </cell>
        </row>
        <row r="65">
          <cell r="G65">
            <v>-10059.377669959045</v>
          </cell>
          <cell r="H65">
            <v>-11963.437118422262</v>
          </cell>
        </row>
        <row r="66">
          <cell r="G66" t="e">
            <v>#VALUE!</v>
          </cell>
          <cell r="H66">
            <v>0</v>
          </cell>
          <cell r="I66">
            <v>-4999.7930722211604</v>
          </cell>
          <cell r="J66">
            <v>-5000.2087133490422</v>
          </cell>
          <cell r="K66">
            <v>-4999.953754255228</v>
          </cell>
        </row>
        <row r="72">
          <cell r="H72">
            <v>2003</v>
          </cell>
          <cell r="I72">
            <v>2004</v>
          </cell>
          <cell r="J72">
            <v>2005</v>
          </cell>
          <cell r="K72">
            <v>2006</v>
          </cell>
        </row>
        <row r="73">
          <cell r="G73" t="str">
            <v>n/a</v>
          </cell>
        </row>
        <row r="74">
          <cell r="G74" t="str">
            <v>n/a</v>
          </cell>
          <cell r="H74">
            <v>217000</v>
          </cell>
          <cell r="I74">
            <v>230000</v>
          </cell>
          <cell r="J74">
            <v>239999.99999999994</v>
          </cell>
          <cell r="K74">
            <v>265000</v>
          </cell>
        </row>
        <row r="75">
          <cell r="G75" t="str">
            <v>n/a</v>
          </cell>
          <cell r="H75">
            <v>0</v>
          </cell>
          <cell r="I75">
            <v>0</v>
          </cell>
          <cell r="J75">
            <v>0</v>
          </cell>
          <cell r="K75">
            <v>0</v>
          </cell>
        </row>
        <row r="76">
          <cell r="G76">
            <v>0</v>
          </cell>
          <cell r="H76">
            <v>217000</v>
          </cell>
          <cell r="I76">
            <v>230000</v>
          </cell>
          <cell r="J76">
            <v>239999.99999999994</v>
          </cell>
          <cell r="K76">
            <v>265000</v>
          </cell>
        </row>
        <row r="78">
          <cell r="G78" t="str">
            <v>n/a</v>
          </cell>
          <cell r="H78">
            <v>210000</v>
          </cell>
          <cell r="I78">
            <v>224910</v>
          </cell>
          <cell r="J78">
            <v>231872</v>
          </cell>
          <cell r="K78">
            <v>249511.0185721867</v>
          </cell>
        </row>
        <row r="79">
          <cell r="G79" t="str">
            <v>n/a</v>
          </cell>
          <cell r="H79">
            <v>64600</v>
          </cell>
          <cell r="I79">
            <v>57592</v>
          </cell>
          <cell r="J79">
            <v>68919.018572186702</v>
          </cell>
          <cell r="K79">
            <v>79705.124362366958</v>
          </cell>
        </row>
        <row r="80">
          <cell r="G80" t="str">
            <v>n/a</v>
          </cell>
          <cell r="H80">
            <v>-49690</v>
          </cell>
          <cell r="I80">
            <v>-50630</v>
          </cell>
          <cell r="J80">
            <v>-51280</v>
          </cell>
          <cell r="K80">
            <v>-51950</v>
          </cell>
        </row>
        <row r="81">
          <cell r="G81" t="str">
            <v>n/a</v>
          </cell>
          <cell r="H81">
            <v>0</v>
          </cell>
          <cell r="I81">
            <v>0</v>
          </cell>
          <cell r="J81">
            <v>0</v>
          </cell>
          <cell r="K81">
            <v>0</v>
          </cell>
        </row>
        <row r="82">
          <cell r="G82">
            <v>0</v>
          </cell>
          <cell r="H82">
            <v>224910</v>
          </cell>
          <cell r="I82">
            <v>231872</v>
          </cell>
          <cell r="J82">
            <v>249511.0185721867</v>
          </cell>
          <cell r="K82">
            <v>277266.14293455367</v>
          </cell>
        </row>
        <row r="84">
          <cell r="G84" t="str">
            <v>n/a</v>
          </cell>
          <cell r="H84">
            <v>0</v>
          </cell>
          <cell r="I84">
            <v>0</v>
          </cell>
          <cell r="J84">
            <v>0</v>
          </cell>
          <cell r="K84">
            <v>0</v>
          </cell>
        </row>
        <row r="85">
          <cell r="G85" t="str">
            <v>n/a</v>
          </cell>
          <cell r="H85">
            <v>0</v>
          </cell>
          <cell r="I85">
            <v>0</v>
          </cell>
          <cell r="J85">
            <v>0</v>
          </cell>
          <cell r="K85">
            <v>0</v>
          </cell>
        </row>
        <row r="86">
          <cell r="G86">
            <v>0</v>
          </cell>
          <cell r="H86">
            <v>0</v>
          </cell>
          <cell r="I86">
            <v>0</v>
          </cell>
          <cell r="J86">
            <v>0</v>
          </cell>
          <cell r="K86">
            <v>0</v>
          </cell>
        </row>
        <row r="88">
          <cell r="G88">
            <v>0</v>
          </cell>
          <cell r="H88">
            <v>224910</v>
          </cell>
          <cell r="I88">
            <v>231872</v>
          </cell>
          <cell r="J88">
            <v>249511.0185721867</v>
          </cell>
          <cell r="K88">
            <v>277266.14293455367</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 val="Checks_(2)"/>
      <sheetName val="General_Info"/>
      <sheetName val="Leverage_Rat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 val="Original Andrew___Data"/>
    </sheetNames>
    <sheetDataSet>
      <sheetData sheetId="0" refreshError="1"/>
      <sheetData sheetId="1" refreshError="1"/>
      <sheetData sheetId="2" refreshError="1"/>
      <sheetData sheetId="3" refreshError="1"/>
      <sheetData sheetId="4" refreshError="1"/>
      <sheetData sheetId="5" refreshError="1"/>
      <sheetData sheetId="6">
        <row r="2">
          <cell r="B2" t="str">
            <v>Base</v>
          </cell>
        </row>
        <row r="3">
          <cell r="B3" t="str">
            <v>Amount type</v>
          </cell>
        </row>
        <row r="4">
          <cell r="B4" t="str">
            <v>Main category</v>
          </cell>
        </row>
        <row r="5">
          <cell r="B5" t="str">
            <v>Accounting portfolio</v>
          </cell>
        </row>
        <row r="6">
          <cell r="B6" t="str">
            <v>Controlling and non-controlling owners</v>
          </cell>
        </row>
        <row r="7">
          <cell r="B7" t="str">
            <v>Related parties/Relationships</v>
          </cell>
        </row>
        <row r="8">
          <cell r="B8" t="str">
            <v>Main category that generates income or expenses</v>
          </cell>
        </row>
        <row r="9">
          <cell r="B9" t="str">
            <v>Type of risk</v>
          </cell>
        </row>
        <row r="10">
          <cell r="B10" t="str">
            <v>Counterparty sector</v>
          </cell>
        </row>
        <row r="11">
          <cell r="B11" t="str">
            <v>Impairment status</v>
          </cell>
        </row>
        <row r="12">
          <cell r="B12" t="str">
            <v>Type of market</v>
          </cell>
        </row>
        <row r="13">
          <cell r="B13" t="str">
            <v>Purpose</v>
          </cell>
        </row>
        <row r="14">
          <cell r="B14" t="str">
            <v>Main Category underlying</v>
          </cell>
        </row>
        <row r="15">
          <cell r="B15" t="str">
            <v>Residence of counterparty</v>
          </cell>
        </row>
        <row r="16">
          <cell r="B16" t="str">
            <v>Prudential portfolio</v>
          </cell>
        </row>
        <row r="17">
          <cell r="B17" t="str">
            <v>NACE code counterparty</v>
          </cell>
        </row>
        <row r="18">
          <cell r="B18" t="str">
            <v>Condition of the pledge of collateral given</v>
          </cell>
        </row>
        <row r="19">
          <cell r="B19" t="str">
            <v>Main Category of the transferred financial asset to which the liability is associated to</v>
          </cell>
        </row>
        <row r="20">
          <cell r="B20" t="str">
            <v>Fair value hierarchy</v>
          </cell>
        </row>
        <row r="21">
          <cell r="B21" t="str">
            <v>Location of the activities</v>
          </cell>
        </row>
        <row r="22">
          <cell r="B22" t="str">
            <v>Type of activity of Related parties/Relationships</v>
          </cell>
        </row>
        <row r="23">
          <cell r="B23" t="str">
            <v>To be reclassified to profit or loss</v>
          </cell>
        </row>
        <row r="24">
          <cell r="B24" t="str">
            <v>Condition of the pledge of collateral received</v>
          </cell>
        </row>
        <row r="25">
          <cell r="B25" t="str">
            <v>Type of obligation with collateral given</v>
          </cell>
        </row>
        <row r="26">
          <cell r="B26" t="str">
            <v>Type of activity</v>
          </cell>
        </row>
        <row r="27">
          <cell r="B27" t="str">
            <v>Main category of the Defined benefit plan assets</v>
          </cell>
        </row>
        <row r="28">
          <cell r="B28" t="str">
            <v>Subordinated</v>
          </cell>
        </row>
        <row r="29">
          <cell r="B29" t="str">
            <v>Main Category provided of Investee</v>
          </cell>
        </row>
        <row r="30">
          <cell r="B30" t="str">
            <v>Security code</v>
          </cell>
        </row>
        <row r="31">
          <cell r="B31" t="str">
            <v>Eligibility for own funds of the main category</v>
          </cell>
        </row>
        <row r="32">
          <cell r="B32" t="str">
            <v>Transitional Eligibility in Own Funds</v>
          </cell>
        </row>
        <row r="33">
          <cell r="B33" t="str">
            <v>Approach</v>
          </cell>
        </row>
        <row r="34">
          <cell r="B34" t="str">
            <v>Main category that generates the deferred tax liability</v>
          </cell>
        </row>
        <row r="35">
          <cell r="B35" t="str">
            <v>Type of securitisation</v>
          </cell>
        </row>
        <row r="36">
          <cell r="B36" t="str">
            <v xml:space="preserve">Time past from due second contractual payment or delivery leg (free deliveries) </v>
          </cell>
        </row>
        <row r="37">
          <cell r="B37" t="str">
            <v>Callability of the instruments</v>
          </cell>
        </row>
        <row r="38">
          <cell r="B38" t="str">
            <v>Entity code</v>
          </cell>
        </row>
        <row r="39">
          <cell r="B39" t="str">
            <v>CRM Effects/Collateral</v>
          </cell>
        </row>
        <row r="40">
          <cell r="B40" t="str">
            <v>Conversion factors for off-balance sheet items</v>
          </cell>
        </row>
        <row r="41">
          <cell r="B41" t="str">
            <v>Risk weights</v>
          </cell>
        </row>
        <row r="42">
          <cell r="B42" t="str">
            <v>Use of external ratings</v>
          </cell>
        </row>
        <row r="43">
          <cell r="B43" t="str">
            <v>Items associated with a particular high risk</v>
          </cell>
        </row>
        <row r="44">
          <cell r="B44" t="str">
            <v>Methods to determine risk weights</v>
          </cell>
        </row>
        <row r="45">
          <cell r="B45" t="str">
            <v>Residual maturity</v>
          </cell>
        </row>
        <row r="46">
          <cell r="B46" t="str">
            <v>Country where the exposure is generated</v>
          </cell>
        </row>
        <row r="47">
          <cell r="B47" t="str">
            <v>PD assigned to the obligor grade or pool</v>
          </cell>
        </row>
        <row r="48">
          <cell r="B48" t="str">
            <v>Type of credit protection</v>
          </cell>
        </row>
        <row r="49">
          <cell r="B49" t="str">
            <v>Time from the due time for settlement</v>
          </cell>
        </row>
        <row r="50">
          <cell r="B50" t="str">
            <v>Type of risk transfer</v>
          </cell>
        </row>
        <row r="51">
          <cell r="B51" t="str">
            <v>Exposures by Credit Quality steps at reporting date</v>
          </cell>
        </row>
        <row r="52">
          <cell r="B52" t="str">
            <v>Role in the securitisation process</v>
          </cell>
        </row>
        <row r="53">
          <cell r="B53" t="str">
            <v>Exposures by Credit Quality steps at inception</v>
          </cell>
        </row>
        <row r="54">
          <cell r="B54" t="str">
            <v>Code of the securitisation</v>
          </cell>
        </row>
        <row r="55">
          <cell r="B55" t="str">
            <v>Securitisation structure</v>
          </cell>
        </row>
        <row r="56">
          <cell r="B56" t="str">
            <v>Business line</v>
          </cell>
        </row>
        <row r="57">
          <cell r="B57" t="str">
            <v>Use of allocation mechanism</v>
          </cell>
        </row>
        <row r="58">
          <cell r="B58" t="str">
            <v>Event Type</v>
          </cell>
        </row>
        <row r="59">
          <cell r="B59" t="str">
            <v>Positions in the instrument</v>
          </cell>
        </row>
        <row r="60">
          <cell r="B60" t="str">
            <v>Type of underlying</v>
          </cell>
        </row>
        <row r="61">
          <cell r="B61" t="str">
            <v>Country of the market</v>
          </cell>
        </row>
        <row r="62">
          <cell r="B62" t="str">
            <v>Counterparty (large regulated financial entities)</v>
          </cell>
        </row>
        <row r="63">
          <cell r="B63" t="str">
            <v>Type of allowance</v>
          </cell>
        </row>
        <row r="64">
          <cell r="B64" t="str">
            <v>Attribute: Reference date</v>
          </cell>
        </row>
        <row r="65">
          <cell r="B65" t="str">
            <v>Time past due</v>
          </cell>
        </row>
        <row r="66">
          <cell r="B66" t="str">
            <v>Collateral/Guarantee received</v>
          </cell>
        </row>
        <row r="67">
          <cell r="B67" t="str">
            <v>Derivatives Purchased/Sold</v>
          </cell>
        </row>
        <row r="68">
          <cell r="B68" t="str">
            <v>Size of the counterparty</v>
          </cell>
        </row>
        <row r="69">
          <cell r="B69" t="str">
            <v>Accounting portfolio of the transferred financial asset to which the liability is associated to</v>
          </cell>
        </row>
        <row r="70">
          <cell r="B70" t="str">
            <v>Hybrid instruments</v>
          </cell>
        </row>
        <row r="71">
          <cell r="B71" t="str">
            <v>Subject to operating lease (reporting entity lessor)</v>
          </cell>
        </row>
        <row r="72">
          <cell r="B72" t="str">
            <v>Exposure class</v>
          </cell>
        </row>
        <row r="73">
          <cell r="B73" t="str">
            <v>Country where the requirement is applicable</v>
          </cell>
        </row>
        <row r="74">
          <cell r="B74" t="str">
            <v>Currency of the exposure</v>
          </cell>
        </row>
        <row r="75">
          <cell r="B75" t="str">
            <v>Loan to Value</v>
          </cell>
        </row>
        <row r="76">
          <cell r="B76" t="str">
            <v>Individual entity code</v>
          </cell>
        </row>
        <row r="77">
          <cell r="B77" t="str">
            <v>Removed during the period</v>
          </cell>
        </row>
        <row r="78">
          <cell r="B78" t="str">
            <v>Type of investment firm</v>
          </cell>
        </row>
      </sheetData>
      <sheetData sheetId="7" refreshError="1"/>
      <sheetData sheetId="8" refreshError="1"/>
      <sheetData sheetId="9" refreshError="1"/>
      <sheetData sheetId="10" refreshError="1"/>
      <sheetData sheetId="11" refreshError="1"/>
      <sheetData sheetId="12">
        <row r="1">
          <cell r="A1" t="str">
            <v>BAS</v>
          </cell>
          <cell r="D1" t="str">
            <v>AP</v>
          </cell>
          <cell r="E1" t="str">
            <v>BT</v>
          </cell>
          <cell r="H1" t="str">
            <v>COI</v>
          </cell>
          <cell r="I1" t="str">
            <v>CP</v>
          </cell>
          <cell r="J1" t="str">
            <v>CQS</v>
          </cell>
          <cell r="K1" t="str">
            <v>CT</v>
          </cell>
          <cell r="N1" t="str">
            <v>ER</v>
          </cell>
          <cell r="P1" t="str">
            <v>GA</v>
          </cell>
          <cell r="Q1" t="str">
            <v>IM</v>
          </cell>
          <cell r="U1" t="str">
            <v>PCT</v>
          </cell>
          <cell r="V1" t="str">
            <v>PI</v>
          </cell>
          <cell r="W1" t="str">
            <v>PL</v>
          </cell>
          <cell r="X1" t="str">
            <v>PR</v>
          </cell>
          <cell r="Z1" t="str">
            <v>RP</v>
          </cell>
          <cell r="AA1" t="str">
            <v>RSP</v>
          </cell>
          <cell r="AB1" t="str">
            <v>RT</v>
          </cell>
          <cell r="AC1" t="str">
            <v>RTT</v>
          </cell>
          <cell r="AD1" t="str">
            <v>ST</v>
          </cell>
          <cell r="AF1" t="str">
            <v>TI</v>
          </cell>
          <cell r="AG1" t="str">
            <v>UES</v>
          </cell>
          <cell r="AI1" t="str">
            <v>TD</v>
          </cell>
        </row>
        <row r="2">
          <cell r="A2" t="str">
            <v>Base items residual category - Total/NA</v>
          </cell>
          <cell r="D2" t="str">
            <v>Risk weighted exposure amounts calculated for equity exposures - Total methods</v>
          </cell>
          <cell r="E2" t="str">
            <v>Boolean Tool residual category - Total/NA</v>
          </cell>
          <cell r="H2" t="str">
            <v>Not applicable/ Total</v>
          </cell>
          <cell r="I2" t="str">
            <v>Not applicable/ All credit protections</v>
          </cell>
          <cell r="J2" t="str">
            <v>Not applicable/ All credit quality steps</v>
          </cell>
          <cell r="K2" t="str">
            <v>Not applicable/ All counterparties</v>
          </cell>
          <cell r="N2" t="str">
            <v>Not applicable/ All situations related to external ratings</v>
          </cell>
          <cell r="P2" t="str">
            <v>TURKEY</v>
          </cell>
          <cell r="Q2" t="str">
            <v>Not applicable/All impairment concepts</v>
          </cell>
          <cell r="U2" t="str">
            <v>Not applicable/ All applicable percentages</v>
          </cell>
          <cell r="V2" t="str">
            <v>Not applicable/All positions</v>
          </cell>
          <cell r="W2" t="str">
            <v>Not applicable/All portfolios</v>
          </cell>
          <cell r="X2" t="str">
            <v>Not applicable</v>
          </cell>
          <cell r="Z2" t="str">
            <v>Not applicable/All related parties/All relationships</v>
          </cell>
          <cell r="AA2" t="str">
            <v>Not applicable/ All roles in the securitisation parties</v>
          </cell>
          <cell r="AB2" t="str">
            <v>Not applicable/All risks</v>
          </cell>
          <cell r="AC2" t="str">
            <v>Not applicable/ All risk tranfer treatments</v>
          </cell>
          <cell r="AD2" t="str">
            <v>Not applicable/All tranches</v>
          </cell>
          <cell r="AF2" t="str">
            <v>Time intervall applicable for free deliveries</v>
          </cell>
          <cell r="AG2" t="str">
            <v>Not applicable/ All types of underlying exposures</v>
          </cell>
          <cell r="AI2" t="str">
            <v>Not applicable</v>
          </cell>
        </row>
        <row r="3">
          <cell r="A3" t="str">
            <v>Own funds</v>
          </cell>
          <cell r="D3" t="str">
            <v>CR IRB - PD, LGD and M approach, excluding dilution risk</v>
          </cell>
          <cell r="E3" t="str">
            <v>Owners of the parent</v>
          </cell>
          <cell r="H3" t="str">
            <v>Instruments without a call or an incentive to redeem</v>
          </cell>
          <cell r="I3" t="str">
            <v>Guarantees other than credit derivatives - Subsitution effect</v>
          </cell>
          <cell r="J3" t="str">
            <v>CQS 1</v>
          </cell>
          <cell r="K3" t="str">
            <v>General governments</v>
          </cell>
          <cell r="N3" t="str">
            <v>Rated exposure</v>
          </cell>
          <cell r="P3" t="str">
            <v>ALBANIA</v>
          </cell>
          <cell r="Q3" t="str">
            <v xml:space="preserve">Specific allowances. Individually assessed financial assets </v>
          </cell>
          <cell r="U3">
            <v>0</v>
          </cell>
          <cell r="V3" t="str">
            <v>Weighted net MKR SEC long positions</v>
          </cell>
          <cell r="W3" t="str">
            <v>Cash and cash equivalents</v>
          </cell>
          <cell r="X3" t="str">
            <v>Complete fiscal year T</v>
          </cell>
          <cell r="Z3" t="str">
            <v>Subsidiaries</v>
          </cell>
          <cell r="AA3" t="str">
            <v>Originator</v>
          </cell>
          <cell r="AB3" t="str">
            <v>Credit risk, counterparty credit risk, dilution risk, free deliveries and settlement/delivery risk</v>
          </cell>
          <cell r="AC3" t="str">
            <v>Synthetic transactions</v>
          </cell>
          <cell r="AD3" t="str">
            <v>Senior</v>
          </cell>
          <cell r="AF3" t="str">
            <v>Not applicable/ All time intervals</v>
          </cell>
          <cell r="AG3" t="str">
            <v>Securitisation, 
Re-Securitisation</v>
          </cell>
          <cell r="AI3" t="str">
            <v>Key dimension</v>
          </cell>
        </row>
        <row r="4">
          <cell r="A4" t="str">
            <v>Income</v>
          </cell>
          <cell r="D4" t="str">
            <v>Duration-based approach</v>
          </cell>
          <cell r="E4" t="str">
            <v>Non-controlling interests</v>
          </cell>
          <cell r="H4" t="str">
            <v>Instruments with a call or an incentive to redeem</v>
          </cell>
          <cell r="I4" t="str">
            <v>Unfunded credit guarantees</v>
          </cell>
          <cell r="J4" t="str">
            <v>CQS 2</v>
          </cell>
          <cell r="K4" t="str">
            <v>Large regulated financial entities and unregulated financial entities</v>
          </cell>
          <cell r="N4" t="str">
            <v>Issuer credit assessment</v>
          </cell>
          <cell r="P4" t="str">
            <v>AUSTRIA</v>
          </cell>
          <cell r="Q4" t="str">
            <v>Impaired</v>
          </cell>
          <cell r="U4" t="str">
            <v>&gt;50% and &lt;=100%</v>
          </cell>
          <cell r="V4" t="str">
            <v>Weighted net MKR SEC short positions</v>
          </cell>
          <cell r="W4" t="str">
            <v>Trading financial liabilities</v>
          </cell>
          <cell r="X4" t="str">
            <v>Temporally not waived</v>
          </cell>
          <cell r="Z4" t="str">
            <v>Regulated entities within the scope of prudential consolidation</v>
          </cell>
          <cell r="AA4" t="str">
            <v>Investor</v>
          </cell>
          <cell r="AB4" t="str">
            <v>MKR EQU General risk</v>
          </cell>
          <cell r="AC4" t="str">
            <v>Traditional transactions</v>
          </cell>
          <cell r="AD4" t="str">
            <v>Mezzanine</v>
          </cell>
          <cell r="AF4" t="str">
            <v>≤ 30 days</v>
          </cell>
          <cell r="AG4" t="str">
            <v>Loans to corporates or SMEs</v>
          </cell>
          <cell r="AI4" t="str">
            <v>Key</v>
          </cell>
        </row>
        <row r="5">
          <cell r="A5" t="str">
            <v>Expenses</v>
          </cell>
          <cell r="D5" t="str">
            <v>Approaches for options</v>
          </cell>
          <cell r="E5" t="b">
            <v>1</v>
          </cell>
          <cell r="H5" t="str">
            <v>Instruments with a call exercisable after the reporting date, and which meet the conditions in Article 49 of CRR after the date of effective maturity</v>
          </cell>
          <cell r="I5" t="str">
            <v>Credit derivatives protection</v>
          </cell>
          <cell r="J5" t="str">
            <v>CQS 3</v>
          </cell>
          <cell r="K5" t="str">
            <v>Credit institutions</v>
          </cell>
          <cell r="N5" t="str">
            <v>Unrated exposure where a derived rating is used</v>
          </cell>
          <cell r="P5" t="str">
            <v>BELGIUM</v>
          </cell>
          <cell r="Q5" t="str">
            <v>Past due</v>
          </cell>
          <cell r="U5" t="str">
            <v>Zone 1 risk weights for MKR SA TDI general maturity-based approach</v>
          </cell>
          <cell r="V5" t="str">
            <v>Instruments subject to Large exposures regime</v>
          </cell>
          <cell r="W5" t="str">
            <v>Financial liabilities designated at fair value through profit or loss</v>
          </cell>
          <cell r="X5" t="str">
            <v>Previous year</v>
          </cell>
          <cell r="Z5" t="str">
            <v>Joint ventures</v>
          </cell>
          <cell r="AA5" t="str">
            <v>Sponsor</v>
          </cell>
          <cell r="AB5" t="str">
            <v>MKR EQU Specific risk</v>
          </cell>
          <cell r="AC5" t="str">
            <v>First loss</v>
          </cell>
          <cell r="AD5" t="str">
            <v>First loss</v>
          </cell>
          <cell r="AF5" t="str">
            <v>5-15 days</v>
          </cell>
          <cell r="AG5" t="str">
            <v>Consumer loans</v>
          </cell>
        </row>
        <row r="6">
          <cell r="A6" t="str">
            <v>Income or expenses</v>
          </cell>
          <cell r="D6" t="str">
            <v>CR IRB Specialized lending slotting criteria</v>
          </cell>
          <cell r="E6" t="b">
            <v>0</v>
          </cell>
          <cell r="H6" t="str">
            <v>Instruments with a call exercisable after the reporting date, and which do not meet the conditions in Article 49 of CRR after the date of effective maturity</v>
          </cell>
          <cell r="I6" t="str">
            <v>Credit derivatives - Substitution effect</v>
          </cell>
          <cell r="J6" t="str">
            <v>CQS 4</v>
          </cell>
          <cell r="K6" t="str">
            <v>Counterparties other than central banks, general governments, credit institutions, other financial corporations, corporates, retail</v>
          </cell>
          <cell r="N6" t="str">
            <v>Direct issue short-term credit assessment</v>
          </cell>
          <cell r="P6" t="str">
            <v>BULGARIA</v>
          </cell>
          <cell r="Q6" t="str">
            <v>Past due, Impaired</v>
          </cell>
          <cell r="U6">
            <v>0.2</v>
          </cell>
          <cell r="V6" t="str">
            <v>Weighted net MKR CTP long positions</v>
          </cell>
          <cell r="W6" t="str">
            <v>Financial liabilities measured at amortised cost</v>
          </cell>
          <cell r="X6" t="str">
            <v>Current year</v>
          </cell>
          <cell r="Z6" t="str">
            <v xml:space="preserve">Joint ventures, Associates </v>
          </cell>
          <cell r="AA6" t="str">
            <v>Originator, Investor</v>
          </cell>
          <cell r="AB6" t="str">
            <v>Position, fx and commodities risks</v>
          </cell>
          <cell r="AC6"/>
          <cell r="AD6"/>
          <cell r="AF6" t="str">
            <v>16-30 days</v>
          </cell>
          <cell r="AG6" t="str">
            <v>Trade receivables</v>
          </cell>
        </row>
        <row r="7">
          <cell r="A7" t="str">
            <v>Off balance sheet items</v>
          </cell>
          <cell r="D7" t="str">
            <v>MKR EQU Additional requirements for options</v>
          </cell>
          <cell r="E7"/>
          <cell r="H7" t="str">
            <v>Instruments with a call exercisable prior to  or on 20 July 2011, and which do not meet the conditions in Article 49 of CRR after the date of effective maturity</v>
          </cell>
          <cell r="I7" t="str">
            <v>With credit protection</v>
          </cell>
          <cell r="J7" t="str">
            <v>CQS other</v>
          </cell>
          <cell r="K7" t="str">
            <v>Corporates, Retail</v>
          </cell>
          <cell r="N7" t="str">
            <v>Direct issue credit assessment</v>
          </cell>
          <cell r="P7" t="str">
            <v>SWITZERLAND</v>
          </cell>
          <cell r="Q7" t="str">
            <v>Written-off</v>
          </cell>
          <cell r="U7" t="str">
            <v>0,2%</v>
          </cell>
          <cell r="V7" t="str">
            <v>Weighted net MKR CTP short positions</v>
          </cell>
          <cell r="W7" t="str">
            <v>Non-trading non-derivative financial liabilities measured at a cost-based method</v>
          </cell>
          <cell r="X7" t="str">
            <v>Complete fiscal year T-1</v>
          </cell>
          <cell r="Z7" t="str">
            <v>Associates</v>
          </cell>
          <cell r="AA7" t="str">
            <v>Originator, Sponsor</v>
          </cell>
          <cell r="AB7" t="str">
            <v>MKR FX risk</v>
          </cell>
          <cell r="AC7"/>
          <cell r="AD7"/>
          <cell r="AF7" t="str">
            <v>&gt; 30 days ≤ 60 days</v>
          </cell>
          <cell r="AG7" t="str">
            <v>Other assets</v>
          </cell>
        </row>
        <row r="8">
          <cell r="A8" t="str">
            <v>Memorandum items</v>
          </cell>
          <cell r="D8" t="str">
            <v>Standardised approaches for commodities risk</v>
          </cell>
          <cell r="E8" t="str">
            <v>Funded credit derivatives issued</v>
          </cell>
          <cell r="H8"/>
          <cell r="I8" t="str">
            <v>Funded credit derivatives issued</v>
          </cell>
          <cell r="J8" t="str">
            <v>CQS 1 &amp; S/T CQS 1</v>
          </cell>
          <cell r="K8" t="str">
            <v>Corporates, Non financial</v>
          </cell>
          <cell r="N8" t="str">
            <v>Direct issue long-term credit assessment</v>
          </cell>
          <cell r="P8" t="str">
            <v>CYPRUS</v>
          </cell>
          <cell r="Q8" t="str">
            <v>Defaulted</v>
          </cell>
          <cell r="U8" t="str">
            <v>0,4%</v>
          </cell>
          <cell r="V8" t="str">
            <v>Long position</v>
          </cell>
          <cell r="W8" t="str">
            <v>Financial assets held for trading, Financial liabilities held for trading</v>
          </cell>
          <cell r="X8" t="str">
            <v>Complete fiscal year T-2</v>
          </cell>
          <cell r="Z8" t="str">
            <v xml:space="preserve">Parent and parent entities with joint control </v>
          </cell>
          <cell r="AA8" t="str">
            <v>MKR COM risk</v>
          </cell>
          <cell r="AB8" t="str">
            <v>MKR COM risk</v>
          </cell>
          <cell r="AC8"/>
          <cell r="AD8"/>
          <cell r="AF8" t="str">
            <v>31 to 45 days</v>
          </cell>
          <cell r="AG8" t="str">
            <v>Other liabilities</v>
          </cell>
        </row>
        <row r="9">
          <cell r="A9" t="str">
            <v>Exposures</v>
          </cell>
          <cell r="D9" t="str">
            <v>Maturity ladder approach</v>
          </cell>
          <cell r="E9" t="str">
            <v>Funded credit derivatives issued repruchased</v>
          </cell>
          <cell r="H9"/>
          <cell r="I9" t="str">
            <v>Funded credit derivatives issued repruchased</v>
          </cell>
          <cell r="J9" t="str">
            <v>CQS 2</v>
          </cell>
          <cell r="K9" t="str">
            <v>Financial corporations. Other than credit institutions, Non-financial corporations, Households</v>
          </cell>
          <cell r="N9" t="str">
            <v>Without direct issue credit assessment</v>
          </cell>
          <cell r="P9" t="str">
            <v>CZECH REPUBLIC</v>
          </cell>
          <cell r="Q9" t="str">
            <v>Non defaulted</v>
          </cell>
          <cell r="U9" t="str">
            <v>0,7%</v>
          </cell>
          <cell r="V9" t="str">
            <v>Short position</v>
          </cell>
          <cell r="W9" t="str">
            <v>Trading financial assets, Trading financial liabilities</v>
          </cell>
          <cell r="X9" t="str">
            <v>End fiscal year T</v>
          </cell>
          <cell r="Z9" t="str">
            <v>Key management of the institution or its parent</v>
          </cell>
          <cell r="AA9" t="str">
            <v>MKR</v>
          </cell>
          <cell r="AB9" t="str">
            <v>MKR</v>
          </cell>
          <cell r="AC9"/>
          <cell r="AD9"/>
          <cell r="AF9" t="str">
            <v>≥46 days</v>
          </cell>
          <cell r="AG9" t="str">
            <v>Covered Bonds</v>
          </cell>
        </row>
        <row r="10">
          <cell r="A10" t="str">
            <v>Assets</v>
          </cell>
          <cell r="D10" t="str">
            <v>Extended maturity ladder approach</v>
          </cell>
          <cell r="E10" t="str">
            <v>Unfunded credit protection - Substitution effect</v>
          </cell>
          <cell r="H10"/>
          <cell r="I10" t="str">
            <v>Unfunded credit protection - Substitution effect</v>
          </cell>
          <cell r="J10" t="str">
            <v>CQS 3</v>
          </cell>
          <cell r="K10" t="str">
            <v>Financial corporations. Other than credit institutions</v>
          </cell>
          <cell r="N10" t="str">
            <v>Unrated exposure where a derived rating is not used</v>
          </cell>
          <cell r="P10" t="str">
            <v>GERMANY</v>
          </cell>
          <cell r="Q10" t="str">
            <v>Defaulted exposures</v>
          </cell>
          <cell r="U10" t="str">
            <v>Zone 2 risk weights for MKR SA TDI general maturity-based approach</v>
          </cell>
          <cell r="V10" t="str">
            <v>Matched position</v>
          </cell>
          <cell r="W10" t="str">
            <v>Financial assets designated at fair value through profit or loss, Financial liabilities designated at fair value through profit or loss</v>
          </cell>
          <cell r="X10" t="str">
            <v>End fiscal year T-1</v>
          </cell>
          <cell r="Z10" t="str">
            <v>Related parties other than Parent and parent entities with joint control, Subsidiaries, Associates and joint ventures, Key management of the institution or its parent</v>
          </cell>
          <cell r="AA10" t="str">
            <v>TDI and EQU General risk</v>
          </cell>
          <cell r="AB10" t="str">
            <v>TDI and EQU General risk</v>
          </cell>
          <cell r="AC10"/>
          <cell r="AD10"/>
          <cell r="AF10" t="str">
            <v>&gt; 60 days ≤ 90 days</v>
          </cell>
          <cell r="AG10" t="str">
            <v>Underlying positions others than securitisation positions</v>
          </cell>
        </row>
        <row r="11">
          <cell r="A11" t="str">
            <v>Liabilities</v>
          </cell>
          <cell r="D11" t="str">
            <v>Simplified approach</v>
          </cell>
          <cell r="E11" t="str">
            <v>CRM techniques RW adjustment effect (alternative Approachfor real estate)</v>
          </cell>
          <cell r="H11"/>
          <cell r="I11" t="str">
            <v>CRM techniques RW adjustment effect (alternative Approachfor real estate)</v>
          </cell>
          <cell r="J11" t="str">
            <v>CQS 4 &amp; S/T CQS 2</v>
          </cell>
          <cell r="K11" t="str">
            <v>Corporates</v>
          </cell>
          <cell r="N11" t="str">
            <v>Indirect issue credit assesment</v>
          </cell>
          <cell r="P11" t="str">
            <v>DENMARK</v>
          </cell>
          <cell r="Q11" t="str">
            <v>Specific allowances based on BAD</v>
          </cell>
          <cell r="U11" t="str">
            <v>1,25%</v>
          </cell>
          <cell r="V11" t="str">
            <v>Unmatched position</v>
          </cell>
          <cell r="W11" t="str">
            <v>Financial assets held for trading. At cost, Financial assets designated at fair value through profit or loss. At cost, Available-for-sale financial assets. At cost</v>
          </cell>
          <cell r="X11" t="str">
            <v>End fiscal year T-2</v>
          </cell>
          <cell r="Z11" t="str">
            <v>Unconsolidated structured entities in which the reporting institution has interests</v>
          </cell>
          <cell r="AA11" t="str">
            <v>TDI and EQU Specific risk</v>
          </cell>
          <cell r="AB11" t="str">
            <v>TDI and EQU Specific risk</v>
          </cell>
          <cell r="AC11"/>
          <cell r="AD11"/>
          <cell r="AF11" t="str">
            <v>&gt; 90 days ≤ 180days</v>
          </cell>
          <cell r="AG11" t="str">
            <v>Underlying others than Securitisation</v>
          </cell>
        </row>
        <row r="12">
          <cell r="A12" t="str">
            <v>Equity</v>
          </cell>
          <cell r="D12" t="str">
            <v>MKR COM Additional requirements for options</v>
          </cell>
          <cell r="E12" t="str">
            <v>Funded credit protection with effects other than substitution [LE]</v>
          </cell>
          <cell r="H12"/>
          <cell r="I12" t="str">
            <v>Funded credit protection with effects other than substitution [LE]</v>
          </cell>
          <cell r="J12" t="str">
            <v>CQS 5</v>
          </cell>
          <cell r="K12" t="str">
            <v>Non-financial corporations. Retail</v>
          </cell>
          <cell r="N12" t="str">
            <v>Specific issuing programme or facility to which the item constituting the exposure does not belong</v>
          </cell>
          <cell r="P12" t="str">
            <v>ESTONIA</v>
          </cell>
          <cell r="Q12" t="str">
            <v>General allowances based on BAD. Other than BAD art 37.2</v>
          </cell>
          <cell r="U12" t="str">
            <v>1,75%</v>
          </cell>
          <cell r="V12" t="str">
            <v>Unmatched position</v>
          </cell>
          <cell r="W12" t="str">
            <v>Available-for-sale financial assets. At fair value</v>
          </cell>
          <cell r="X12" t="str">
            <v>Temporally waived and temporally not waived</v>
          </cell>
          <cell r="Z12" t="str">
            <v>Undertakings in which the institution has participation of 20% or more</v>
          </cell>
          <cell r="AA12" t="str">
            <v>Equity risk</v>
          </cell>
          <cell r="AB12" t="str">
            <v>Equity risk</v>
          </cell>
          <cell r="AC12"/>
          <cell r="AD12"/>
          <cell r="AF12" t="str">
            <v>&gt; 180 days ≤ 1year</v>
          </cell>
          <cell r="AG12" t="str">
            <v>Residential mortgages</v>
          </cell>
        </row>
        <row r="13">
          <cell r="A13" t="str">
            <v>Liabilities and Equity</v>
          </cell>
          <cell r="D13" t="str">
            <v>Internal models approach for market risk</v>
          </cell>
          <cell r="E13" t="str">
            <v>CRM techniques Exposure value adjustment effect [LE]</v>
          </cell>
          <cell r="H13"/>
          <cell r="I13" t="str">
            <v>CRM techniques Exposure value adjustment effect [LE]</v>
          </cell>
          <cell r="J13" t="str">
            <v>CQS 6</v>
          </cell>
          <cell r="K13" t="str">
            <v>Non-financial corporations</v>
          </cell>
          <cell r="N13"/>
          <cell r="P13" t="str">
            <v>SPAIN</v>
          </cell>
          <cell r="Q13" t="str">
            <v>General allowances based on BAD. BAD art 37.2</v>
          </cell>
          <cell r="U13" t="str">
            <v>2,25%</v>
          </cell>
          <cell r="V13" t="str">
            <v>Held-to-maturity investments</v>
          </cell>
          <cell r="W13" t="str">
            <v>Held-to-maturity investments</v>
          </cell>
          <cell r="X13" t="str">
            <v>End accounting year T-1</v>
          </cell>
          <cell r="Z13" t="str">
            <v>Post-employment benefit plans with defined benefits</v>
          </cell>
          <cell r="AA13" t="str">
            <v>MKR TDI Specific risk for positions calculated with approaches for securitisation instruments</v>
          </cell>
          <cell r="AB13" t="str">
            <v>MKR TDI Specific risk for positions calculated with approaches for securitisation instruments</v>
          </cell>
          <cell r="AC13"/>
          <cell r="AD13"/>
          <cell r="AF13" t="str">
            <v>&gt; 1 year</v>
          </cell>
          <cell r="AG13" t="str">
            <v>Commercial mortgages</v>
          </cell>
        </row>
        <row r="14">
          <cell r="D14" t="str">
            <v>CR IRB SEC Supervisory formula method</v>
          </cell>
          <cell r="E14" t="str">
            <v>Credit derivatives - LGD adjustment effect</v>
          </cell>
          <cell r="H14"/>
          <cell r="I14" t="str">
            <v>Credit derivatives - LGD adjustment effect</v>
          </cell>
          <cell r="J14" t="str">
            <v>CQS 7 &amp; S/T CQS 3</v>
          </cell>
          <cell r="K14" t="str">
            <v>Central banks</v>
          </cell>
          <cell r="N14"/>
          <cell r="P14" t="str">
            <v>FINLAND</v>
          </cell>
          <cell r="Q14" t="str">
            <v>Specific allowances. Collectively assessed financial assets</v>
          </cell>
          <cell r="U14">
            <v>1.5</v>
          </cell>
          <cell r="V14" t="str">
            <v>Property, plant and equipment. Cost model</v>
          </cell>
          <cell r="W14" t="str">
            <v>Property, plant and equipment. Cost model</v>
          </cell>
          <cell r="X14" t="str">
            <v>Temporally waived</v>
          </cell>
          <cell r="Z14" t="str">
            <v>Undertakings where the institution has a qualifying holding</v>
          </cell>
          <cell r="AA14" t="str">
            <v>Credit risk and free deliveries</v>
          </cell>
          <cell r="AB14" t="str">
            <v>Credit risk and free deliveries</v>
          </cell>
          <cell r="AC14"/>
          <cell r="AD14"/>
          <cell r="AF14" t="str">
            <v>≤ 3 months</v>
          </cell>
          <cell r="AG14" t="str">
            <v>Credit card receivables</v>
          </cell>
        </row>
        <row r="15">
          <cell r="D15" t="str">
            <v>Total general risk, specific risk for non securitisation instruments, particular approach for CIUs reported in TDI template, additional requirements for options</v>
          </cell>
          <cell r="E15" t="str">
            <v>Mortgages on commercial immovable property</v>
          </cell>
          <cell r="H15"/>
          <cell r="I15" t="str">
            <v>Mortgages on commercial immovable property</v>
          </cell>
          <cell r="J15" t="str">
            <v>CQS 8</v>
          </cell>
          <cell r="K15" t="str">
            <v>Retail</v>
          </cell>
          <cell r="N15"/>
          <cell r="P15" t="str">
            <v>FRANCE</v>
          </cell>
          <cell r="Q15" t="str">
            <v>General allowances</v>
          </cell>
          <cell r="U15" t="str">
            <v>Zone 3 risk weights for MKR SA TDI general maturity-based approach</v>
          </cell>
          <cell r="V15" t="str">
            <v>Investment property. Cost model</v>
          </cell>
          <cell r="W15" t="str">
            <v>Investment property. Cost model</v>
          </cell>
          <cell r="X15"/>
          <cell r="Z15" t="str">
            <v>Entities of the financial sector</v>
          </cell>
          <cell r="AA15" t="str">
            <v>MKR TDI Specific risk excluding securitisations and CTP positions</v>
          </cell>
          <cell r="AB15" t="str">
            <v>MKR TDI Specific risk excluding securitisations and CTP positions</v>
          </cell>
          <cell r="AC15"/>
          <cell r="AD15"/>
          <cell r="AF15" t="str">
            <v>&gt; 2 years ≤ 3 years</v>
          </cell>
          <cell r="AG15" t="str">
            <v>Leasing</v>
          </cell>
        </row>
        <row r="16">
          <cell r="D16" t="str">
            <v>Particular approach for CIUs reported as debt instruments</v>
          </cell>
          <cell r="E16" t="str">
            <v>Financial collateral simple method</v>
          </cell>
          <cell r="H16"/>
          <cell r="I16" t="str">
            <v>Financial collateral simple method</v>
          </cell>
          <cell r="J16" t="str">
            <v>CQS 9</v>
          </cell>
          <cell r="K16" t="str">
            <v>Other financial corporations</v>
          </cell>
          <cell r="N16"/>
          <cell r="P16" t="str">
            <v>GREECE</v>
          </cell>
          <cell r="Q16" t="str">
            <v>All allowances</v>
          </cell>
          <cell r="U16" t="str">
            <v>2,75%</v>
          </cell>
          <cell r="V16" t="str">
            <v>Measurement for Intangible assets. Other than Goodwill. Cost model</v>
          </cell>
          <cell r="W16" t="str">
            <v>Measurement for Intangible assets. Other than Goodwill. Cost model</v>
          </cell>
          <cell r="X16"/>
          <cell r="Z16" t="str">
            <v>Entities of the financial sector</v>
          </cell>
          <cell r="AA16" t="str">
            <v>MKR TDI Specific risk for securitisation instrument</v>
          </cell>
          <cell r="AB16" t="str">
            <v>MKR TDI Specific risk for securitisation instrument</v>
          </cell>
          <cell r="AC16"/>
          <cell r="AD16"/>
          <cell r="AF16" t="str">
            <v>&gt; 3 months  ≤ 12 months</v>
          </cell>
        </row>
        <row r="17">
          <cell r="D17" t="str">
            <v>Standardised approach for equity risk</v>
          </cell>
          <cell r="E17" t="str">
            <v>Funded credit protection other than financial collateral wiith subsitution effect</v>
          </cell>
          <cell r="H17"/>
          <cell r="I17" t="str">
            <v>Funded credit protection other than financial collateral wiith subsitution effect</v>
          </cell>
          <cell r="J17" t="str">
            <v>CQS 10</v>
          </cell>
          <cell r="K17" t="str">
            <v>Non-financial corporations. Corporates</v>
          </cell>
          <cell r="N17"/>
          <cell r="P17" t="str">
            <v>HUNGARY</v>
          </cell>
          <cell r="Q17" t="str">
            <v>Collective allowances for incurrred but not reported losses</v>
          </cell>
          <cell r="U17" t="str">
            <v>3,25%</v>
          </cell>
          <cell r="V17" t="str">
            <v>Financial assets held for trading</v>
          </cell>
          <cell r="W17" t="str">
            <v>Financial assets held for trading</v>
          </cell>
          <cell r="X17"/>
          <cell r="Z17" t="str">
            <v>Other than entities of the financial sector</v>
          </cell>
          <cell r="AA17" t="str">
            <v>MKR TDI Specific risk for CTP positions</v>
          </cell>
          <cell r="AB17" t="str">
            <v>MKR TDI Specific risk for CTP positions</v>
          </cell>
          <cell r="AC17"/>
          <cell r="AD17"/>
          <cell r="AF17" t="str">
            <v>&gt; 1 year ≤ 2 years</v>
          </cell>
        </row>
        <row r="18">
          <cell r="D18" t="str">
            <v>CR IRB Alternative treatment for exposures secured by real estate</v>
          </cell>
          <cell r="E18" t="str">
            <v>CRM techniques substitution effect</v>
          </cell>
          <cell r="H18"/>
          <cell r="I18" t="str">
            <v>CRM techniques substitution effect</v>
          </cell>
          <cell r="J18" t="str">
            <v>CQS 11</v>
          </cell>
          <cell r="K18" t="str">
            <v>Default funds of complying CCPs</v>
          </cell>
          <cell r="N18"/>
          <cell r="P18" t="str">
            <v>IRELAND</v>
          </cell>
          <cell r="Q18" t="str">
            <v>Non-impaired</v>
          </cell>
          <cell r="U18">
            <v>0.5</v>
          </cell>
          <cell r="V18" t="str">
            <v>Cash equivalents and demand deposits. Other than Cash balances at central banks</v>
          </cell>
          <cell r="W18" t="str">
            <v>Cash equivalents and demand deposits. Other than Cash balances at central banks</v>
          </cell>
          <cell r="X18"/>
          <cell r="Z18" t="str">
            <v>Entities within the scope of prudential consolidation</v>
          </cell>
          <cell r="AA18" t="str">
            <v>Counterparty credit risk</v>
          </cell>
          <cell r="AB18" t="str">
            <v>Counterparty credit risk</v>
          </cell>
          <cell r="AC18"/>
          <cell r="AD18"/>
          <cell r="AF18" t="str">
            <v>&gt; 3 years ≤ 5 years</v>
          </cell>
        </row>
        <row r="19">
          <cell r="D19" t="str">
            <v>Approach for general risk for equities</v>
          </cell>
          <cell r="E19" t="str">
            <v>CRM techniques Exposure value adjustment effect (Financial collateral comprehesive method SA)</v>
          </cell>
          <cell r="H19"/>
          <cell r="I19" t="str">
            <v>CRM techniques Exposure value adjustment effect (Financial collateral comprehesive method SA)</v>
          </cell>
          <cell r="J19" t="str">
            <v>ALL OTHER CQS</v>
          </cell>
          <cell r="K19" t="str">
            <v>Default funds of non-complying CCPs</v>
          </cell>
          <cell r="N19"/>
          <cell r="P19" t="str">
            <v>ITALY</v>
          </cell>
          <cell r="Q19"/>
          <cell r="U19" t="str">
            <v>3,75%</v>
          </cell>
          <cell r="V19" t="str">
            <v>Financial assets held for trading. At cost</v>
          </cell>
          <cell r="W19" t="str">
            <v>Financial assets held for trading. At cost</v>
          </cell>
          <cell r="X19"/>
          <cell r="Z19"/>
          <cell r="AA19"/>
          <cell r="AB19" t="str">
            <v>Interest rate risk</v>
          </cell>
          <cell r="AC19"/>
          <cell r="AD19"/>
          <cell r="AF19" t="str">
            <v>&gt; 5 years ≤ 10 years</v>
          </cell>
        </row>
        <row r="20">
          <cell r="D20" t="str">
            <v>Approach for specific risk for equities</v>
          </cell>
          <cell r="E20" t="str">
            <v>Mortages on residential property</v>
          </cell>
          <cell r="H20"/>
          <cell r="I20" t="str">
            <v>Mortages on residential property</v>
          </cell>
          <cell r="J20"/>
          <cell r="K20" t="str">
            <v>Financial corporations</v>
          </cell>
          <cell r="N20"/>
          <cell r="P20" t="str">
            <v>JAPAN</v>
          </cell>
          <cell r="Q20"/>
          <cell r="U20" t="str">
            <v>4,5%</v>
          </cell>
          <cell r="V20" t="str">
            <v>Trading Financial assets. At cost</v>
          </cell>
          <cell r="W20" t="str">
            <v>Trading Financial assets. At cost</v>
          </cell>
          <cell r="X20"/>
          <cell r="Z20"/>
          <cell r="AA20"/>
          <cell r="AB20" t="str">
            <v>Foreign exchange risk</v>
          </cell>
          <cell r="AC20"/>
          <cell r="AD20"/>
          <cell r="AF20" t="str">
            <v>&gt; 10 years ≤ 15 years</v>
          </cell>
        </row>
        <row r="21">
          <cell r="D21" t="str">
            <v>Particular approach for CIUs reported as equity</v>
          </cell>
          <cell r="E21" t="str">
            <v xml:space="preserve">Funded credit protection other than financial collateral excluding life insurance policies pledged to the lending institutions substitution effect </v>
          </cell>
          <cell r="H21"/>
          <cell r="I21" t="str">
            <v xml:space="preserve">Funded credit protection other than financial collateral excluding life insurance policies pledged to the lending institutions substitution effect </v>
          </cell>
          <cell r="J21"/>
          <cell r="K21" t="str">
            <v>Households. Corporates</v>
          </cell>
          <cell r="N21"/>
          <cell r="P21" t="str">
            <v>LITHUANIA</v>
          </cell>
          <cell r="Q21"/>
          <cell r="U21" t="str">
            <v>5,25%</v>
          </cell>
          <cell r="V21" t="str">
            <v>Financial assets designated at fair value through profit or loss. At cost</v>
          </cell>
          <cell r="W21" t="str">
            <v>Financial assets designated at fair value through profit or loss. At cost</v>
          </cell>
          <cell r="X21"/>
          <cell r="Z21"/>
          <cell r="AA21"/>
          <cell r="AB21" t="str">
            <v>Commodity risk</v>
          </cell>
          <cell r="AC21"/>
          <cell r="AD21"/>
          <cell r="AF21" t="str">
            <v>&gt; 15 years</v>
          </cell>
        </row>
        <row r="22">
          <cell r="D22" t="str">
            <v>CR SA SEC Internal Assessment Approach</v>
          </cell>
          <cell r="E22" t="str">
            <v>Guarantees other than credit derivatives - LGD adjustment effect</v>
          </cell>
          <cell r="H22"/>
          <cell r="I22" t="str">
            <v>Guarantees other than credit derivatives - LGD adjustment effect</v>
          </cell>
          <cell r="J22"/>
          <cell r="K22" t="str">
            <v>SME</v>
          </cell>
          <cell r="N22"/>
          <cell r="P22" t="str">
            <v>LUXEMBOURG</v>
          </cell>
          <cell r="Q22"/>
          <cell r="U22">
            <v>0.06</v>
          </cell>
          <cell r="V22" t="str">
            <v>Available-for-sale financial assets. At cost</v>
          </cell>
          <cell r="W22" t="str">
            <v>Available-for-sale financial assets. At cost</v>
          </cell>
          <cell r="X22"/>
          <cell r="Z22"/>
          <cell r="AA22"/>
          <cell r="AB22" t="str">
            <v>Risks other than Interest rate risk, Equity risk, Foreign exchange risk, Credit risk, Commodity risk</v>
          </cell>
          <cell r="AC22"/>
          <cell r="AD22"/>
          <cell r="AF22" t="str">
            <v>≥5 days</v>
          </cell>
        </row>
        <row r="23">
          <cell r="D23" t="str">
            <v>CR IRB SEC Internal Assessment Approach</v>
          </cell>
          <cell r="E23" t="str">
            <v>Secured by mortgages on immovable property</v>
          </cell>
          <cell r="H23"/>
          <cell r="I23" t="str">
            <v>Secured by mortgages on immovable property</v>
          </cell>
          <cell r="J23"/>
          <cell r="K23" t="str">
            <v>Counterparties other than SME</v>
          </cell>
          <cell r="N23"/>
          <cell r="P23" t="str">
            <v>LATVIA</v>
          </cell>
          <cell r="Q23"/>
          <cell r="U23">
            <v>0.08</v>
          </cell>
          <cell r="V23" t="str">
            <v>Banking book</v>
          </cell>
          <cell r="W23" t="str">
            <v>Banking book</v>
          </cell>
          <cell r="X23"/>
          <cell r="Z23"/>
          <cell r="AA23"/>
          <cell r="AB23" t="str">
            <v>Credit risk, counterparty credit risk and free deliveries</v>
          </cell>
          <cell r="AC23"/>
          <cell r="AD23"/>
          <cell r="AF23" t="str">
            <v>≥ 2,5 years</v>
          </cell>
        </row>
        <row r="24">
          <cell r="D24" t="str">
            <v>CR IRB SEC Look-Through Approach</v>
          </cell>
          <cell r="E24" t="str">
            <v>Funded credit protection - Substitution effect</v>
          </cell>
          <cell r="H24"/>
          <cell r="I24" t="str">
            <v>Funded credit protection - Substitution effect</v>
          </cell>
          <cell r="J24"/>
          <cell r="K24" t="str">
            <v>Central governments or central banks</v>
          </cell>
          <cell r="N24"/>
          <cell r="P24" t="str">
            <v>MACEDONIA, THE FORMER YUGOSLAV REPUBLIC OF</v>
          </cell>
          <cell r="Q24"/>
          <cell r="U24" t="str">
            <v>12,5%</v>
          </cell>
          <cell r="V24" t="str">
            <v>Non-trading debt instruments measured at a cost-based method</v>
          </cell>
          <cell r="W24" t="str">
            <v>Non-trading debt instruments measured at a cost-based method</v>
          </cell>
          <cell r="X24"/>
          <cell r="Z24"/>
          <cell r="AA24"/>
          <cell r="AB24" t="str">
            <v>Settlement/delivery risk</v>
          </cell>
          <cell r="AC24"/>
          <cell r="AD24"/>
          <cell r="AF24" t="str">
            <v>0-4 days</v>
          </cell>
        </row>
        <row r="25">
          <cell r="D25" t="str">
            <v>CR IRB Risk weighted exposure amounts calculated using RW, other</v>
          </cell>
          <cell r="E25" t="str">
            <v>Cash and equivalents held by third parties</v>
          </cell>
          <cell r="H25"/>
          <cell r="I25" t="str">
            <v>Cash and equivalents held by third parties</v>
          </cell>
          <cell r="J25"/>
          <cell r="K25" t="str">
            <v xml:space="preserve">Regional governments or local authorities </v>
          </cell>
          <cell r="N25"/>
          <cell r="P25" t="str">
            <v>MALTA</v>
          </cell>
          <cell r="Q25"/>
          <cell r="U25">
            <v>2.5</v>
          </cell>
          <cell r="V25" t="str">
            <v>Financial assets held for trading, Trading financial assets, Financial assets designated at fair value through profit or loss, Available-for-sale financial assets Non-trading non-derivative financial assets measured at fair value through profit or loss, N</v>
          </cell>
          <cell r="W25" t="str">
            <v>Financial assets held for trading, Trading financial assets, Financial assets designated at fair value through profit or loss, Available-for-sale financial assets Non-trading non-derivative financial assets measured at fair value through profit or loss, N</v>
          </cell>
          <cell r="X25" t="str">
            <v>Credit risk</v>
          </cell>
          <cell r="Z25"/>
          <cell r="AA25"/>
          <cell r="AB25" t="str">
            <v>Credit risk</v>
          </cell>
        </row>
        <row r="26">
          <cell r="D26" t="str">
            <v>Basic Indicator Approach</v>
          </cell>
          <cell r="E26" t="str">
            <v>Secured by real estate property</v>
          </cell>
          <cell r="H26"/>
          <cell r="I26" t="str">
            <v>Secured by real estate property</v>
          </cell>
          <cell r="J26"/>
          <cell r="K26" t="str">
            <v>Public sector entities</v>
          </cell>
          <cell r="N26"/>
          <cell r="P26" t="str">
            <v>NETHERLANDS</v>
          </cell>
          <cell r="Q26"/>
          <cell r="U26" t="str">
            <v>Debt securities under the second category risk weights for MKR SA TDI specific total</v>
          </cell>
          <cell r="V26" t="str">
            <v>Accounting portfolios other than Financial assets held for trading, Trading financial assets, Financial assets designated at fair value through profit or loss, Available-for-sale financial assets, Non-trading non-derivative financial assets measured at fa</v>
          </cell>
          <cell r="W26" t="str">
            <v>Accounting portfolios other than Financial assets held for trading, Trading financial assets, Financial assets designated at fair value through profit or loss, Available-for-sale financial assets, Non-trading non-derivative financial assets measured at fa</v>
          </cell>
          <cell r="X26" t="str">
            <v>Credit risk, counterparty credit risk, dilution risk and free deliveries</v>
          </cell>
          <cell r="Z26"/>
          <cell r="AA26"/>
          <cell r="AB26" t="str">
            <v>Credit risk, counterparty credit risk, dilution risk and free deliveries</v>
          </cell>
        </row>
        <row r="27">
          <cell r="D27" t="str">
            <v>CR Methods to calculate risk weights for securitisation exposures IRB</v>
          </cell>
          <cell r="E27" t="str">
            <v>Life insurance policies pledged to the lending institutions LGD adjustment effect</v>
          </cell>
          <cell r="H27"/>
          <cell r="I27" t="str">
            <v>Life insurance policies pledged to the lending institutions LGD adjustment effect</v>
          </cell>
          <cell r="J27"/>
          <cell r="K27" t="str">
            <v xml:space="preserve">Multilateral Development Banks </v>
          </cell>
          <cell r="N27"/>
          <cell r="P27" t="str">
            <v>NORWAY</v>
          </cell>
          <cell r="Q27"/>
          <cell r="U27" t="str">
            <v>0,25%</v>
          </cell>
          <cell r="V27" t="str">
            <v>Accounting portfolios other than Financial liabilities held for trading, Trading financial liabilities, Financial liabilities designated at fair value through profit or loss, Financial liabilities measured at amortised cost, Non-trading non-derivative fin</v>
          </cell>
          <cell r="W27" t="str">
            <v>Accounting portfolios other than Financial liabilities held for trading, Trading financial liabilities, Financial liabilities designated at fair value through profit or loss, Financial liabilities measured at amortised cost, Non-trading non-derivative fin</v>
          </cell>
          <cell r="X27" t="str">
            <v>Dilution risk</v>
          </cell>
          <cell r="Z27"/>
          <cell r="AA27"/>
          <cell r="AB27" t="str">
            <v>Dilution risk</v>
          </cell>
        </row>
        <row r="28">
          <cell r="D28" t="str">
            <v>Approach for specific risk for non securitisation debt instruments</v>
          </cell>
          <cell r="E28" t="str">
            <v>Instruments issued by third party with the obligation to repurchase by request</v>
          </cell>
          <cell r="H28"/>
          <cell r="I28" t="str">
            <v>Instruments issued by third party with the obligation to repurchase by request</v>
          </cell>
          <cell r="J28"/>
          <cell r="K28" t="str">
            <v>International Organisations</v>
          </cell>
          <cell r="N28"/>
          <cell r="P28" t="str">
            <v>OTHER</v>
          </cell>
          <cell r="Q28"/>
          <cell r="U28">
            <v>0.01</v>
          </cell>
          <cell r="V28" t="str">
            <v>Property, plant and equipment</v>
          </cell>
          <cell r="W28" t="str">
            <v>Property, plant and equipment</v>
          </cell>
          <cell r="X28" t="str">
            <v>CVA risk</v>
          </cell>
          <cell r="Z28"/>
          <cell r="AA28"/>
          <cell r="AB28" t="str">
            <v>CVA risk</v>
          </cell>
        </row>
        <row r="29">
          <cell r="D29" t="str">
            <v>Approach for specific risk for securitisation instruments</v>
          </cell>
          <cell r="E29" t="str">
            <v>Life insurance policies pledged to the lending institutions substitution effect</v>
          </cell>
          <cell r="H29"/>
          <cell r="I29" t="str">
            <v>Life insurance policies pledged to the lending institutions substitution effect</v>
          </cell>
          <cell r="J29"/>
          <cell r="K29" t="str">
            <v>Institutions</v>
          </cell>
          <cell r="N29"/>
          <cell r="P29" t="str">
            <v>POLAND</v>
          </cell>
          <cell r="Q29"/>
          <cell r="U29" t="str">
            <v>1,6%</v>
          </cell>
          <cell r="V29" t="str">
            <v>Trading financial assets</v>
          </cell>
          <cell r="W29" t="str">
            <v>Trading financial assets</v>
          </cell>
          <cell r="X29" t="str">
            <v>MKR TDI and EQU risk</v>
          </cell>
          <cell r="Z29"/>
          <cell r="AA29"/>
          <cell r="AB29" t="str">
            <v>MKR TDI and EQU risk</v>
          </cell>
        </row>
        <row r="30">
          <cell r="D30" t="str">
            <v>Approach for specific risk for correlation trading portfolio</v>
          </cell>
          <cell r="E30" t="str">
            <v>Financial collateral comprehesive method SA</v>
          </cell>
          <cell r="H30"/>
          <cell r="I30" t="str">
            <v>Financial collateral comprehesive method SA</v>
          </cell>
          <cell r="J30"/>
          <cell r="K30" t="str">
            <v>Regulated financial entities not large</v>
          </cell>
          <cell r="N30"/>
          <cell r="P30" t="str">
            <v>PORTUGAL</v>
          </cell>
          <cell r="Q30"/>
          <cell r="U30">
            <v>1</v>
          </cell>
          <cell r="V30" t="str">
            <v>Financial assets designated at fair value through profit or loss. Accounting mismatch, Financial liabilities designated at fair value through profit or loss. Accounting mismatch</v>
          </cell>
          <cell r="W30" t="str">
            <v>Financial assets designated at fair value through profit or loss. Accounting mismatch, Financial liabilities designated at fair value through profit or loss. Accounting mismatch</v>
          </cell>
          <cell r="X30" t="str">
            <v>Other risk</v>
          </cell>
          <cell r="Z30"/>
          <cell r="AA30"/>
          <cell r="AB30" t="str">
            <v>Other risk</v>
          </cell>
        </row>
        <row r="31">
          <cell r="D31" t="str">
            <v>CR IRB - PD, LGD and M approach, dilution risk</v>
          </cell>
          <cell r="E31" t="str">
            <v>Funded credit derivatives total mitigation</v>
          </cell>
          <cell r="H31"/>
          <cell r="I31" t="str">
            <v>Funded credit derivatives total mitigation</v>
          </cell>
          <cell r="J31"/>
          <cell r="K31" t="str">
            <v>Financial entities</v>
          </cell>
          <cell r="N31"/>
          <cell r="P31" t="str">
            <v>ROMANIA</v>
          </cell>
          <cell r="Q31"/>
          <cell r="U31">
            <v>0.12</v>
          </cell>
          <cell r="V31" t="str">
            <v>Financial assets designated at fair value through profit or loss. Evaluation on a fair value basis, Financial liabilities designated at fair value through profit or loss. Evaluation on a fair value basis</v>
          </cell>
          <cell r="W31" t="str">
            <v>Financial assets designated at fair value through profit or loss. Evaluation on a fair value basis, Financial liabilities designated at fair value through profit or loss. Evaluation on a fair value basis</v>
          </cell>
          <cell r="X31" t="str">
            <v>Large exposures risk</v>
          </cell>
          <cell r="Z31"/>
          <cell r="AA31"/>
          <cell r="AB31" t="str">
            <v>Large exposures risk</v>
          </cell>
        </row>
        <row r="32">
          <cell r="D32" t="str">
            <v>Standardised approach for foreign-exchange risk</v>
          </cell>
          <cell r="E32" t="str">
            <v>CRM techniques LGD adjustment effect</v>
          </cell>
          <cell r="H32"/>
          <cell r="I32" t="str">
            <v>CRM techniques LGD adjustment effect</v>
          </cell>
          <cell r="J32"/>
          <cell r="K32" t="str">
            <v>Households. Retail</v>
          </cell>
          <cell r="N32"/>
          <cell r="P32" t="str">
            <v>SERBIA</v>
          </cell>
          <cell r="Q32"/>
          <cell r="U32" t="str">
            <v>7 - 10%</v>
          </cell>
          <cell r="V32" t="str">
            <v>Financial assets designated at fair value through profit or loss. Hybrid contracts designated, Financial liabilities designated at fair value through profit or loss. Hybrid contracts designated</v>
          </cell>
          <cell r="W32" t="str">
            <v>Financial assets designated at fair value through profit or loss. Hybrid contracts designated, Financial liabilities designated at fair value through profit or loss. Hybrid contracts designated</v>
          </cell>
          <cell r="X32" t="str">
            <v>Risk of fixed overheads</v>
          </cell>
          <cell r="Z32"/>
          <cell r="AA32"/>
          <cell r="AB32" t="str">
            <v>Risk of fixed overheads</v>
          </cell>
        </row>
        <row r="33">
          <cell r="D33" t="str">
            <v>MKR FX approach</v>
          </cell>
          <cell r="E33" t="str">
            <v>Unfunded credit protection - LGD adjustment effect</v>
          </cell>
          <cell r="H33"/>
          <cell r="I33" t="str">
            <v>Unfunded credit protection - LGD adjustment effect</v>
          </cell>
          <cell r="J33"/>
          <cell r="K33" t="str">
            <v>Other than entities of the financial sector</v>
          </cell>
          <cell r="N33"/>
          <cell r="P33" t="str">
            <v>RUSSIAN FEDERATION</v>
          </cell>
          <cell r="Q33"/>
          <cell r="U33" t="str">
            <v>12 - 18%</v>
          </cell>
          <cell r="V33" t="str">
            <v>Property, plant and equipment. Revaluation model</v>
          </cell>
          <cell r="W33" t="str">
            <v>Property, plant and equipment. Revaluation model</v>
          </cell>
          <cell r="X33" t="str">
            <v>Operational risk</v>
          </cell>
          <cell r="Z33"/>
          <cell r="AA33"/>
          <cell r="AB33" t="str">
            <v>Operational risk</v>
          </cell>
        </row>
        <row r="34">
          <cell r="D34" t="str">
            <v>Standardised Approach, IRB Approach</v>
          </cell>
          <cell r="E34" t="str">
            <v>Funded credit protection - LGD adjustment effect</v>
          </cell>
          <cell r="H34"/>
          <cell r="I34" t="str">
            <v>Funded credit protection - LGD adjustment effect</v>
          </cell>
          <cell r="J34"/>
          <cell r="K34" t="str">
            <v>Households</v>
          </cell>
          <cell r="N34"/>
          <cell r="P34" t="str">
            <v>SWEDEN</v>
          </cell>
          <cell r="Q34"/>
          <cell r="U34" t="str">
            <v>20 - 35%</v>
          </cell>
          <cell r="V34" t="str">
            <v>Investment property. Fair value model</v>
          </cell>
          <cell r="W34" t="str">
            <v>Investment property. Fair value model</v>
          </cell>
          <cell r="X34" t="str">
            <v>MKR TDI risk</v>
          </cell>
          <cell r="Z34"/>
          <cell r="AA34"/>
          <cell r="AB34" t="str">
            <v>MKR TDI risk</v>
          </cell>
        </row>
        <row r="35">
          <cell r="D35" t="str">
            <v>CR SA</v>
          </cell>
          <cell r="E35" t="str">
            <v>Other elligible collateral under the IRB approach</v>
          </cell>
          <cell r="H35"/>
          <cell r="I35" t="str">
            <v>Other elligible collateral under the IRB approach</v>
          </cell>
          <cell r="J35"/>
          <cell r="K35" t="str">
            <v>Counterparties other than financial corporations</v>
          </cell>
          <cell r="N35"/>
          <cell r="P35" t="str">
            <v>SLOVENIA</v>
          </cell>
          <cell r="Q35"/>
          <cell r="U35" t="str">
            <v>40 - 75%</v>
          </cell>
          <cell r="V35" t="str">
            <v>Other non-trading non-derivative financial assets</v>
          </cell>
          <cell r="W35" t="str">
            <v>Other non-trading non-derivative financial assets</v>
          </cell>
          <cell r="X35" t="str">
            <v>MKR TDI General risk</v>
          </cell>
          <cell r="Z35"/>
          <cell r="AA35"/>
          <cell r="AB35" t="str">
            <v>MKR TDI General risk</v>
          </cell>
        </row>
        <row r="36">
          <cell r="D36" t="str">
            <v>Standardised Approaches for operational risk</v>
          </cell>
          <cell r="E36" t="str">
            <v>Financial collateral LGD adjustment effect</v>
          </cell>
          <cell r="H36"/>
          <cell r="I36" t="str">
            <v>Financial collateral LGD adjustment effect</v>
          </cell>
          <cell r="J36"/>
          <cell r="K36" t="str">
            <v xml:space="preserve">Financial corporations. Other than credit institutions. Small and Medium Enterprises, Non-financial corporations. Small and Medium Enterprises, Households. Small and Medium Enterprises </v>
          </cell>
          <cell r="N36"/>
          <cell r="P36" t="str">
            <v>SLOVAKIA</v>
          </cell>
          <cell r="Q36"/>
          <cell r="U36">
            <v>12.5</v>
          </cell>
          <cell r="V36" t="str">
            <v>Measurement for Intangible assets. Other than Goodwill. Revaluation model</v>
          </cell>
          <cell r="W36" t="str">
            <v>Measurement for Intangible assets. Other than Goodwill. Revaluation model</v>
          </cell>
          <cell r="X36" t="str">
            <v>MKR TDI Specific risk</v>
          </cell>
          <cell r="Z36"/>
          <cell r="AA36"/>
          <cell r="AB36" t="str">
            <v>MKR TDI Specific risk</v>
          </cell>
        </row>
        <row r="37">
          <cell r="D37" t="str">
            <v>Method for IRB - Equity - PD/LGD approach</v>
          </cell>
          <cell r="E37" t="str">
            <v>Real estate excluding inmovable property for which alternative treatment is used</v>
          </cell>
          <cell r="H37"/>
          <cell r="I37" t="str">
            <v>Real estate excluding inmovable property for which alternative treatment is used</v>
          </cell>
          <cell r="J37"/>
          <cell r="K37" t="str">
            <v>Default funds</v>
          </cell>
          <cell r="N37"/>
          <cell r="P37" t="str">
            <v>TR</v>
          </cell>
          <cell r="Q37"/>
          <cell r="U37">
            <v>2</v>
          </cell>
          <cell r="V37" t="str">
            <v>Property, plant and equipment. Deemed cost, Investment property. Deemed cost</v>
          </cell>
          <cell r="W37" t="str">
            <v>Property, plant and equipment. Deemed cost, Investment property. Deemed cost</v>
          </cell>
          <cell r="X37" t="str">
            <v>MKR not look-through CIUs risk</v>
          </cell>
          <cell r="Z37"/>
          <cell r="AA37"/>
          <cell r="AB37" t="str">
            <v>MKR not look-through CIUs risk</v>
          </cell>
        </row>
        <row r="38">
          <cell r="D38" t="str">
            <v>Method for IRB - Equity - Simple Risk Weight approach</v>
          </cell>
          <cell r="E38" t="str">
            <v>Other physical collateral eligible for CRM under IRB approach</v>
          </cell>
          <cell r="H38"/>
          <cell r="I38" t="str">
            <v>Other physical collateral eligible for CRM under IRB approach</v>
          </cell>
          <cell r="J38"/>
          <cell r="K38" t="str">
            <v>Counterparties other than central banks</v>
          </cell>
          <cell r="N38"/>
          <cell r="P38" t="str">
            <v>UKRAINE</v>
          </cell>
          <cell r="Q38"/>
          <cell r="U38">
            <v>2.25</v>
          </cell>
          <cell r="V38" t="str">
            <v>Financial liabilities held for trading
Trading financial liabilities
Financial liabilities designated at fair value through profit or loss</v>
          </cell>
          <cell r="W38" t="str">
            <v>Financial liabilities held for trading
Trading financial liabilities
Financial liabilities designated at fair value through profit or loss</v>
          </cell>
          <cell r="X38" t="str">
            <v>MKR EQU risk</v>
          </cell>
          <cell r="Z38"/>
          <cell r="AA38"/>
          <cell r="AB38" t="str">
            <v>MKR EQU risk</v>
          </cell>
        </row>
        <row r="39">
          <cell r="D39" t="str">
            <v>Method for IRB - Equity - Internal models approach</v>
          </cell>
          <cell r="E39" t="str">
            <v>Receivables eligible for CRM under IRB approach</v>
          </cell>
          <cell r="H39"/>
          <cell r="I39" t="str">
            <v>Receivables eligible for CRM under IRB approach</v>
          </cell>
          <cell r="J39"/>
          <cell r="K39"/>
          <cell r="N39"/>
          <cell r="P39" t="str">
            <v>UNITED KINGDOM</v>
          </cell>
          <cell r="Q39"/>
          <cell r="U39">
            <v>3</v>
          </cell>
          <cell r="V39" t="str">
            <v>Financial assets held for trading, 
Trading financial assets, 
Financial assets designated at fair value through profit or loss, 
Non-trading non-derivative financial assets measured at fair value through profit or loss,
Available-for-sale financial asset</v>
          </cell>
          <cell r="W39" t="str">
            <v>Financial assets held for trading, 
Trading financial assets, 
Financial assets designated at fair value through profit or loss, 
Non-trading non-derivative financial assets measured at fair value through profit or loss,
Available-for-sale financial asset</v>
          </cell>
        </row>
        <row r="40">
          <cell r="D40" t="str">
            <v>CR Advanced IRB Approach</v>
          </cell>
          <cell r="E40" t="str">
            <v>CRM techniques double default treatment</v>
          </cell>
          <cell r="H40"/>
          <cell r="I40" t="str">
            <v>CRM techniques double default treatment</v>
          </cell>
          <cell r="J40"/>
          <cell r="K40"/>
          <cell r="N40"/>
          <cell r="P40" t="str">
            <v>UNITED STATES</v>
          </cell>
          <cell r="Q40"/>
          <cell r="U40">
            <v>3.5</v>
          </cell>
          <cell r="V40" t="str">
            <v>Trading book</v>
          </cell>
          <cell r="W40" t="str">
            <v>Trading book</v>
          </cell>
        </row>
        <row r="41">
          <cell r="D41" t="str">
            <v>CR Foundation IRB Approach</v>
          </cell>
          <cell r="E41" t="str">
            <v>Secured by commercial real state</v>
          </cell>
          <cell r="H41"/>
          <cell r="I41" t="str">
            <v>Secured by commercial real state</v>
          </cell>
          <cell r="J41"/>
          <cell r="K41"/>
          <cell r="N41"/>
          <cell r="P41" t="str">
            <v>Not applicable/All geographical areas</v>
          </cell>
          <cell r="Q41"/>
          <cell r="U41">
            <v>4.25</v>
          </cell>
          <cell r="V41" t="str">
            <v>Financial assets designated at fair value through profit or loss</v>
          </cell>
          <cell r="W41" t="str">
            <v>Financial assets designated at fair value through profit or loss</v>
          </cell>
        </row>
        <row r="42">
          <cell r="D42" t="str">
            <v>CR IRB Approach</v>
          </cell>
          <cell r="E42" t="str">
            <v>Secured by mortgage of residential  properties</v>
          </cell>
          <cell r="H42"/>
          <cell r="I42" t="str">
            <v>Secured by mortgage of residential  properties</v>
          </cell>
          <cell r="J42"/>
          <cell r="K42"/>
          <cell r="N42"/>
          <cell r="P42" t="str">
            <v>Domestic</v>
          </cell>
          <cell r="Q42"/>
          <cell r="U42">
            <v>0.02</v>
          </cell>
          <cell r="V42" t="str">
            <v>Banking and trading book</v>
          </cell>
          <cell r="W42" t="str">
            <v>Banking and trading book</v>
          </cell>
        </row>
        <row r="43">
          <cell r="D43" t="str">
            <v>CR SA SEC Ratings Based Method</v>
          </cell>
          <cell r="E43"/>
          <cell r="H43"/>
          <cell r="I43"/>
          <cell r="J43"/>
          <cell r="K43"/>
          <cell r="N43"/>
          <cell r="P43" t="str">
            <v>Non-domestic</v>
          </cell>
          <cell r="Q43"/>
          <cell r="U43">
            <v>5</v>
          </cell>
          <cell r="V43" t="str">
            <v>Accounting portfolios for equity instruments subject to impairment</v>
          </cell>
          <cell r="W43" t="str">
            <v>Accounting portfolios for equity instruments subject to impairment</v>
          </cell>
        </row>
        <row r="44">
          <cell r="D44" t="str">
            <v>CR SA SEC Look-Through Approach</v>
          </cell>
          <cell r="E44"/>
          <cell r="H44"/>
          <cell r="I44"/>
          <cell r="J44"/>
          <cell r="K44"/>
          <cell r="N44"/>
          <cell r="P44" t="str">
            <v>Non-Domestic. Countries other than EU</v>
          </cell>
          <cell r="Q44"/>
          <cell r="U44">
            <v>6.5</v>
          </cell>
          <cell r="V44" t="str">
            <v>Accounting portfolios for debt instruments subject to impairment</v>
          </cell>
          <cell r="W44" t="str">
            <v>Accounting portfolios for debt instruments subject to impairment</v>
          </cell>
        </row>
        <row r="45">
          <cell r="D45" t="str">
            <v>CR IRB SEC Ratings Based Method</v>
          </cell>
          <cell r="E45"/>
          <cell r="H45"/>
          <cell r="I45"/>
          <cell r="J45"/>
          <cell r="K45"/>
          <cell r="N45"/>
          <cell r="P45" t="str">
            <v>Non-Domestic. EMU countries</v>
          </cell>
          <cell r="Q45"/>
          <cell r="U45">
            <v>7.5</v>
          </cell>
          <cell r="V45" t="str">
            <v>Loans and receivables, Classified as held for sale</v>
          </cell>
          <cell r="W45" t="str">
            <v>Loans and receivables, Classified as held for sale</v>
          </cell>
        </row>
        <row r="46">
          <cell r="D46" t="str">
            <v>Alternative Standardised Approach</v>
          </cell>
          <cell r="E46"/>
          <cell r="H46"/>
          <cell r="I46"/>
          <cell r="J46"/>
          <cell r="K46"/>
          <cell r="N46"/>
          <cell r="P46" t="str">
            <v>Non-Domestic. EU countries other than EMU</v>
          </cell>
          <cell r="Q46"/>
          <cell r="U46">
            <v>8.5</v>
          </cell>
          <cell r="V46" t="str">
            <v>Hedge accounting</v>
          </cell>
          <cell r="W46" t="str">
            <v>Hedge accounting</v>
          </cell>
        </row>
        <row r="47">
          <cell r="D47" t="str">
            <v>MKR SA and MKR IM</v>
          </cell>
          <cell r="E47"/>
          <cell r="H47"/>
          <cell r="I47"/>
          <cell r="J47"/>
          <cell r="K47"/>
          <cell r="N47"/>
          <cell r="P47" t="str">
            <v>Countries not relevant for MKR purposes</v>
          </cell>
          <cell r="Q47"/>
          <cell r="U47" t="str">
            <v>Risk weights other for CR SA</v>
          </cell>
          <cell r="V47" t="str">
            <v>Hedge accounting. Interest rate risk</v>
          </cell>
          <cell r="W47" t="str">
            <v>Hedge accounting. Interest rate risk</v>
          </cell>
        </row>
        <row r="48">
          <cell r="D48" t="str">
            <v>Standardised approaches for market risk</v>
          </cell>
          <cell r="E48"/>
          <cell r="H48"/>
          <cell r="I48"/>
          <cell r="J48"/>
          <cell r="K48"/>
          <cell r="N48"/>
          <cell r="P48"/>
          <cell r="Q48"/>
          <cell r="U48" t="str">
            <v>Risk weights other for MKR SA CTP</v>
          </cell>
          <cell r="V48" t="str">
            <v>Financial assets held for trading. Economic hedges, Financial liabilities held for trading. Economic hedges</v>
          </cell>
          <cell r="W48" t="str">
            <v>Financial assets held for trading. Economic hedges, Financial liabilities held for trading. Economic hedges</v>
          </cell>
        </row>
        <row r="49">
          <cell r="D49" t="str">
            <v>Standardised approaches for interest rate risk</v>
          </cell>
          <cell r="E49"/>
          <cell r="H49"/>
          <cell r="I49"/>
          <cell r="J49"/>
          <cell r="K49"/>
          <cell r="N49"/>
          <cell r="P49"/>
          <cell r="Q49"/>
          <cell r="U49">
            <v>1.9</v>
          </cell>
          <cell r="V49" t="str">
            <v>Hedge accounting. Fair value hedges</v>
          </cell>
          <cell r="W49" t="str">
            <v>Hedge accounting. Fair value hedges</v>
          </cell>
        </row>
        <row r="50">
          <cell r="D50" t="str">
            <v>Total</v>
          </cell>
          <cell r="E50"/>
          <cell r="H50"/>
          <cell r="I50"/>
          <cell r="J50"/>
          <cell r="K50"/>
          <cell r="N50"/>
          <cell r="P50"/>
          <cell r="Q50"/>
          <cell r="U50">
            <v>2.9</v>
          </cell>
          <cell r="V50" t="str">
            <v>Hedge accounting. Cash flow hedges</v>
          </cell>
          <cell r="W50" t="str">
            <v>Hedge accounting. Cash flow hedges</v>
          </cell>
        </row>
        <row r="51">
          <cell r="D51" t="str">
            <v>Total</v>
          </cell>
          <cell r="E51"/>
          <cell r="H51"/>
          <cell r="I51"/>
          <cell r="J51"/>
          <cell r="K51"/>
          <cell r="N51"/>
          <cell r="P51"/>
          <cell r="Q51"/>
          <cell r="U51">
            <v>3.7</v>
          </cell>
          <cell r="V51" t="str">
            <v>Hedge accounting. Hedges of net investments in foreign operations</v>
          </cell>
          <cell r="W51" t="str">
            <v>Hedge accounting. Hedges of net investments in foreign operations</v>
          </cell>
        </row>
        <row r="52">
          <cell r="D52" t="str">
            <v>Advanced method</v>
          </cell>
          <cell r="E52"/>
          <cell r="H52"/>
          <cell r="I52"/>
          <cell r="J52"/>
          <cell r="K52"/>
          <cell r="N52"/>
          <cell r="P52"/>
          <cell r="Q52"/>
          <cell r="U52" t="str">
            <v>Zone 1 risk weights for MKR SA TDI general duration-based approach</v>
          </cell>
          <cell r="V52" t="str">
            <v>Hedge accounting. Portfolio Fair value hedges of interest rate risk</v>
          </cell>
          <cell r="W52" t="str">
            <v>Hedge accounting. Portfolio Fair value hedges of interest rate risk</v>
          </cell>
        </row>
        <row r="53">
          <cell r="D53" t="str">
            <v>Standardised Method</v>
          </cell>
          <cell r="E53"/>
          <cell r="H53"/>
          <cell r="I53"/>
          <cell r="J53"/>
          <cell r="K53"/>
          <cell r="N53"/>
          <cell r="P53"/>
          <cell r="Q53"/>
          <cell r="U53" t="str">
            <v>Zone 2 risk weights for MKR SA TDI general duration-based approach</v>
          </cell>
          <cell r="V53" t="str">
            <v>Available-for-sale financial assets</v>
          </cell>
          <cell r="W53" t="str">
            <v>Available-for-sale financial assets</v>
          </cell>
        </row>
        <row r="54">
          <cell r="D54" t="str">
            <v>CR Method for IRB - Equity</v>
          </cell>
          <cell r="E54"/>
          <cell r="H54"/>
          <cell r="I54"/>
          <cell r="J54"/>
          <cell r="K54"/>
          <cell r="N54"/>
          <cell r="P54"/>
          <cell r="Q54"/>
          <cell r="U54">
            <v>0.1</v>
          </cell>
          <cell r="V54" t="str">
            <v>Hedge accounting. Portfolio Cash flow hedges of interest rate risk</v>
          </cell>
          <cell r="W54" t="str">
            <v>Hedge accounting. Portfolio Cash flow hedges of interest rate risk</v>
          </cell>
        </row>
        <row r="55">
          <cell r="D55" t="str">
            <v>Advanced Measurement Approach</v>
          </cell>
          <cell r="E55"/>
          <cell r="H55"/>
          <cell r="I55"/>
          <cell r="J55"/>
          <cell r="K55"/>
          <cell r="N55"/>
          <cell r="P55"/>
          <cell r="Q55"/>
          <cell r="U55" t="str">
            <v>Zone 3 risk weights for MKR SA TDI general duration-based approach</v>
          </cell>
          <cell r="V55" t="str">
            <v>Investment property. Fair value model, Property, plan and equipment. Fair value model</v>
          </cell>
          <cell r="W55" t="str">
            <v>Investment property. Fair value model, Property, plan and equipment. Fair value model</v>
          </cell>
        </row>
        <row r="56">
          <cell r="D56" t="str">
            <v>Standardised Approach</v>
          </cell>
          <cell r="E56"/>
          <cell r="H56"/>
          <cell r="I56"/>
          <cell r="J56"/>
          <cell r="K56"/>
          <cell r="N56"/>
          <cell r="P56"/>
          <cell r="Q56"/>
          <cell r="U56" t="str">
            <v>Reference percentages according to specific reporting obligation</v>
          </cell>
          <cell r="V56" t="str">
            <v>Financial assets held for trading, Trading financial assets</v>
          </cell>
          <cell r="W56" t="str">
            <v>Financial assets held for trading, Trading financial assets</v>
          </cell>
        </row>
        <row r="57">
          <cell r="D57" t="str">
            <v>Standardised Approach - Exposures other than securitisations</v>
          </cell>
          <cell r="E57"/>
          <cell r="H57"/>
          <cell r="I57"/>
          <cell r="J57"/>
          <cell r="K57"/>
          <cell r="N57"/>
          <cell r="P57"/>
          <cell r="Q57"/>
          <cell r="U57">
            <v>0.35</v>
          </cell>
          <cell r="V57" t="str">
            <v>Investment property</v>
          </cell>
          <cell r="W57" t="str">
            <v>Investment property</v>
          </cell>
        </row>
        <row r="58">
          <cell r="D58" t="str">
            <v>Standardised Approach - Securitisation exposures</v>
          </cell>
          <cell r="E58"/>
          <cell r="H58"/>
          <cell r="I58"/>
          <cell r="J58"/>
          <cell r="K58"/>
          <cell r="N58"/>
          <cell r="P58"/>
          <cell r="Q58"/>
          <cell r="U58">
            <v>0.9</v>
          </cell>
          <cell r="V58" t="str">
            <v>Accounting portfolios at fair value for financial assets</v>
          </cell>
          <cell r="W58" t="str">
            <v>Accounting portfolios at fair value for financial assets</v>
          </cell>
        </row>
        <row r="59">
          <cell r="D59" t="str">
            <v>IRB Approach</v>
          </cell>
          <cell r="E59"/>
          <cell r="H59"/>
          <cell r="I59"/>
          <cell r="J59"/>
          <cell r="K59"/>
          <cell r="N59"/>
          <cell r="P59"/>
          <cell r="Q59"/>
          <cell r="U59">
            <v>0.7</v>
          </cell>
          <cell r="V59" t="str">
            <v>Accounting portfolios at a cost-based method for financial assets</v>
          </cell>
          <cell r="W59" t="str">
            <v>Accounting portfolios at a cost-based method for financial assets</v>
          </cell>
        </row>
        <row r="60">
          <cell r="D60" t="str">
            <v>Advanced IRB Approach - Exposures other than equities and securitisations</v>
          </cell>
          <cell r="E60"/>
          <cell r="H60"/>
          <cell r="I60"/>
          <cell r="J60"/>
          <cell r="K60"/>
          <cell r="N60"/>
          <cell r="P60"/>
          <cell r="Q60"/>
          <cell r="U60">
            <v>0.75</v>
          </cell>
          <cell r="V60" t="str">
            <v>Accounting portfolios not measured at fair value through profit or loss for financial instruments</v>
          </cell>
          <cell r="W60" t="str">
            <v>Accounting portfolios not measured at fair value through profit or loss for financial instruments</v>
          </cell>
        </row>
        <row r="61">
          <cell r="D61" t="str">
            <v>Foundation IRB Approach - Exposures other than equities and securitisations</v>
          </cell>
          <cell r="E61"/>
          <cell r="H61"/>
          <cell r="I61"/>
          <cell r="J61"/>
          <cell r="K61"/>
          <cell r="N61"/>
          <cell r="P61"/>
          <cell r="Q61"/>
          <cell r="U61">
            <v>1.1499999999999999</v>
          </cell>
          <cell r="V61" t="str">
            <v>Accounting portfolios for non-trading financial instruments not included in IFRS</v>
          </cell>
          <cell r="W61" t="str">
            <v>Accounting portfolios for non-trading financial instruments not included in IFRS</v>
          </cell>
        </row>
        <row r="62">
          <cell r="D62" t="str">
            <v>IRB approach - Equity</v>
          </cell>
          <cell r="E62"/>
          <cell r="H62"/>
          <cell r="I62"/>
          <cell r="J62"/>
          <cell r="K62"/>
          <cell r="N62"/>
          <cell r="P62"/>
          <cell r="Q62"/>
          <cell r="U62" t="str">
            <v>&gt;0% and &lt;=20%</v>
          </cell>
          <cell r="V62" t="str">
            <v>Accounting portfolios for financial assets subject to impairment</v>
          </cell>
          <cell r="W62" t="str">
            <v>Accounting portfolios for financial assets subject to impairment</v>
          </cell>
        </row>
        <row r="63">
          <cell r="D63" t="str">
            <v>IRB approach - Securitisation exposures</v>
          </cell>
          <cell r="E63"/>
          <cell r="H63"/>
          <cell r="I63"/>
          <cell r="J63"/>
          <cell r="K63"/>
          <cell r="N63"/>
          <cell r="P63"/>
          <cell r="Q63"/>
          <cell r="U63" t="str">
            <v>&gt;20% and &lt;=50%</v>
          </cell>
          <cell r="V63" t="str">
            <v>Accounting portfolios for financial assets non-subject to impairment</v>
          </cell>
          <cell r="W63" t="str">
            <v>Accounting portfolios for financial assets non-subject to impairment</v>
          </cell>
        </row>
        <row r="64">
          <cell r="D64" t="str">
            <v>Methods using external ratings</v>
          </cell>
          <cell r="E64"/>
          <cell r="H64"/>
          <cell r="I64"/>
          <cell r="J64"/>
          <cell r="K64"/>
          <cell r="N64"/>
          <cell r="P64"/>
          <cell r="Q64"/>
          <cell r="U64" t="str">
            <v>Off-balance sheet items with a 100% CCF in the RSA</v>
          </cell>
          <cell r="V64" t="str">
            <v>Accounting portfolios for non-trading financial instruments</v>
          </cell>
          <cell r="W64" t="str">
            <v>Accounting portfolios for non-trading financial instruments</v>
          </cell>
        </row>
        <row r="65">
          <cell r="D65" t="str">
            <v>1250% for positions not subject to any method</v>
          </cell>
          <cell r="E65"/>
          <cell r="H65"/>
          <cell r="I65"/>
          <cell r="J65"/>
          <cell r="K65"/>
          <cell r="N65"/>
          <cell r="P65"/>
          <cell r="Q65"/>
          <cell r="U65" t="str">
            <v>Off-balance sheet items with a 50% CCF in the RSA</v>
          </cell>
          <cell r="V65" t="str">
            <v>Non-trading non-derivative financial assets measured at fair value through profit or loss</v>
          </cell>
          <cell r="W65" t="str">
            <v>Non-trading non-derivative financial assets measured at fair value through profit or loss</v>
          </cell>
        </row>
        <row r="66">
          <cell r="D66" t="str">
            <v>Advanced measurement approaches</v>
          </cell>
          <cell r="E66"/>
          <cell r="H66"/>
          <cell r="I66"/>
          <cell r="J66"/>
          <cell r="K66"/>
          <cell r="N66"/>
          <cell r="P66"/>
          <cell r="Q66"/>
          <cell r="U66" t="str">
            <v>RW_ &gt; 0 and ≤ 12%</v>
          </cell>
          <cell r="V66" t="str">
            <v>Accounting portfolios for trading financial instruments</v>
          </cell>
          <cell r="W66" t="str">
            <v>Accounting portfolios for trading financial instruments</v>
          </cell>
        </row>
        <row r="67">
          <cell r="D67" t="str">
            <v>Look-Through-Approach</v>
          </cell>
          <cell r="E67"/>
          <cell r="H67"/>
          <cell r="I67"/>
          <cell r="J67"/>
          <cell r="K67"/>
          <cell r="N67"/>
          <cell r="P67"/>
          <cell r="Q67"/>
          <cell r="U67" t="str">
            <v>RW_&gt; 100 and ≤ 425%</v>
          </cell>
          <cell r="V67" t="str">
            <v>Non-trading non-derivative financial assets measured at fair value to equity</v>
          </cell>
          <cell r="W67" t="str">
            <v>Non-trading non-derivative financial assets measured at fair value to equity</v>
          </cell>
        </row>
        <row r="68">
          <cell r="D68" t="str">
            <v>Internal Assessment Approach</v>
          </cell>
          <cell r="E68"/>
          <cell r="H68"/>
          <cell r="I68"/>
          <cell r="J68"/>
          <cell r="K68"/>
          <cell r="N68"/>
          <cell r="P68"/>
          <cell r="Q68"/>
          <cell r="U68" t="str">
            <v>RW_&gt; 12 and ≤ 20%</v>
          </cell>
          <cell r="V68" t="str">
            <v>Investments in subsidiaries, joint ventures and associates</v>
          </cell>
          <cell r="W68" t="str">
            <v>Investments in subsidiaries, joint ventures and associates</v>
          </cell>
        </row>
        <row r="69">
          <cell r="D69" t="str">
            <v>Original Exposure Method</v>
          </cell>
          <cell r="E69"/>
          <cell r="H69"/>
          <cell r="I69"/>
          <cell r="J69"/>
          <cell r="K69"/>
          <cell r="N69"/>
          <cell r="P69"/>
          <cell r="Q69"/>
          <cell r="U69" t="str">
            <v>RW_&gt; 20 and ≤ 50%</v>
          </cell>
          <cell r="V69" t="str">
            <v>Loans and receivables</v>
          </cell>
          <cell r="W69" t="str">
            <v>Loans and receivables</v>
          </cell>
        </row>
        <row r="70">
          <cell r="D70" t="str">
            <v>Standardised and IRB Approaches - Exposures other than securitisations and equities</v>
          </cell>
          <cell r="E70"/>
          <cell r="H70"/>
          <cell r="I70"/>
          <cell r="J70"/>
          <cell r="K70"/>
          <cell r="N70"/>
          <cell r="P70"/>
          <cell r="Q70"/>
          <cell r="U70" t="str">
            <v>RW_&gt; 425 and ≤ 1250%</v>
          </cell>
          <cell r="V70" t="str">
            <v>Property, plant and equipment. Fair value model</v>
          </cell>
          <cell r="W70" t="str">
            <v>Property, plant and equipment. Fair value model</v>
          </cell>
        </row>
        <row r="71">
          <cell r="D71" t="str">
            <v>Maturity-based approach</v>
          </cell>
          <cell r="E71"/>
          <cell r="H71"/>
          <cell r="I71"/>
          <cell r="J71"/>
          <cell r="K71"/>
          <cell r="N71"/>
          <cell r="P71"/>
          <cell r="Q71"/>
          <cell r="U71" t="str">
            <v>RW_&gt; 50 and ≤ 75%</v>
          </cell>
          <cell r="V71" t="str">
            <v>Property, plant and equipment. Deemed cost</v>
          </cell>
          <cell r="W71" t="str">
            <v>Property, plant and equipment. Deemed cost</v>
          </cell>
        </row>
        <row r="72">
          <cell r="D72" t="str">
            <v>Approaches for general risk for debt instruments</v>
          </cell>
          <cell r="E72"/>
          <cell r="H72"/>
          <cell r="I72"/>
          <cell r="J72"/>
          <cell r="K72"/>
          <cell r="N72"/>
          <cell r="P72"/>
          <cell r="Q72"/>
          <cell r="U72" t="str">
            <v>RW_&gt; 75 and ≤ 100%</v>
          </cell>
          <cell r="V72" t="str">
            <v>Investment property. Deemed cost</v>
          </cell>
          <cell r="W72" t="str">
            <v>Investment property. Deemed cost</v>
          </cell>
        </row>
        <row r="73">
          <cell r="D73" t="str">
            <v>External rating not available</v>
          </cell>
          <cell r="E73" t="str">
            <v>Financial liabilities held for trading, Trading financial liabilities</v>
          </cell>
          <cell r="H73"/>
          <cell r="I73"/>
          <cell r="J73"/>
          <cell r="K73"/>
          <cell r="N73"/>
          <cell r="P73"/>
          <cell r="Q73"/>
          <cell r="U73"/>
          <cell r="V73"/>
          <cell r="W73" t="str">
            <v>Financial liabilities held for trading, Trading financial liabilities</v>
          </cell>
        </row>
        <row r="74">
          <cell r="D74" t="str">
            <v>Methods to calculate risk weights do not apply</v>
          </cell>
          <cell r="E74" t="str">
            <v>Financial liabilities designated at fair value through profit or loss. Hybrid contracts designated</v>
          </cell>
          <cell r="H74"/>
          <cell r="I74"/>
          <cell r="J74"/>
          <cell r="K74"/>
          <cell r="N74"/>
          <cell r="P74"/>
          <cell r="Q74"/>
          <cell r="U74"/>
          <cell r="V74"/>
          <cell r="W74" t="str">
            <v>Financial liabilities designated at fair value through profit or loss. Hybrid contracts designated</v>
          </cell>
        </row>
        <row r="75">
          <cell r="D75" t="str">
            <v>Risk weighted exposure amounts calculated using PD, LGD and M</v>
          </cell>
          <cell r="E75" t="str">
            <v>Financial liabilities designated at fair value through profit or loss. Evaluation on a fair value basis</v>
          </cell>
          <cell r="H75"/>
          <cell r="I75"/>
          <cell r="J75"/>
          <cell r="K75"/>
          <cell r="N75"/>
          <cell r="P75"/>
          <cell r="Q75"/>
          <cell r="U75"/>
          <cell r="V75"/>
          <cell r="W75" t="str">
            <v>Financial liabilities designated at fair value through profit or loss. Evaluation on a fair value basis</v>
          </cell>
        </row>
        <row r="76">
          <cell r="D76" t="str">
            <v>IRB Risk weighted exposure amounts calculated using RW</v>
          </cell>
          <cell r="E76" t="str">
            <v>Financial liabilities designated at fair value through profit or loss. Accounting mismatch</v>
          </cell>
          <cell r="H76"/>
          <cell r="I76"/>
          <cell r="J76"/>
          <cell r="K76"/>
          <cell r="N76"/>
          <cell r="P76"/>
          <cell r="Q76"/>
          <cell r="U76"/>
          <cell r="V76"/>
          <cell r="W76" t="str">
            <v>Financial liabilities designated at fair value through profit or loss. Accounting mismatch</v>
          </cell>
        </row>
        <row r="77">
          <cell r="D77" t="str">
            <v>Add-on Mark-to market value</v>
          </cell>
          <cell r="E77" t="str">
            <v>Financial assets designated at fair value through profit or loss. Hybrid contracts designated</v>
          </cell>
          <cell r="H77"/>
          <cell r="I77"/>
          <cell r="J77"/>
          <cell r="K77"/>
          <cell r="N77"/>
          <cell r="P77"/>
          <cell r="Q77"/>
          <cell r="U77"/>
          <cell r="V77"/>
          <cell r="W77" t="str">
            <v>Financial assets designated at fair value through profit or loss. Hybrid contracts designated</v>
          </cell>
        </row>
        <row r="78">
          <cell r="D78" t="str">
            <v>Add-on Mark-to-market method - Method 2</v>
          </cell>
          <cell r="E78" t="str">
            <v>Financial assets designated at fair value through profit or loss. Evaluation on a fair value basis</v>
          </cell>
          <cell r="H78"/>
          <cell r="I78"/>
          <cell r="J78"/>
          <cell r="K78"/>
          <cell r="N78"/>
          <cell r="P78"/>
          <cell r="Q78"/>
          <cell r="U78"/>
          <cell r="V78"/>
          <cell r="W78" t="str">
            <v>Financial assets designated at fair value through profit or loss. Evaluation on a fair value basis</v>
          </cell>
        </row>
        <row r="79">
          <cell r="D79" t="str">
            <v>Add-on Mark-to-market method (assuming no netting or CRM)</v>
          </cell>
          <cell r="E79" t="str">
            <v>Classified as held for sale</v>
          </cell>
          <cell r="H79"/>
          <cell r="I79"/>
          <cell r="J79"/>
          <cell r="K79"/>
          <cell r="N79"/>
          <cell r="P79"/>
          <cell r="Q79"/>
          <cell r="U79"/>
          <cell r="V79"/>
          <cell r="W79" t="str">
            <v>Classified as held for sale</v>
          </cell>
        </row>
        <row r="80">
          <cell r="D80" t="str">
            <v>Covered by a netting agreement</v>
          </cell>
          <cell r="E80" t="str">
            <v>Financial assets designated at fair value through profit or loss. Accounting mismatch</v>
          </cell>
          <cell r="H80"/>
          <cell r="I80"/>
          <cell r="J80"/>
          <cell r="K80"/>
          <cell r="N80"/>
          <cell r="P80"/>
          <cell r="Q80"/>
          <cell r="U80"/>
          <cell r="V80"/>
          <cell r="W80" t="str">
            <v>Financial assets designated at fair value through profit or loss. Accounting mismatch</v>
          </cell>
        </row>
        <row r="81">
          <cell r="D81" t="str">
            <v>LR-netting-Method2</v>
          </cell>
          <cell r="E81" t="str">
            <v>Holdings</v>
          </cell>
          <cell r="H81"/>
          <cell r="I81"/>
          <cell r="J81"/>
          <cell r="K81"/>
          <cell r="N81"/>
          <cell r="P81"/>
          <cell r="Q81"/>
          <cell r="U81"/>
          <cell r="V81"/>
          <cell r="W81" t="str">
            <v>Holdings</v>
          </cell>
        </row>
        <row r="82">
          <cell r="D82" t="str">
            <v>LR-netting-Method3</v>
          </cell>
          <cell r="E82" t="str">
            <v>Direct holdings</v>
          </cell>
          <cell r="H82"/>
          <cell r="I82"/>
          <cell r="J82"/>
          <cell r="K82"/>
          <cell r="N82"/>
          <cell r="P82"/>
          <cell r="Q82"/>
          <cell r="U82"/>
          <cell r="V82"/>
          <cell r="W82" t="str">
            <v>Direct holdings</v>
          </cell>
        </row>
        <row r="83">
          <cell r="D83" t="str">
            <v>Market value</v>
          </cell>
          <cell r="E83" t="str">
            <v>Indirect holdings</v>
          </cell>
          <cell r="H83"/>
          <cell r="I83"/>
          <cell r="J83"/>
          <cell r="K83"/>
          <cell r="N83"/>
          <cell r="P83"/>
          <cell r="Q83"/>
          <cell r="U83"/>
          <cell r="V83"/>
          <cell r="W83" t="str">
            <v>Indirect holdings</v>
          </cell>
        </row>
        <row r="84">
          <cell r="D84" t="str">
            <v>Without a netting agreement</v>
          </cell>
          <cell r="E84" t="str">
            <v>Synthetic holdings</v>
          </cell>
          <cell r="H84"/>
          <cell r="I84"/>
          <cell r="J84"/>
          <cell r="K84"/>
          <cell r="N84"/>
          <cell r="P84"/>
          <cell r="Q84"/>
          <cell r="U84"/>
          <cell r="V84"/>
          <cell r="W84" t="str">
            <v>Synthetic holdings</v>
          </cell>
        </row>
        <row r="85">
          <cell r="D85" t="str">
            <v>Without netting</v>
          </cell>
          <cell r="E85" t="str">
            <v>Actual or contigent obligations to buy</v>
          </cell>
          <cell r="H85"/>
          <cell r="I85"/>
          <cell r="J85"/>
          <cell r="K85"/>
          <cell r="N85"/>
          <cell r="P85"/>
          <cell r="Q85"/>
          <cell r="U85"/>
          <cell r="V85"/>
          <cell r="W85" t="str">
            <v>Actual or contigent obligations to buy</v>
          </cell>
        </row>
        <row r="86">
          <cell r="W86" t="str">
            <v>Other than holdings (!!!)</v>
          </cell>
        </row>
        <row r="87">
          <cell r="W87" t="str">
            <v>Other than investments in subsidaries, joint ventures and associates</v>
          </cell>
        </row>
        <row r="88">
          <cell r="W88" t="str">
            <v>Direct and indirect holdings</v>
          </cell>
        </row>
        <row r="89">
          <cell r="W89" t="str">
            <v>Investment not significant</v>
          </cell>
        </row>
        <row r="90">
          <cell r="W90" t="str">
            <v>Financial liabilities held for trading</v>
          </cell>
        </row>
        <row r="91">
          <cell r="W91" t="str">
            <v>Cash and cash balances at central banks</v>
          </cell>
        </row>
        <row r="92">
          <cell r="W92" t="str">
            <v>Demand deposits. Other than Cash on hand and Cash balances at central banks</v>
          </cell>
        </row>
        <row r="93">
          <cell r="W93" t="str">
            <v>Significant Investment</v>
          </cell>
        </row>
      </sheetData>
      <sheetData sheetId="1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 val="Constantes"/>
      <sheetName val="Resultados"/>
      <sheetName val="HiddenSheet"/>
      <sheetName val="Parameters"/>
      <sheetName val="Table 39_"/>
      <sheetName val="Sector"/>
      <sheetName val="Tabelle4"/>
      <sheetName val="COREP_Implementation"/>
      <sheetName val="CR_TB_SETT"/>
      <sheetName val="Table_39_"/>
      <sheetName val="COREP_Implementation1"/>
      <sheetName val="CR_TB_SETT1"/>
      <sheetName val="Table_39_1"/>
      <sheetName val="static data"/>
      <sheetName val="Dados"/>
      <sheetName val="ISO-Code countires"/>
      <sheetName val="Exposure Type"/>
      <sheetName val="Asset_Liability"/>
      <sheetName val="ISO-Code Currency"/>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row r="17">
          <cell r="A17" t="str">
            <v>Yes, compulsory</v>
          </cell>
        </row>
        <row r="18">
          <cell r="A18" t="str">
            <v>Yes, optional</v>
          </cell>
        </row>
        <row r="19">
          <cell r="A19" t="str">
            <v>No</v>
          </cell>
        </row>
        <row r="21">
          <cell r="A21" t="str">
            <v>Monthly</v>
          </cell>
        </row>
        <row r="22">
          <cell r="A22" t="str">
            <v>Quarterly</v>
          </cell>
        </row>
        <row r="23">
          <cell r="A23" t="str">
            <v>Semi-annually</v>
          </cell>
        </row>
        <row r="24">
          <cell r="A24" t="str">
            <v>Annnually</v>
          </cell>
        </row>
        <row r="25">
          <cell r="A25" t="str">
            <v>Other, please specify</v>
          </cell>
        </row>
        <row r="27">
          <cell r="A27" t="str">
            <v>Fully</v>
          </cell>
        </row>
        <row r="28">
          <cell r="A28" t="str">
            <v>Partially</v>
          </cell>
        </row>
        <row r="29">
          <cell r="A29" t="str">
            <v>Not applied</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zess"/>
      <sheetName val="LAND ISO"/>
      <sheetName val="EU LI1"/>
      <sheetName val="EU LI3"/>
      <sheetName val="EU LI2"/>
      <sheetName val="Art 437 Abs 1 B. a"/>
      <sheetName val="2015 Art 437 Abs 1 B. d, e"/>
      <sheetName val="Art. 437"/>
      <sheetName val="Art 437 Abs 1 B. b, c"/>
      <sheetName val="Art 437 Abs 1 B. f"/>
      <sheetName val="EU OV1 (Art 438 c-f)"/>
      <sheetName val="EU CR8 (Art 438 d)"/>
      <sheetName val="EU CR10 (Art 438 letzter Abs)"/>
      <sheetName val="EU INS1 (Art 49 (1))"/>
      <sheetName val="EU CCR1 (Art 439 e,f,i)"/>
      <sheetName val="EU CCR2 (Art 439 e,f)"/>
      <sheetName val="EU CCR5-A (Art 439 e)"/>
      <sheetName val="EU CCR5-B (Art 439 e)"/>
      <sheetName val="EU CCR8 (Art 439)"/>
      <sheetName val="EU CCR6 (Art 439 g,h)"/>
      <sheetName val="Art 440"/>
      <sheetName val="Tabelle2"/>
      <sheetName val="Tabelle1"/>
      <sheetName val="Art 441"/>
      <sheetName val="EU CRB-B (Art. 442 c)"/>
      <sheetName val="EU CRB-C (Art. 442 d)"/>
      <sheetName val="EU CRB-D (Art. 442 e)"/>
      <sheetName val="EU CRB-E (Art. 442 f)"/>
      <sheetName val="EU CR1-A (Art 442 g)"/>
      <sheetName val="EU CR1-B (Art 442 g)"/>
      <sheetName val="EU CR1-C (Art 442 h)"/>
      <sheetName val="EU CQ3 ( ex EU CR1-D) "/>
      <sheetName val="EU CR 1 (ex EU CR1-E)"/>
      <sheetName val="EU CR2-A (Art 442)"/>
      <sheetName val="EU CQ7"/>
      <sheetName val="EU CQ1"/>
      <sheetName val="EU CR2-B (Art 442 i)"/>
      <sheetName val="Art. 443"/>
      <sheetName val="EU CR5 (Art 444 e)"/>
      <sheetName val="EU CCR3 (Art 444 e)"/>
      <sheetName val="Art. 447 B. a, b und c"/>
      <sheetName val="EU MR1 (Art 445)"/>
      <sheetName val="Art. 447 d, e"/>
      <sheetName val="Art. 447 point (d), e CRR"/>
      <sheetName val="Art. 448"/>
      <sheetName val="Art 449 o lit i,Art 449 n lit v"/>
      <sheetName val="Art. 450 Abs 1 B. g"/>
      <sheetName val="Art. 450 Abs 1 B. h lit. i"/>
      <sheetName val="Art. 450 Abs. 1 B. i"/>
      <sheetName val="Art. 450 Abs. 1 B. j"/>
      <sheetName val="Art. 450 Abs. 2"/>
      <sheetName val="Art. 451"/>
      <sheetName val="EU CR6"/>
      <sheetName val="EU CCR4 (Art 452 e)"/>
      <sheetName val="EU CR9 (Art 452 i)"/>
      <sheetName val="Art. 452 j"/>
      <sheetName val="EU CR3 (Art 453 f, g)"/>
      <sheetName val="EU CR4 (Art 453 f,g)"/>
      <sheetName val="EU CR7 (Art 453 g)"/>
      <sheetName val="FMA Rundschreiben"/>
      <sheetName val="LCR "/>
      <sheetName val="FMA TTK"/>
      <sheetName val="EU CCR7"/>
      <sheetName val="Covid-19 (F 91.01)"/>
      <sheetName val="Covid-19 (F 90.01)"/>
      <sheetName val="Covid-19 (F 91.05)"/>
      <sheetName val="Art. 452 i"/>
      <sheetName val="2018 Art 437 Abs 1 B. d,e"/>
      <sheetName val="Offenlegung Ebene"/>
      <sheetName val="CRD 89"/>
      <sheetName val="CRD 90"/>
      <sheetName val="Abst EMC"/>
      <sheetName val="nr (Art. 455 B d, f, g)"/>
      <sheetName val="nr (Art. 455 B 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sicht1" id="{DF0906B1-58F6-4B64-917F-149D5317E91B}"/>
</namedSheetView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1">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0E6F398-7288-4943-BAD3-819AD662D732}">
  <we:reference id="wa200000556" version="1.1.0.0" store="en-001" storeType="OMEX"/>
  <we:alternateReferences>
    <we:reference id="WA200000556" version="1.1.0.0" store="" storeType="OMEX"/>
  </we:alternateReferences>
  <we:properties>
    <we:property name="Office.AutoShowTaskpaneWithDocument" value="true"/>
    <we:property name="documentId" value="&quot;4390f7fa-bb95-4533-bcb1-2f1c53d4ecec&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s://www.bawaggroup.com/resource/blob/89270/ace97722dd03d120ae1c5071061470ac/bawag-p-s-k-green-sp-2024-final-terms-data.pdf" TargetMode="External"/><Relationship Id="rId3" Type="http://schemas.openxmlformats.org/officeDocument/2006/relationships/hyperlink" Target="https://www.bawaggroup.com/resource/blob/37568/a7220b7739017aa42dbc389d4c26a4e0/4-125-bawag-psk-2027-senior-preferred-data-data.pdf" TargetMode="External"/><Relationship Id="rId7" Type="http://schemas.openxmlformats.org/officeDocument/2006/relationships/hyperlink" Target="https://www.bawaggroup.com/resource/blob/93328/21117b753b13948b10c1dbfbf7b437c8/bawag-p-s-k-green-sp-2025-final-terms-upload--data.pdf" TargetMode="External"/><Relationship Id="rId2" Type="http://schemas.openxmlformats.org/officeDocument/2006/relationships/hyperlink" Target="https://www.bawaggroup.com/resource/blob/68088/fdc76362c0993dd7eda7374d89fbb46b/final-terms-upload-data.pdf" TargetMode="External"/><Relationship Id="rId1" Type="http://schemas.openxmlformats.org/officeDocument/2006/relationships/hyperlink" Target="https://www.bawaggroup.com/linkableblob/-/473634/db431d415b40cc47acb0d5f6bb052b20/0-375--bawag-psk-2027-senior-non-preferred-data.pdf" TargetMode="External"/><Relationship Id="rId6" Type="http://schemas.openxmlformats.org/officeDocument/2006/relationships/hyperlink" Target="https://www.bawaggroup.com/resource/blob/108152/faa2bb81d5f0121abc809f77216d14b7/bawag-psk-green-sp-august-2025-final-terms-final-upload-data.pdf" TargetMode="External"/><Relationship Id="rId5" Type="http://schemas.openxmlformats.org/officeDocument/2006/relationships/hyperlink" Target="https://www.bawaggroup.com/resource/blob/94374/2faef78425768d81c6689ccedb9e061d/bawag-group-ag-t2-2025-final-terms-final--data.pdf" TargetMode="External"/><Relationship Id="rId10" Type="http://schemas.openxmlformats.org/officeDocument/2006/relationships/drawing" Target="../drawings/drawing13.xml"/><Relationship Id="rId4" Type="http://schemas.openxmlformats.org/officeDocument/2006/relationships/hyperlink" Target="https://www.bawaggroup.com/resource/blob/88358/e8ee11c92375a9dd1628df6a92176494/bawag-2024-at1-prospectus-data.pdf"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6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sheetPr>
  <dimension ref="A1:F104"/>
  <sheetViews>
    <sheetView showGridLines="0" tabSelected="1" zoomScaleNormal="100" workbookViewId="0">
      <selection activeCell="E40" sqref="E40"/>
    </sheetView>
  </sheetViews>
  <sheetFormatPr baseColWidth="10" defaultColWidth="9.140625" defaultRowHeight="15" x14ac:dyDescent="0.25"/>
  <cols>
    <col min="1" max="1" width="7.28515625" style="30" customWidth="1"/>
    <col min="2" max="2" width="13.42578125" style="34" customWidth="1"/>
    <col min="3" max="3" width="128.140625" style="9" customWidth="1"/>
  </cols>
  <sheetData>
    <row r="1" spans="1:6" ht="18.75" x14ac:dyDescent="0.25">
      <c r="A1" s="160" t="s">
        <v>0</v>
      </c>
      <c r="D1" s="328"/>
      <c r="E1" s="328"/>
      <c r="F1" s="328"/>
    </row>
    <row r="2" spans="1:6" x14ac:dyDescent="0.25">
      <c r="A2" s="127" t="s">
        <v>1</v>
      </c>
      <c r="B2" s="3"/>
      <c r="D2" s="328"/>
      <c r="E2" s="328"/>
      <c r="F2" s="328"/>
    </row>
    <row r="3" spans="1:6" ht="15.75" thickBot="1" x14ac:dyDescent="0.3">
      <c r="D3" s="328"/>
      <c r="E3" s="328"/>
      <c r="F3" s="328"/>
    </row>
    <row r="4" spans="1:6" s="155" customFormat="1" ht="15.75" thickBot="1" x14ac:dyDescent="0.3">
      <c r="A4" s="159" t="s">
        <v>2</v>
      </c>
      <c r="B4" s="159" t="s">
        <v>3</v>
      </c>
      <c r="C4" s="159" t="s">
        <v>4</v>
      </c>
      <c r="D4" s="329"/>
      <c r="E4" s="329"/>
      <c r="F4" s="329"/>
    </row>
    <row r="5" spans="1:6" s="33" customFormat="1" ht="15.75" thickBot="1" x14ac:dyDescent="0.3">
      <c r="A5" s="896" t="s">
        <v>5</v>
      </c>
      <c r="B5" s="897"/>
      <c r="C5" s="898"/>
    </row>
    <row r="6" spans="1:6" ht="15" customHeight="1" x14ac:dyDescent="0.25">
      <c r="A6" s="906" t="s">
        <v>6</v>
      </c>
      <c r="B6" s="163" t="s">
        <v>7</v>
      </c>
      <c r="C6" s="164" t="s">
        <v>8</v>
      </c>
      <c r="D6" s="328"/>
      <c r="E6" s="328"/>
      <c r="F6" s="328"/>
    </row>
    <row r="7" spans="1:6" x14ac:dyDescent="0.25">
      <c r="A7" s="894"/>
      <c r="B7" s="165" t="s">
        <v>9</v>
      </c>
      <c r="C7" s="166" t="s">
        <v>10</v>
      </c>
      <c r="D7" s="328"/>
      <c r="E7" s="328"/>
      <c r="F7" s="328"/>
    </row>
    <row r="8" spans="1:6" x14ac:dyDescent="0.25">
      <c r="A8" s="894"/>
      <c r="B8" s="165" t="s">
        <v>11</v>
      </c>
      <c r="C8" s="166" t="s">
        <v>12</v>
      </c>
    </row>
    <row r="9" spans="1:6" x14ac:dyDescent="0.25">
      <c r="A9" s="894"/>
      <c r="B9" s="165" t="s">
        <v>13</v>
      </c>
      <c r="C9" s="166" t="s">
        <v>14</v>
      </c>
    </row>
    <row r="10" spans="1:6" ht="15.75" thickBot="1" x14ac:dyDescent="0.3">
      <c r="A10" s="895"/>
      <c r="B10" s="161" t="s">
        <v>15</v>
      </c>
      <c r="C10" s="156" t="s">
        <v>16</v>
      </c>
    </row>
    <row r="11" spans="1:6" ht="15.75" thickBot="1" x14ac:dyDescent="0.3">
      <c r="A11" s="900" t="s">
        <v>17</v>
      </c>
      <c r="B11" s="901"/>
      <c r="C11" s="902"/>
    </row>
    <row r="12" spans="1:6" ht="30" x14ac:dyDescent="0.25">
      <c r="A12" s="893" t="s">
        <v>18</v>
      </c>
      <c r="B12" s="163" t="s">
        <v>19</v>
      </c>
      <c r="C12" s="164" t="s">
        <v>20</v>
      </c>
    </row>
    <row r="13" spans="1:6" x14ac:dyDescent="0.25">
      <c r="A13" s="888"/>
      <c r="B13" s="165" t="s">
        <v>21</v>
      </c>
      <c r="C13" s="166" t="s">
        <v>22</v>
      </c>
    </row>
    <row r="14" spans="1:6" ht="15.75" thickBot="1" x14ac:dyDescent="0.3">
      <c r="A14" s="888"/>
      <c r="B14" s="165" t="s">
        <v>23</v>
      </c>
      <c r="C14" s="166" t="s">
        <v>24</v>
      </c>
    </row>
    <row r="15" spans="1:6" ht="15.75" thickBot="1" x14ac:dyDescent="0.3">
      <c r="A15" s="903" t="s">
        <v>25</v>
      </c>
      <c r="B15" s="904"/>
      <c r="C15" s="905"/>
    </row>
    <row r="16" spans="1:6" x14ac:dyDescent="0.25">
      <c r="A16" s="893" t="s">
        <v>26</v>
      </c>
      <c r="B16" s="163" t="s">
        <v>27</v>
      </c>
      <c r="C16" s="164" t="s">
        <v>28</v>
      </c>
      <c r="D16" s="328"/>
      <c r="E16" s="328"/>
      <c r="F16" s="328"/>
    </row>
    <row r="17" spans="1:6" x14ac:dyDescent="0.25">
      <c r="A17" s="888"/>
      <c r="B17" s="165" t="s">
        <v>29</v>
      </c>
      <c r="C17" s="166" t="s">
        <v>30</v>
      </c>
      <c r="D17" s="328"/>
      <c r="E17" s="328"/>
      <c r="F17" s="328"/>
    </row>
    <row r="18" spans="1:6" ht="15.75" thickBot="1" x14ac:dyDescent="0.3">
      <c r="A18" s="889"/>
      <c r="B18" s="880" t="s">
        <v>31</v>
      </c>
      <c r="C18" s="156" t="s">
        <v>32</v>
      </c>
    </row>
    <row r="19" spans="1:6" ht="15.75" thickBot="1" x14ac:dyDescent="0.3">
      <c r="A19" s="903" t="s">
        <v>33</v>
      </c>
      <c r="B19" s="904"/>
      <c r="C19" s="905"/>
    </row>
    <row r="20" spans="1:6" x14ac:dyDescent="0.25">
      <c r="A20" s="893" t="s">
        <v>34</v>
      </c>
      <c r="B20" s="163" t="s">
        <v>35</v>
      </c>
      <c r="C20" s="164" t="s">
        <v>36</v>
      </c>
      <c r="D20" s="328"/>
      <c r="E20" s="328"/>
      <c r="F20" s="328"/>
    </row>
    <row r="21" spans="1:6" ht="17.25" customHeight="1" thickBot="1" x14ac:dyDescent="0.3">
      <c r="A21" s="889"/>
      <c r="B21" s="161" t="s">
        <v>37</v>
      </c>
      <c r="C21" s="156" t="s">
        <v>38</v>
      </c>
      <c r="D21" s="328"/>
      <c r="E21" s="328"/>
      <c r="F21" s="328"/>
    </row>
    <row r="22" spans="1:6" ht="15.75" thickBot="1" x14ac:dyDescent="0.3">
      <c r="A22" s="903" t="s">
        <v>39</v>
      </c>
      <c r="B22" s="904"/>
      <c r="C22" s="905"/>
    </row>
    <row r="23" spans="1:6" ht="17.25" customHeight="1" x14ac:dyDescent="0.25">
      <c r="A23" s="893" t="s">
        <v>40</v>
      </c>
      <c r="B23" s="163" t="s">
        <v>41</v>
      </c>
      <c r="C23" s="164" t="s">
        <v>42</v>
      </c>
      <c r="D23" s="328"/>
      <c r="E23" s="328"/>
      <c r="F23" s="328"/>
    </row>
    <row r="24" spans="1:6" x14ac:dyDescent="0.25">
      <c r="A24" s="888"/>
      <c r="B24" s="878" t="s">
        <v>43</v>
      </c>
      <c r="C24" s="166" t="s">
        <v>44</v>
      </c>
      <c r="D24" s="328"/>
      <c r="E24" s="328"/>
      <c r="F24" s="328"/>
    </row>
    <row r="25" spans="1:6" ht="17.25" customHeight="1" thickBot="1" x14ac:dyDescent="0.3">
      <c r="A25" s="889"/>
      <c r="B25" s="161" t="s">
        <v>45</v>
      </c>
      <c r="C25" s="156" t="s">
        <v>46</v>
      </c>
      <c r="D25" s="328"/>
      <c r="E25" s="328"/>
      <c r="F25" s="328"/>
    </row>
    <row r="26" spans="1:6" ht="15.75" thickBot="1" x14ac:dyDescent="0.3">
      <c r="A26" s="903" t="s">
        <v>47</v>
      </c>
      <c r="B26" s="904"/>
      <c r="C26" s="905"/>
    </row>
    <row r="27" spans="1:6" x14ac:dyDescent="0.25">
      <c r="A27" s="894" t="s">
        <v>48</v>
      </c>
      <c r="B27" s="165" t="s">
        <v>49</v>
      </c>
      <c r="C27" s="166" t="s">
        <v>50</v>
      </c>
      <c r="D27" s="328"/>
      <c r="E27" s="328"/>
      <c r="F27" s="328"/>
    </row>
    <row r="28" spans="1:6" ht="15.75" thickBot="1" x14ac:dyDescent="0.3">
      <c r="A28" s="895"/>
      <c r="B28" s="161" t="s">
        <v>51</v>
      </c>
      <c r="C28" s="156" t="s">
        <v>52</v>
      </c>
      <c r="D28" s="328"/>
      <c r="E28" s="328"/>
      <c r="F28" s="328"/>
    </row>
    <row r="29" spans="1:6" ht="15.75" thickBot="1" x14ac:dyDescent="0.3">
      <c r="A29" s="890" t="s">
        <v>53</v>
      </c>
      <c r="B29" s="891"/>
      <c r="C29" s="892"/>
    </row>
    <row r="30" spans="1:6" ht="17.100000000000001" customHeight="1" x14ac:dyDescent="0.25">
      <c r="A30" s="893" t="s">
        <v>54</v>
      </c>
      <c r="B30" s="163" t="s">
        <v>55</v>
      </c>
      <c r="C30" s="164" t="s">
        <v>56</v>
      </c>
      <c r="D30" s="328"/>
      <c r="E30" s="328"/>
      <c r="F30" s="328"/>
    </row>
    <row r="31" spans="1:6" ht="17.100000000000001" customHeight="1" x14ac:dyDescent="0.25">
      <c r="A31" s="888"/>
      <c r="B31" s="165" t="s">
        <v>57</v>
      </c>
      <c r="C31" s="166" t="s">
        <v>58</v>
      </c>
      <c r="D31" s="328"/>
      <c r="E31" s="328"/>
      <c r="F31" s="328"/>
    </row>
    <row r="32" spans="1:6" ht="17.100000000000001" customHeight="1" x14ac:dyDescent="0.25">
      <c r="A32" s="888"/>
      <c r="B32" s="165" t="s">
        <v>59</v>
      </c>
      <c r="C32" s="166" t="s">
        <v>60</v>
      </c>
      <c r="D32" s="328"/>
      <c r="E32" s="328"/>
      <c r="F32" s="328"/>
    </row>
    <row r="33" spans="1:6" ht="17.100000000000001" customHeight="1" x14ac:dyDescent="0.25">
      <c r="A33" s="888"/>
      <c r="B33" s="165" t="s">
        <v>61</v>
      </c>
      <c r="C33" s="166" t="s">
        <v>62</v>
      </c>
      <c r="D33" s="328"/>
      <c r="E33" s="328"/>
      <c r="F33" s="328"/>
    </row>
    <row r="34" spans="1:6" ht="17.100000000000001" customHeight="1" x14ac:dyDescent="0.25">
      <c r="A34" s="888"/>
      <c r="B34" s="878" t="s">
        <v>63</v>
      </c>
      <c r="C34" s="166" t="s">
        <v>64</v>
      </c>
    </row>
    <row r="35" spans="1:6" x14ac:dyDescent="0.25">
      <c r="A35" s="888"/>
      <c r="B35" s="165" t="s">
        <v>65</v>
      </c>
      <c r="C35" s="166" t="s">
        <v>66</v>
      </c>
      <c r="D35" s="328"/>
      <c r="E35" s="328"/>
      <c r="F35" s="328"/>
    </row>
    <row r="36" spans="1:6" x14ac:dyDescent="0.25">
      <c r="A36" s="888"/>
      <c r="B36" s="165" t="s">
        <v>67</v>
      </c>
      <c r="C36" s="166" t="s">
        <v>68</v>
      </c>
      <c r="D36" s="328"/>
      <c r="E36" s="328"/>
      <c r="F36" s="328"/>
    </row>
    <row r="37" spans="1:6" ht="17.100000000000001" customHeight="1" thickBot="1" x14ac:dyDescent="0.3">
      <c r="A37" s="888"/>
      <c r="B37" s="165" t="s">
        <v>69</v>
      </c>
      <c r="C37" s="166" t="s">
        <v>70</v>
      </c>
    </row>
    <row r="38" spans="1:6" ht="15.75" thickBot="1" x14ac:dyDescent="0.3">
      <c r="A38" s="890" t="s">
        <v>71</v>
      </c>
      <c r="B38" s="891"/>
      <c r="C38" s="892"/>
    </row>
    <row r="39" spans="1:6" ht="15.75" thickBot="1" x14ac:dyDescent="0.3">
      <c r="A39" s="167" t="s">
        <v>72</v>
      </c>
      <c r="B39" s="162" t="s">
        <v>73</v>
      </c>
      <c r="C39" s="157" t="s">
        <v>74</v>
      </c>
    </row>
    <row r="40" spans="1:6" ht="15.75" thickBot="1" x14ac:dyDescent="0.3">
      <c r="A40" s="890" t="s">
        <v>75</v>
      </c>
      <c r="B40" s="891"/>
      <c r="C40" s="892"/>
    </row>
    <row r="41" spans="1:6" x14ac:dyDescent="0.25">
      <c r="A41" s="888" t="s">
        <v>76</v>
      </c>
      <c r="B41" s="165" t="s">
        <v>77</v>
      </c>
      <c r="C41" s="166" t="s">
        <v>78</v>
      </c>
    </row>
    <row r="42" spans="1:6" ht="15.75" thickBot="1" x14ac:dyDescent="0.3">
      <c r="A42" s="889"/>
      <c r="B42" s="161" t="s">
        <v>79</v>
      </c>
      <c r="C42" s="156" t="s">
        <v>80</v>
      </c>
    </row>
    <row r="43" spans="1:6" ht="15.75" thickBot="1" x14ac:dyDescent="0.3">
      <c r="A43" s="890" t="s">
        <v>81</v>
      </c>
      <c r="B43" s="891"/>
      <c r="C43" s="892"/>
    </row>
    <row r="44" spans="1:6" ht="17.100000000000001" customHeight="1" x14ac:dyDescent="0.25">
      <c r="A44" s="893" t="s">
        <v>82</v>
      </c>
      <c r="B44" s="163" t="s">
        <v>83</v>
      </c>
      <c r="C44" s="164" t="s">
        <v>84</v>
      </c>
    </row>
    <row r="45" spans="1:6" ht="17.100000000000001" customHeight="1" x14ac:dyDescent="0.25">
      <c r="A45" s="888"/>
      <c r="B45" s="165" t="s">
        <v>85</v>
      </c>
      <c r="C45" s="166" t="s">
        <v>86</v>
      </c>
    </row>
    <row r="46" spans="1:6" ht="17.100000000000001" customHeight="1" x14ac:dyDescent="0.25">
      <c r="A46" s="888"/>
      <c r="B46" s="165" t="s">
        <v>87</v>
      </c>
      <c r="C46" s="166" t="s">
        <v>88</v>
      </c>
    </row>
    <row r="47" spans="1:6" ht="17.100000000000001" customHeight="1" x14ac:dyDescent="0.25">
      <c r="A47" s="888"/>
      <c r="B47" s="165" t="s">
        <v>89</v>
      </c>
      <c r="C47" s="166" t="s">
        <v>90</v>
      </c>
    </row>
    <row r="48" spans="1:6" ht="17.100000000000001" customHeight="1" x14ac:dyDescent="0.25">
      <c r="A48" s="888"/>
      <c r="B48" s="165" t="s">
        <v>91</v>
      </c>
      <c r="C48" s="166" t="s">
        <v>92</v>
      </c>
    </row>
    <row r="49" spans="1:3" ht="17.100000000000001" customHeight="1" thickBot="1" x14ac:dyDescent="0.3">
      <c r="A49" s="888"/>
      <c r="B49" s="165" t="s">
        <v>93</v>
      </c>
      <c r="C49" s="166" t="s">
        <v>94</v>
      </c>
    </row>
    <row r="50" spans="1:3" ht="15.75" thickBot="1" x14ac:dyDescent="0.3">
      <c r="A50" s="890" t="s">
        <v>95</v>
      </c>
      <c r="B50" s="891"/>
      <c r="C50" s="892"/>
    </row>
    <row r="51" spans="1:3" ht="15.75" thickBot="1" x14ac:dyDescent="0.3">
      <c r="A51" s="848" t="s">
        <v>96</v>
      </c>
      <c r="B51" s="163" t="s">
        <v>97</v>
      </c>
      <c r="C51" s="184" t="s">
        <v>98</v>
      </c>
    </row>
    <row r="52" spans="1:3" ht="15.75" thickBot="1" x14ac:dyDescent="0.3">
      <c r="A52" s="890" t="s">
        <v>99</v>
      </c>
      <c r="B52" s="891"/>
      <c r="C52" s="892"/>
    </row>
    <row r="53" spans="1:3" ht="17.100000000000001" customHeight="1" x14ac:dyDescent="0.25">
      <c r="A53" s="893" t="s">
        <v>100</v>
      </c>
      <c r="B53" s="163" t="s">
        <v>101</v>
      </c>
      <c r="C53" s="164" t="s">
        <v>102</v>
      </c>
    </row>
    <row r="54" spans="1:3" x14ac:dyDescent="0.25">
      <c r="A54" s="888"/>
      <c r="B54" s="165" t="s">
        <v>103</v>
      </c>
      <c r="C54" s="166" t="s">
        <v>104</v>
      </c>
    </row>
    <row r="55" spans="1:3" x14ac:dyDescent="0.25">
      <c r="A55" s="888"/>
      <c r="B55" s="165" t="s">
        <v>105</v>
      </c>
      <c r="C55" s="166" t="s">
        <v>106</v>
      </c>
    </row>
    <row r="56" spans="1:3" ht="17.100000000000001" customHeight="1" x14ac:dyDescent="0.25">
      <c r="A56" s="888"/>
      <c r="B56" s="165" t="s">
        <v>107</v>
      </c>
      <c r="C56" s="166" t="s">
        <v>108</v>
      </c>
    </row>
    <row r="57" spans="1:3" ht="17.100000000000001" customHeight="1" x14ac:dyDescent="0.25">
      <c r="A57" s="888"/>
      <c r="B57" s="165" t="s">
        <v>109</v>
      </c>
      <c r="C57" s="166" t="s">
        <v>110</v>
      </c>
    </row>
    <row r="58" spans="1:3" ht="17.100000000000001" customHeight="1" thickBot="1" x14ac:dyDescent="0.3">
      <c r="A58" s="889"/>
      <c r="B58" s="161" t="s">
        <v>111</v>
      </c>
      <c r="C58" s="156" t="s">
        <v>112</v>
      </c>
    </row>
    <row r="59" spans="1:3" ht="15.75" thickBot="1" x14ac:dyDescent="0.3">
      <c r="A59" s="899" t="s">
        <v>113</v>
      </c>
      <c r="B59" s="891"/>
      <c r="C59" s="892"/>
    </row>
    <row r="60" spans="1:3" x14ac:dyDescent="0.25">
      <c r="A60" s="893" t="s">
        <v>114</v>
      </c>
      <c r="B60" s="163" t="s">
        <v>115</v>
      </c>
      <c r="C60" s="164" t="s">
        <v>116</v>
      </c>
    </row>
    <row r="61" spans="1:3" ht="15" customHeight="1" x14ac:dyDescent="0.25">
      <c r="A61" s="888"/>
      <c r="B61" s="165" t="s">
        <v>117</v>
      </c>
      <c r="C61" s="166" t="s">
        <v>118</v>
      </c>
    </row>
    <row r="62" spans="1:3" x14ac:dyDescent="0.25">
      <c r="A62" s="888"/>
      <c r="B62" s="165" t="s">
        <v>119</v>
      </c>
      <c r="C62" s="166" t="s">
        <v>120</v>
      </c>
    </row>
    <row r="63" spans="1:3" ht="15.75" thickBot="1" x14ac:dyDescent="0.3">
      <c r="A63" s="889"/>
      <c r="B63" s="161" t="s">
        <v>121</v>
      </c>
      <c r="C63" s="156" t="s">
        <v>122</v>
      </c>
    </row>
    <row r="64" spans="1:3" ht="15.75" thickBot="1" x14ac:dyDescent="0.3">
      <c r="A64" s="890" t="s">
        <v>123</v>
      </c>
      <c r="B64" s="891"/>
      <c r="C64" s="892"/>
    </row>
    <row r="65" spans="1:3" ht="15.75" thickBot="1" x14ac:dyDescent="0.3">
      <c r="A65" s="850" t="s">
        <v>124</v>
      </c>
      <c r="B65" s="165" t="s">
        <v>125</v>
      </c>
      <c r="C65" s="166" t="s">
        <v>126</v>
      </c>
    </row>
    <row r="66" spans="1:3" ht="15.75" thickBot="1" x14ac:dyDescent="0.3">
      <c r="A66" s="890" t="s">
        <v>127</v>
      </c>
      <c r="B66" s="891"/>
      <c r="C66" s="892"/>
    </row>
    <row r="67" spans="1:3" x14ac:dyDescent="0.25">
      <c r="A67" s="894" t="s">
        <v>128</v>
      </c>
      <c r="B67" s="165" t="s">
        <v>129</v>
      </c>
      <c r="C67" s="166" t="s">
        <v>130</v>
      </c>
    </row>
    <row r="68" spans="1:3" x14ac:dyDescent="0.25">
      <c r="A68" s="894"/>
      <c r="B68" s="165" t="s">
        <v>131</v>
      </c>
      <c r="C68" s="166" t="s">
        <v>132</v>
      </c>
    </row>
    <row r="69" spans="1:3" ht="15.75" thickBot="1" x14ac:dyDescent="0.3">
      <c r="A69" s="895"/>
      <c r="B69" s="161" t="s">
        <v>133</v>
      </c>
      <c r="C69" s="156" t="s">
        <v>134</v>
      </c>
    </row>
    <row r="70" spans="1:3" ht="15.75" thickBot="1" x14ac:dyDescent="0.3">
      <c r="A70" s="890" t="s">
        <v>135</v>
      </c>
      <c r="B70" s="891"/>
      <c r="C70" s="892"/>
    </row>
    <row r="71" spans="1:3" ht="15.75" thickBot="1" x14ac:dyDescent="0.3">
      <c r="A71" s="167" t="s">
        <v>136</v>
      </c>
      <c r="B71" s="162" t="s">
        <v>137</v>
      </c>
      <c r="C71" s="158" t="s">
        <v>135</v>
      </c>
    </row>
    <row r="72" spans="1:3" ht="15.75" thickBot="1" x14ac:dyDescent="0.3">
      <c r="A72" s="890" t="s">
        <v>138</v>
      </c>
      <c r="B72" s="891"/>
      <c r="C72" s="892"/>
    </row>
    <row r="73" spans="1:3" x14ac:dyDescent="0.25">
      <c r="A73" s="888" t="s">
        <v>128</v>
      </c>
      <c r="B73" s="879" t="s">
        <v>139</v>
      </c>
      <c r="C73" s="171" t="s">
        <v>140</v>
      </c>
    </row>
    <row r="74" spans="1:3" x14ac:dyDescent="0.25">
      <c r="A74" s="888"/>
      <c r="B74" s="879" t="s">
        <v>141</v>
      </c>
      <c r="C74" s="171" t="s">
        <v>142</v>
      </c>
    </row>
    <row r="75" spans="1:3" x14ac:dyDescent="0.25">
      <c r="A75" s="888"/>
      <c r="B75" s="879" t="s">
        <v>143</v>
      </c>
      <c r="C75" s="166" t="s">
        <v>144</v>
      </c>
    </row>
    <row r="76" spans="1:3" x14ac:dyDescent="0.25">
      <c r="A76" s="888"/>
      <c r="B76" s="879" t="s">
        <v>145</v>
      </c>
      <c r="C76" s="166" t="s">
        <v>146</v>
      </c>
    </row>
    <row r="77" spans="1:3" ht="15.75" thickBot="1" x14ac:dyDescent="0.3">
      <c r="A77" s="889"/>
      <c r="B77" s="880" t="s">
        <v>147</v>
      </c>
      <c r="C77" s="156" t="s">
        <v>148</v>
      </c>
    </row>
    <row r="78" spans="1:3" ht="15.75" thickBot="1" x14ac:dyDescent="0.3">
      <c r="A78" s="890" t="s">
        <v>149</v>
      </c>
      <c r="B78" s="891"/>
      <c r="C78" s="892"/>
    </row>
    <row r="79" spans="1:3" x14ac:dyDescent="0.25">
      <c r="A79" s="893" t="s">
        <v>150</v>
      </c>
      <c r="B79" s="168" t="s">
        <v>151</v>
      </c>
      <c r="C79" s="169" t="s">
        <v>152</v>
      </c>
    </row>
    <row r="80" spans="1:3" x14ac:dyDescent="0.25">
      <c r="A80" s="888"/>
      <c r="B80" s="170" t="s">
        <v>153</v>
      </c>
      <c r="C80" s="171" t="s">
        <v>154</v>
      </c>
    </row>
    <row r="81" spans="1:3" ht="15.75" thickBot="1" x14ac:dyDescent="0.3">
      <c r="A81" s="889"/>
      <c r="B81" s="161" t="s">
        <v>155</v>
      </c>
      <c r="C81" s="734" t="s">
        <v>156</v>
      </c>
    </row>
    <row r="82" spans="1:3" ht="15.75" thickBot="1" x14ac:dyDescent="0.3">
      <c r="A82" s="890" t="s">
        <v>157</v>
      </c>
      <c r="B82" s="891"/>
      <c r="C82" s="892"/>
    </row>
    <row r="83" spans="1:3" x14ac:dyDescent="0.25">
      <c r="A83" s="893" t="s">
        <v>158</v>
      </c>
      <c r="B83" s="168" t="s">
        <v>159</v>
      </c>
      <c r="C83" s="169" t="s">
        <v>160</v>
      </c>
    </row>
    <row r="84" spans="1:3" x14ac:dyDescent="0.25">
      <c r="A84" s="888"/>
      <c r="B84" s="165" t="s">
        <v>161</v>
      </c>
      <c r="C84" s="166" t="s">
        <v>162</v>
      </c>
    </row>
    <row r="85" spans="1:3" x14ac:dyDescent="0.25">
      <c r="A85" s="888"/>
      <c r="B85" s="165" t="s">
        <v>163</v>
      </c>
      <c r="C85" s="166" t="s">
        <v>164</v>
      </c>
    </row>
    <row r="86" spans="1:3" x14ac:dyDescent="0.25">
      <c r="A86" s="888"/>
      <c r="B86" s="165" t="s">
        <v>165</v>
      </c>
      <c r="C86" s="166" t="s">
        <v>166</v>
      </c>
    </row>
    <row r="87" spans="1:3" ht="15.75" thickBot="1" x14ac:dyDescent="0.3">
      <c r="A87" s="888"/>
      <c r="B87" s="165" t="s">
        <v>167</v>
      </c>
      <c r="C87" s="166" t="s">
        <v>168</v>
      </c>
    </row>
    <row r="88" spans="1:3" ht="15.75" thickBot="1" x14ac:dyDescent="0.3">
      <c r="A88" s="890" t="s">
        <v>169</v>
      </c>
      <c r="B88" s="891"/>
      <c r="C88" s="892"/>
    </row>
    <row r="89" spans="1:3" x14ac:dyDescent="0.25">
      <c r="A89" s="887" t="s">
        <v>170</v>
      </c>
      <c r="B89" s="168" t="s">
        <v>171</v>
      </c>
      <c r="C89" s="169" t="s">
        <v>172</v>
      </c>
    </row>
    <row r="90" spans="1:3" x14ac:dyDescent="0.25">
      <c r="A90" s="888"/>
      <c r="B90" s="165" t="s">
        <v>173</v>
      </c>
      <c r="C90" s="166" t="s">
        <v>174</v>
      </c>
    </row>
    <row r="91" spans="1:3" ht="15.75" thickBot="1" x14ac:dyDescent="0.3">
      <c r="A91" s="889"/>
      <c r="B91" s="161" t="s">
        <v>175</v>
      </c>
      <c r="C91" s="156" t="s">
        <v>176</v>
      </c>
    </row>
    <row r="92" spans="1:3" ht="15.75" thickBot="1" x14ac:dyDescent="0.3">
      <c r="A92" s="849" t="s">
        <v>177</v>
      </c>
      <c r="B92" s="846"/>
      <c r="C92" s="847"/>
    </row>
    <row r="93" spans="1:3" ht="15.75" thickBot="1" x14ac:dyDescent="0.3">
      <c r="A93" s="167" t="s">
        <v>177</v>
      </c>
      <c r="B93" s="885" t="s">
        <v>2102</v>
      </c>
      <c r="C93" s="886" t="s">
        <v>2101</v>
      </c>
    </row>
    <row r="95" spans="1:3" x14ac:dyDescent="0.25">
      <c r="A95" s="807" t="s">
        <v>178</v>
      </c>
    </row>
    <row r="96" spans="1:3" x14ac:dyDescent="0.25">
      <c r="A96" s="519"/>
    </row>
    <row r="97" spans="1:3" x14ac:dyDescent="0.25">
      <c r="A97" s="519" t="s">
        <v>179</v>
      </c>
    </row>
    <row r="98" spans="1:3" ht="15" customHeight="1" x14ac:dyDescent="0.25">
      <c r="A98" s="519" t="s">
        <v>180</v>
      </c>
      <c r="B98" s="519"/>
      <c r="C98" s="519"/>
    </row>
    <row r="101" spans="1:3" x14ac:dyDescent="0.25">
      <c r="A101" s="317"/>
    </row>
    <row r="104" spans="1:3" x14ac:dyDescent="0.25">
      <c r="A104" s="34"/>
    </row>
  </sheetData>
  <mergeCells count="36">
    <mergeCell ref="A5:C5"/>
    <mergeCell ref="A59:C59"/>
    <mergeCell ref="A11:C11"/>
    <mergeCell ref="A20:A21"/>
    <mergeCell ref="A30:A37"/>
    <mergeCell ref="A40:C40"/>
    <mergeCell ref="A43:C43"/>
    <mergeCell ref="A15:C15"/>
    <mergeCell ref="A19:C19"/>
    <mergeCell ref="A22:C22"/>
    <mergeCell ref="A26:C26"/>
    <mergeCell ref="A6:A10"/>
    <mergeCell ref="A12:A14"/>
    <mergeCell ref="A16:A18"/>
    <mergeCell ref="A23:A25"/>
    <mergeCell ref="A73:A77"/>
    <mergeCell ref="A72:C72"/>
    <mergeCell ref="A78:C78"/>
    <mergeCell ref="A83:A87"/>
    <mergeCell ref="A88:C88"/>
    <mergeCell ref="A89:A91"/>
    <mergeCell ref="A82:C82"/>
    <mergeCell ref="A79:A81"/>
    <mergeCell ref="A27:A28"/>
    <mergeCell ref="A38:C38"/>
    <mergeCell ref="A44:A49"/>
    <mergeCell ref="A53:A58"/>
    <mergeCell ref="A60:A63"/>
    <mergeCell ref="A50:C50"/>
    <mergeCell ref="A66:C66"/>
    <mergeCell ref="A70:C70"/>
    <mergeCell ref="A67:A69"/>
    <mergeCell ref="A64:C64"/>
    <mergeCell ref="A52:C52"/>
    <mergeCell ref="A29:C29"/>
    <mergeCell ref="A41:A42"/>
  </mergeCells>
  <hyperlinks>
    <hyperlink ref="C53" location="'CCR1'!A1" display="Analysis of CCR exposure by approach" xr:uid="{00000000-0004-0000-0000-000000000000}"/>
    <hyperlink ref="C79" location="'AE1'!A1" display="Encumbered and unencumbered assets" xr:uid="{00000000-0004-0000-0000-000001000000}"/>
    <hyperlink ref="C80" location="'AE2'!A1" display="Collateral received and own debt securities issued" xr:uid="{00000000-0004-0000-0000-000002000000}"/>
    <hyperlink ref="C16" location="'CC1'!A1" display="Composition of regulatory own funds" xr:uid="{00000000-0004-0000-0000-000005000000}"/>
    <hyperlink ref="C41" location="'CR4'!A1" display=" Standardised approach -Credit risk exposure and CRM effects" xr:uid="{00000000-0004-0000-0000-000008000000}"/>
    <hyperlink ref="C42" location="'CR5'!A1" display=" Standardised approach" xr:uid="{00000000-0004-0000-0000-000009000000}"/>
    <hyperlink ref="C23" location="'LR1'!A1" display="Summary reconciliation of accounting assets and leverage ratio exposures" xr:uid="{00000000-0004-0000-0000-00000F000000}"/>
    <hyperlink ref="C24" location="'LR2'!A1" display="Leverage ratio common disclosure" xr:uid="{00000000-0004-0000-0000-000010000000}"/>
    <hyperlink ref="C25" location="'LR3'!A1" display="Split-up of on balance sheet exposures (excluding derivatives, SFTs and exempted exposures)" xr:uid="{00000000-0004-0000-0000-000011000000}"/>
    <hyperlink ref="C6" location="'OV1'!A1" display="Overview of risk weighted exposure amounts" xr:uid="{00000000-0004-0000-0000-000012000000}"/>
    <hyperlink ref="C7" location="'KM1'!A1" display="Key metrics template" xr:uid="{00000000-0004-0000-0000-000013000000}"/>
    <hyperlink ref="C8" location="'INS1'!A1" display="Insurance participations" xr:uid="{00000000-0004-0000-0000-000014000000}"/>
    <hyperlink ref="C39" location="'CR3'!A1" display="CRM techniques overview:  Disclosure of the use of credit risk mitigation techniques" xr:uid="{00000000-0004-0000-0000-000016000000}"/>
    <hyperlink ref="C44" location="'CR6'!A1" display="IRB approach – Credit risk exposures by exposure class and PD range" xr:uid="{00000000-0004-0000-0000-000017000000}"/>
    <hyperlink ref="C45" location="'CR6-A'!A1" display="Scope of the use of IRB and SA approaches" xr:uid="{00000000-0004-0000-0000-000018000000}"/>
    <hyperlink ref="C46" location="'CR7'!A1" display="IRB approach – Effect on the RWEAs of credit derivatives used as CRM techniques" xr:uid="{00000000-0004-0000-0000-000019000000}"/>
    <hyperlink ref="C47" location="'CR7-A'!A1" display=" IRB approach – Disclosure of the extent of the use of CRM techniques" xr:uid="{00000000-0004-0000-0000-00001A000000}"/>
    <hyperlink ref="C48" location="'CR8'!A1" display="RWEA flow statements of credit risk exposures under the IRB approach " xr:uid="{00000000-0004-0000-0000-00001B000000}"/>
    <hyperlink ref="C49" location="'CR9'!A1" display="IRB approach – Back-testing of PD per exposure class (fixed PD scale)" xr:uid="{00000000-0004-0000-0000-00001C000000}"/>
    <hyperlink ref="C51" location="CR10.1!A1" display=" Specialised lending under the simple riskweighted approach" xr:uid="{00000000-0004-0000-0000-00001E000000}"/>
    <hyperlink ref="C54" location="'CCR3'!A1" display="Standardised approach – CCR exposures by regulatory exposure class and risk weights" xr:uid="{00000000-0004-0000-0000-000020000000}"/>
    <hyperlink ref="C55" location="'CCR4'!A1" display="IRB approach – CCR exposures by exposure class and PD scale" xr:uid="{00000000-0004-0000-0000-000021000000}"/>
    <hyperlink ref="C56" location="'CCR5'!A1" display="Composition of collateral for CCR exposures" xr:uid="{00000000-0004-0000-0000-000022000000}"/>
    <hyperlink ref="C57" location="'CCR6'!A1" display="Credit derivatives exposures" xr:uid="{00000000-0004-0000-0000-000023000000}"/>
    <hyperlink ref="C58" location="'CCR8'!A1" display="Exposures to CCPs" xr:uid="{00000000-0004-0000-0000-000025000000}"/>
    <hyperlink ref="C60" location="'SEC1'!A1" display="Securitisation exposures in the non-trading book" xr:uid="{00000000-0004-0000-0000-000026000000}"/>
    <hyperlink ref="C61" location="'SEC3'!A1" display="Securitisation exposures in the non-trading book and associated regulatory capital requirements - institution acting as originator or as sponsor" xr:uid="{00000000-0004-0000-0000-000028000000}"/>
    <hyperlink ref="C62" location="'SEC4'!A1" display="Securitisation exposures in the non-trading book and associated regulatory capital requirements - institution acting as investor" xr:uid="{00000000-0004-0000-0000-000029000000}"/>
    <hyperlink ref="C63" location="'SEC5'!A1" display="Exposures securitised by the institution - Exposures in default and specific credit risk adjustments" xr:uid="{00000000-0004-0000-0000-00002A000000}"/>
    <hyperlink ref="C30" location="'CR1'!A1" display="Performing and non-performing exposures and related provisions " xr:uid="{00000000-0004-0000-0000-00002D000000}"/>
    <hyperlink ref="C34" location="'CQ3'!A1" display="Credit quality of performing and non-performing exposures by past due days" xr:uid="{00000000-0004-0000-0000-00002F000000}"/>
    <hyperlink ref="C35" location="'CQ4'!A1" display="Quality of non-performing exposures by geography " xr:uid="{00000000-0004-0000-0000-000030000000}"/>
    <hyperlink ref="C36" location="'CQ5'!A1" display="Credit quality of loans and advances by industry" xr:uid="{00000000-0004-0000-0000-000031000000}"/>
    <hyperlink ref="C37" location="'CQ7'!A1" display="Collateral obtained by taking possession and execution processes " xr:uid="{00000000-0004-0000-0000-000033000000}"/>
    <hyperlink ref="C14" location="'LI3'!A1" display="Outline of the differences in the scopes of consolidation (entity by entity) " xr:uid="{2F6B6925-1266-4673-9DD5-DBB81D3461F7}"/>
    <hyperlink ref="C13" location="'LI2'!A1" display="Main sources of differences between regulatory exposure amounts and carrying values in financial statements " xr:uid="{71464BAF-C3E7-4482-BA04-5DCFA3277BEA}"/>
    <hyperlink ref="C12" location="'LI1 '!A1" display="Differences between accounting and regulatory scopes of consolidation and mapping of financial statement categories with regulatory risk categories " xr:uid="{82FBAC5C-A386-41DB-9EC6-6EBAB6D9FABE}"/>
    <hyperlink ref="C17" location="'CC2 '!A1" display="Reconciliation of regulatory own funds to balance sheet in the audited financial statements" xr:uid="{D41D4BCC-056C-40AC-9F82-9848ABABA147}"/>
    <hyperlink ref="C18" location="'CCA  '!A1" display="Main features of regulatory own funds instruments and eligible liabilities instruments" xr:uid="{D32260DD-2A89-4A3D-878A-85CED57E8099}"/>
    <hyperlink ref="C20" location="CCyB1!A1" display="Geographical distribution of credit exposures relevant for the calculation of the countercyclical buffer" xr:uid="{2737601B-DBD7-4E30-ABE3-3AEEBB48FBD4}"/>
    <hyperlink ref="C21" location="CCyB2!A1" display="Amount of institution-specific countercyclical capital buffer" xr:uid="{1E4AA1DE-1669-4E5B-8D4C-B17A55F8CA91}"/>
    <hyperlink ref="C28" location="'LIQ2'!A1" display="Net Stable Funding Ratio" xr:uid="{00000000-0004-0000-0000-00000A000000}"/>
    <hyperlink ref="C27" location="'LIQ1'!A1" display="Quantitative information of LCR" xr:uid="{00000000-0004-0000-0000-000007000000}"/>
    <hyperlink ref="C31" location="'CR1-A'!A1" display="Maturity of exposures" xr:uid="{BB3D88AB-947E-412F-AEF1-8122C581F6BD}"/>
    <hyperlink ref="C32" location="'CR2'!A1" display="Changes in the stock of non-performing loans and advances" xr:uid="{237F9F29-7097-429D-B63B-0A2A713041B1}"/>
    <hyperlink ref="C33" location="'CQ1'!A1" display="Credit quality of forborne exposures" xr:uid="{B77FFC43-0754-4443-BA14-A4314253D34E}"/>
    <hyperlink ref="C73" location="'REM1'!A1" display=" Remuneration awarded for the financial year " xr:uid="{D34B091E-4305-4CB6-A20E-035D157A9A7F}"/>
    <hyperlink ref="C74" location="'REM2'!A1" display="Special payments  to staff whose professional activities have a material impact on institutions’ risk profile (identified staff)" xr:uid="{561BD57C-E7F8-4A60-8963-9F7B36A3CA7B}"/>
    <hyperlink ref="C75" location="'REM3'!A1" display="Deferred remuneration " xr:uid="{D5D2A175-2340-40BE-A1EE-AC4B74303137}"/>
    <hyperlink ref="C76" location="'REM4'!A1" display="Remuneration of 1 million EUR or more per year" xr:uid="{048F8146-2458-43A5-9219-0747CEFB0B7C}"/>
    <hyperlink ref="C77" location="'REM5'!A1" display="Information on remuneration of staff whose professional activities have a material impact on institutions’ risk profile (identified staff)" xr:uid="{09D07194-40C9-4244-9BE1-82F0630D5338}"/>
    <hyperlink ref="C81" location="'AE3'!A1" display="Sources of encumbrance" xr:uid="{E93BC606-582D-418F-94BB-C360C7D5A098}"/>
    <hyperlink ref="C93" location="IRDER!A1" display="FMA - Interest rate derivatives" xr:uid="{50298606-8971-4750-BB80-94CEE418EEA6}"/>
    <hyperlink ref="C83" location="'1.CC'!A1" display="Banking book- Climate Change transition risk: Credit quality of exposures by sector, emissions and residual maturity" xr:uid="{05F4366C-1702-456E-9D6A-18FDDE9F47FE}"/>
    <hyperlink ref="C84" location="'2.CC'!A1" display="Banking book - Climate change transition risk: Loans collateralised by immovable property - Energy efficiency of the collateral" xr:uid="{9323F656-4634-4F38-BE4A-073CA88D7AD0}"/>
    <hyperlink ref="C85" location="'3.CC'!A1" display="Banking book - Climate change transition risk: Alignment metrics" xr:uid="{BD871145-8761-41F5-9A46-5EB5099911CA}"/>
    <hyperlink ref="C86" location="'4.CC'!A1" display="Banking book - Climate change transition risk: Exposures to top 20 carbon-intensive firms" xr:uid="{FA32CF96-3D80-4AD1-8CE3-A64C06AE5B52}"/>
    <hyperlink ref="C87" location="'5.CC'!A1" display="Banking book - Climate change physical risk: Exposures subject to physical risk" xr:uid="{393D3004-17CD-4E26-90BA-C1F50CB6EFD5}"/>
    <hyperlink ref="C9" location="'CMS1'!A1" display="Comparison of modelled and standardised risk weighted exposure amounts at risk level" xr:uid="{24D5C47D-4AC2-4046-BAC8-3EA5E0B302BE}"/>
    <hyperlink ref="C10" location="'CMS2'!A1" display="Comparison of modelled and standardised risk weighted exposure amounts for credit risk at asset class level" xr:uid="{1F1D0F59-6B6E-4972-B159-07B23CCDFF0E}"/>
    <hyperlink ref="C67" location="'OR1'!A1" display="Operational risk losses" xr:uid="{2D26D879-52B7-4128-AAB9-6F21186E8C9A}"/>
    <hyperlink ref="C68" location="'OR2'!A1" display="Business Indicator, components and subcomponents" xr:uid="{62FA3A2A-0874-49B0-8F0A-3FA9D96A26A6}"/>
    <hyperlink ref="C69" location="'OR3'!A1" display="Operational risk own funds requirements and risk exposure amounts" xr:uid="{353AADEC-6EB3-49E3-AEEB-0B3317B4C0AE}"/>
    <hyperlink ref="C65" location="'CVA1'!A1" display="Credit valuation adjustment risk under the Reduced Basic Approach (R-BA)" xr:uid="{CDDE25DE-5FA4-4F27-8C2C-AAC50EA82CB5}"/>
    <hyperlink ref="C71" location="IRRBB1!A1" display="Disclosure of exposures to interest rate risk on positions not held in the trading book" xr:uid="{7A0CEF06-CE3E-4F11-85E1-14F3BF38D35A}"/>
    <hyperlink ref="C89" location="'KM2'!A1" display="Key metrics - MREL and, where applicable, G-SII requirement for own funds and eligible liabilities  " xr:uid="{9C851AD5-78D6-4082-A97A-2DF215308442}"/>
    <hyperlink ref="C90" location="'TLAC 1'!A1" display="Composition - MREL and, where applicable, G-SII Requirement for own funds and eligible liabilities " xr:uid="{2434E5FF-A2F3-4E2D-AD5D-3BCE9CB26317}"/>
    <hyperlink ref="C91" location="TLAC3!A1" display="Creditor ranking - resolution entity" xr:uid="{BB93CA87-72FE-46B2-A62A-9E8CD59610E0}"/>
  </hyperlinks>
  <pageMargins left="0.7" right="0.7" top="0.75" bottom="0.75" header="0.3" footer="0.3"/>
  <pageSetup paperSize="9" orientation="portrait" verticalDpi="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1E611-80D7-4E4E-9C43-0580F948DAF9}">
  <sheetPr>
    <pageSetUpPr fitToPage="1"/>
  </sheetPr>
  <dimension ref="B2:I13"/>
  <sheetViews>
    <sheetView showGridLines="0" zoomScaleNormal="100" workbookViewId="0"/>
  </sheetViews>
  <sheetFormatPr baseColWidth="10" defaultColWidth="9.140625" defaultRowHeight="15" x14ac:dyDescent="0.25"/>
  <cols>
    <col min="2" max="2" width="52.42578125" customWidth="1"/>
    <col min="3" max="3" width="27.28515625" customWidth="1"/>
    <col min="4" max="8" width="14.7109375" customWidth="1"/>
    <col min="9" max="9" width="26.42578125" customWidth="1"/>
  </cols>
  <sheetData>
    <row r="2" spans="2:9" s="67" customFormat="1" ht="18.75" x14ac:dyDescent="0.3">
      <c r="B2" s="492" t="s">
        <v>441</v>
      </c>
    </row>
    <row r="3" spans="2:9" x14ac:dyDescent="0.25">
      <c r="B3" s="687">
        <f>'OV1'!D7</f>
        <v>46022</v>
      </c>
    </row>
    <row r="5" spans="2:9" x14ac:dyDescent="0.25">
      <c r="B5" s="436" t="s">
        <v>188</v>
      </c>
      <c r="C5" s="467" t="s">
        <v>189</v>
      </c>
      <c r="D5" s="436" t="s">
        <v>190</v>
      </c>
      <c r="E5" s="436" t="s">
        <v>238</v>
      </c>
      <c r="F5" s="436" t="s">
        <v>239</v>
      </c>
      <c r="G5" s="436" t="s">
        <v>376</v>
      </c>
      <c r="H5" s="436" t="s">
        <v>377</v>
      </c>
      <c r="I5" s="467" t="s">
        <v>442</v>
      </c>
    </row>
    <row r="6" spans="2:9" x14ac:dyDescent="0.25">
      <c r="B6" s="936" t="s">
        <v>443</v>
      </c>
      <c r="C6" s="937" t="s">
        <v>444</v>
      </c>
      <c r="D6" s="938" t="s">
        <v>445</v>
      </c>
      <c r="E6" s="939"/>
      <c r="F6" s="939"/>
      <c r="G6" s="939"/>
      <c r="H6" s="940"/>
      <c r="I6" s="436" t="s">
        <v>446</v>
      </c>
    </row>
    <row r="7" spans="2:9" ht="45" x14ac:dyDescent="0.25">
      <c r="B7" s="936"/>
      <c r="C7" s="937"/>
      <c r="D7" s="436" t="s">
        <v>447</v>
      </c>
      <c r="E7" s="436" t="s">
        <v>448</v>
      </c>
      <c r="F7" s="436" t="s">
        <v>449</v>
      </c>
      <c r="G7" s="436" t="s">
        <v>450</v>
      </c>
      <c r="H7" s="436" t="s">
        <v>451</v>
      </c>
      <c r="I7" s="549"/>
    </row>
    <row r="8" spans="2:9" x14ac:dyDescent="0.25">
      <c r="B8" s="82" t="s">
        <v>452</v>
      </c>
      <c r="C8" s="479" t="s">
        <v>453</v>
      </c>
      <c r="D8" s="479" t="s">
        <v>454</v>
      </c>
      <c r="E8" s="479"/>
      <c r="F8" s="479"/>
      <c r="G8" s="479"/>
      <c r="H8" s="82"/>
      <c r="I8" s="479" t="s">
        <v>455</v>
      </c>
    </row>
    <row r="9" spans="2:9" x14ac:dyDescent="0.25">
      <c r="B9" s="82" t="s">
        <v>456</v>
      </c>
      <c r="C9" s="479" t="s">
        <v>447</v>
      </c>
      <c r="D9" s="479"/>
      <c r="E9" s="479"/>
      <c r="F9" s="479"/>
      <c r="G9" s="479" t="s">
        <v>454</v>
      </c>
      <c r="H9" s="82"/>
      <c r="I9" s="479" t="s">
        <v>457</v>
      </c>
    </row>
    <row r="10" spans="2:9" x14ac:dyDescent="0.25">
      <c r="B10" s="82" t="s">
        <v>458</v>
      </c>
      <c r="C10" s="479" t="s">
        <v>453</v>
      </c>
      <c r="D10" s="479"/>
      <c r="E10" s="479" t="s">
        <v>454</v>
      </c>
      <c r="F10" s="479"/>
      <c r="G10" s="479"/>
      <c r="H10" s="82"/>
      <c r="I10" s="479" t="s">
        <v>455</v>
      </c>
    </row>
    <row r="11" spans="2:9" x14ac:dyDescent="0.25">
      <c r="B11" s="82" t="s">
        <v>459</v>
      </c>
      <c r="C11" s="479" t="s">
        <v>453</v>
      </c>
      <c r="D11" s="479" t="s">
        <v>454</v>
      </c>
      <c r="E11" s="479"/>
      <c r="F11" s="479"/>
      <c r="G11" s="479"/>
      <c r="H11" s="82"/>
      <c r="I11" s="479" t="s">
        <v>460</v>
      </c>
    </row>
    <row r="12" spans="2:9" x14ac:dyDescent="0.25">
      <c r="B12" s="82" t="s">
        <v>461</v>
      </c>
      <c r="C12" s="479" t="s">
        <v>453</v>
      </c>
      <c r="D12" s="479" t="s">
        <v>454</v>
      </c>
      <c r="E12" s="479"/>
      <c r="F12" s="479"/>
      <c r="G12" s="479"/>
      <c r="H12" s="82"/>
      <c r="I12" s="479" t="s">
        <v>455</v>
      </c>
    </row>
    <row r="13" spans="2:9" x14ac:dyDescent="0.25">
      <c r="B13" s="82" t="s">
        <v>462</v>
      </c>
      <c r="C13" s="479" t="s">
        <v>453</v>
      </c>
      <c r="D13" s="479" t="s">
        <v>454</v>
      </c>
      <c r="E13" s="479"/>
      <c r="F13" s="479"/>
      <c r="G13" s="479"/>
      <c r="H13" s="82"/>
      <c r="I13" s="479" t="s">
        <v>455</v>
      </c>
    </row>
  </sheetData>
  <mergeCells count="3">
    <mergeCell ref="B6:B7"/>
    <mergeCell ref="C6:C7"/>
    <mergeCell ref="D6:H6"/>
  </mergeCells>
  <pageMargins left="0.70866141732283472" right="0.70866141732283472" top="0.74803149606299213" bottom="0.74803149606299213" header="0.31496062992125984" footer="0.31496062992125984"/>
  <pageSetup paperSize="9" scale="88" orientation="landscape" r:id="rId1"/>
  <headerFooter>
    <oddHeader>&amp;CEN
Annex 5</oddHeader>
    <oddFooter>&amp;C&amp;P</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XFD119"/>
  <sheetViews>
    <sheetView showGridLines="0" zoomScaleNormal="100" workbookViewId="0">
      <selection activeCell="E18" sqref="E18"/>
    </sheetView>
  </sheetViews>
  <sheetFormatPr baseColWidth="10" defaultColWidth="9.140625" defaultRowHeight="15" x14ac:dyDescent="0.25"/>
  <cols>
    <col min="1" max="1" width="5.7109375" customWidth="1"/>
    <col min="2" max="2" width="9.140625" style="5"/>
    <col min="3" max="3" width="64.85546875" customWidth="1"/>
    <col min="4" max="5" width="24.5703125" style="330" customWidth="1"/>
    <col min="6" max="6" width="31" customWidth="1"/>
    <col min="7" max="7" width="9.140625" customWidth="1"/>
  </cols>
  <sheetData>
    <row r="2" spans="2:9" ht="18.75" x14ac:dyDescent="0.3">
      <c r="B2" s="66" t="s">
        <v>463</v>
      </c>
    </row>
    <row r="3" spans="2:9" x14ac:dyDescent="0.25">
      <c r="B3" t="str">
        <f>'OV1'!B3</f>
        <v>31.12.2025 - in EUR million</v>
      </c>
    </row>
    <row r="4" spans="2:9" ht="18.75" x14ac:dyDescent="0.3">
      <c r="B4" s="319"/>
    </row>
    <row r="5" spans="2:9" x14ac:dyDescent="0.25">
      <c r="D5" s="511" t="s">
        <v>464</v>
      </c>
      <c r="E5" s="511" t="s">
        <v>465</v>
      </c>
      <c r="F5" s="511" t="s">
        <v>466</v>
      </c>
    </row>
    <row r="6" spans="2:9" ht="60" x14ac:dyDescent="0.25">
      <c r="C6" s="16"/>
      <c r="D6" s="511" t="s">
        <v>467</v>
      </c>
      <c r="E6" s="511" t="s">
        <v>468</v>
      </c>
      <c r="F6" s="511" t="s">
        <v>469</v>
      </c>
    </row>
    <row r="7" spans="2:9" x14ac:dyDescent="0.25">
      <c r="B7" s="944" t="s">
        <v>470</v>
      </c>
      <c r="C7" s="945"/>
      <c r="D7" s="945"/>
      <c r="E7" s="945"/>
      <c r="F7" s="946"/>
    </row>
    <row r="8" spans="2:9" x14ac:dyDescent="0.25">
      <c r="B8" s="438">
        <v>1</v>
      </c>
      <c r="C8" s="108" t="s">
        <v>471</v>
      </c>
      <c r="D8" s="393">
        <v>77</v>
      </c>
      <c r="E8" s="393">
        <v>77</v>
      </c>
      <c r="F8" s="493">
        <v>1</v>
      </c>
    </row>
    <row r="9" spans="2:9" x14ac:dyDescent="0.25">
      <c r="B9" s="438"/>
      <c r="C9" s="108" t="s">
        <v>472</v>
      </c>
      <c r="D9" s="393">
        <v>77</v>
      </c>
      <c r="E9" s="393">
        <v>77</v>
      </c>
      <c r="F9" s="353">
        <v>0</v>
      </c>
    </row>
    <row r="10" spans="2:9" x14ac:dyDescent="0.25">
      <c r="B10" s="438"/>
      <c r="C10" s="108" t="s">
        <v>473</v>
      </c>
      <c r="D10" s="353">
        <v>0</v>
      </c>
      <c r="E10" s="353">
        <v>0</v>
      </c>
      <c r="F10" s="353">
        <v>0</v>
      </c>
    </row>
    <row r="11" spans="2:9" x14ac:dyDescent="0.25">
      <c r="B11" s="438"/>
      <c r="C11" s="108" t="s">
        <v>474</v>
      </c>
      <c r="D11" s="353">
        <v>0</v>
      </c>
      <c r="E11" s="353">
        <v>0</v>
      </c>
      <c r="F11" s="353">
        <v>0</v>
      </c>
    </row>
    <row r="12" spans="2:9" x14ac:dyDescent="0.25">
      <c r="B12" s="438">
        <v>2</v>
      </c>
      <c r="C12" s="108" t="s">
        <v>475</v>
      </c>
      <c r="D12" s="394">
        <v>2978</v>
      </c>
      <c r="E12" s="394">
        <v>2978</v>
      </c>
      <c r="F12" s="493" t="s">
        <v>476</v>
      </c>
    </row>
    <row r="13" spans="2:9" x14ac:dyDescent="0.25">
      <c r="B13" s="438">
        <v>3</v>
      </c>
      <c r="C13" s="108" t="s">
        <v>477</v>
      </c>
      <c r="D13" s="394">
        <v>413</v>
      </c>
      <c r="E13" s="394">
        <v>413</v>
      </c>
      <c r="F13" s="493" t="s">
        <v>478</v>
      </c>
      <c r="I13" s="399"/>
    </row>
    <row r="14" spans="2:9" x14ac:dyDescent="0.25">
      <c r="B14" s="438" t="s">
        <v>479</v>
      </c>
      <c r="C14" s="108" t="s">
        <v>480</v>
      </c>
      <c r="D14" s="394">
        <v>9</v>
      </c>
      <c r="E14" s="394">
        <v>9</v>
      </c>
      <c r="F14" s="493" t="s">
        <v>479</v>
      </c>
    </row>
    <row r="15" spans="2:9" ht="30" x14ac:dyDescent="0.25">
      <c r="B15" s="438">
        <v>4</v>
      </c>
      <c r="C15" s="108" t="s">
        <v>481</v>
      </c>
      <c r="D15" s="353">
        <v>0</v>
      </c>
      <c r="E15" s="353">
        <v>0</v>
      </c>
      <c r="F15" s="353">
        <v>0</v>
      </c>
      <c r="I15" s="399"/>
    </row>
    <row r="16" spans="2:9" x14ac:dyDescent="0.25">
      <c r="B16" s="438">
        <v>5</v>
      </c>
      <c r="C16" s="108" t="s">
        <v>482</v>
      </c>
      <c r="D16" s="353">
        <v>0</v>
      </c>
      <c r="E16" s="353">
        <v>0</v>
      </c>
      <c r="F16" s="353">
        <v>0</v>
      </c>
      <c r="H16" s="12"/>
    </row>
    <row r="17" spans="2:8" ht="30" x14ac:dyDescent="0.25">
      <c r="B17" s="438" t="s">
        <v>483</v>
      </c>
      <c r="C17" s="108" t="s">
        <v>484</v>
      </c>
      <c r="D17" s="353">
        <v>0</v>
      </c>
      <c r="E17" s="353">
        <v>375</v>
      </c>
      <c r="F17" s="353">
        <v>0</v>
      </c>
      <c r="H17" s="399"/>
    </row>
    <row r="18" spans="2:8" x14ac:dyDescent="0.25">
      <c r="B18" s="60">
        <v>6</v>
      </c>
      <c r="C18" s="187" t="s">
        <v>485</v>
      </c>
      <c r="D18" s="395">
        <v>3477</v>
      </c>
      <c r="E18" s="395">
        <v>3851</v>
      </c>
      <c r="F18" s="353">
        <v>0</v>
      </c>
      <c r="G18" s="399"/>
      <c r="H18" s="399"/>
    </row>
    <row r="19" spans="2:8" x14ac:dyDescent="0.25">
      <c r="B19" s="941" t="s">
        <v>486</v>
      </c>
      <c r="C19" s="942"/>
      <c r="D19" s="942"/>
      <c r="E19" s="942"/>
      <c r="F19" s="943"/>
    </row>
    <row r="20" spans="2:8" x14ac:dyDescent="0.25">
      <c r="B20" s="438">
        <v>7</v>
      </c>
      <c r="C20" s="190" t="s">
        <v>487</v>
      </c>
      <c r="D20" s="394">
        <v>3</v>
      </c>
      <c r="E20" s="394">
        <v>3</v>
      </c>
      <c r="F20" s="353">
        <v>0</v>
      </c>
    </row>
    <row r="21" spans="2:8" x14ac:dyDescent="0.25">
      <c r="B21" s="438">
        <v>8</v>
      </c>
      <c r="C21" s="190" t="s">
        <v>488</v>
      </c>
      <c r="D21" s="394">
        <v>472</v>
      </c>
      <c r="E21" s="394">
        <v>472</v>
      </c>
      <c r="F21" s="493">
        <v>8</v>
      </c>
    </row>
    <row r="22" spans="2:8" x14ac:dyDescent="0.25">
      <c r="B22" s="320">
        <v>9</v>
      </c>
      <c r="C22" s="322" t="s">
        <v>212</v>
      </c>
      <c r="D22" s="353">
        <v>0</v>
      </c>
      <c r="E22" s="353">
        <v>0</v>
      </c>
      <c r="F22" s="353">
        <v>0</v>
      </c>
    </row>
    <row r="23" spans="2:8" ht="45" x14ac:dyDescent="0.25">
      <c r="B23" s="438">
        <v>10</v>
      </c>
      <c r="C23" s="190" t="s">
        <v>489</v>
      </c>
      <c r="D23" s="394">
        <v>1</v>
      </c>
      <c r="E23" s="394">
        <v>1</v>
      </c>
      <c r="F23" s="353">
        <v>0</v>
      </c>
    </row>
    <row r="24" spans="2:8" ht="30" x14ac:dyDescent="0.25">
      <c r="B24" s="438">
        <v>11</v>
      </c>
      <c r="C24" s="190" t="s">
        <v>490</v>
      </c>
      <c r="D24" s="394">
        <v>-13</v>
      </c>
      <c r="E24" s="394">
        <v>-13</v>
      </c>
      <c r="F24" s="493">
        <v>11</v>
      </c>
    </row>
    <row r="25" spans="2:8" ht="30" x14ac:dyDescent="0.25">
      <c r="B25" s="438">
        <v>12</v>
      </c>
      <c r="C25" s="190" t="s">
        <v>491</v>
      </c>
      <c r="D25" s="353">
        <v>3</v>
      </c>
      <c r="E25" s="353">
        <v>3</v>
      </c>
      <c r="F25" s="353">
        <v>0</v>
      </c>
    </row>
    <row r="26" spans="2:8" ht="30" x14ac:dyDescent="0.25">
      <c r="B26" s="438">
        <v>13</v>
      </c>
      <c r="C26" s="190" t="s">
        <v>492</v>
      </c>
      <c r="D26" s="353"/>
      <c r="E26" s="353"/>
      <c r="F26" s="353">
        <v>0</v>
      </c>
    </row>
    <row r="27" spans="2:8" ht="30" x14ac:dyDescent="0.25">
      <c r="B27" s="438">
        <v>14</v>
      </c>
      <c r="C27" s="190" t="s">
        <v>493</v>
      </c>
      <c r="D27" s="394">
        <v>1</v>
      </c>
      <c r="E27" s="394">
        <v>1</v>
      </c>
      <c r="F27" s="493">
        <v>14</v>
      </c>
      <c r="G27" s="399"/>
      <c r="H27" s="399"/>
    </row>
    <row r="28" spans="2:8" x14ac:dyDescent="0.25">
      <c r="B28" s="438">
        <v>15</v>
      </c>
      <c r="C28" s="190" t="s">
        <v>494</v>
      </c>
      <c r="D28" s="353">
        <v>0</v>
      </c>
      <c r="E28" s="353">
        <v>0</v>
      </c>
      <c r="F28" s="353">
        <v>0</v>
      </c>
    </row>
    <row r="29" spans="2:8" ht="30" x14ac:dyDescent="0.25">
      <c r="B29" s="438">
        <v>16</v>
      </c>
      <c r="C29" s="190" t="s">
        <v>495</v>
      </c>
      <c r="D29" s="353">
        <v>0</v>
      </c>
      <c r="E29" s="353">
        <v>0</v>
      </c>
      <c r="F29" s="353">
        <v>16</v>
      </c>
    </row>
    <row r="30" spans="2:8" ht="60" x14ac:dyDescent="0.25">
      <c r="B30" s="438">
        <v>17</v>
      </c>
      <c r="C30" s="190" t="s">
        <v>496</v>
      </c>
      <c r="D30" s="353">
        <v>0</v>
      </c>
      <c r="E30" s="353">
        <v>0</v>
      </c>
      <c r="F30" s="353">
        <v>0</v>
      </c>
    </row>
    <row r="31" spans="2:8" ht="60" x14ac:dyDescent="0.25">
      <c r="B31" s="438">
        <v>18</v>
      </c>
      <c r="C31" s="190" t="s">
        <v>497</v>
      </c>
      <c r="D31" s="353">
        <v>0</v>
      </c>
      <c r="E31" s="353">
        <v>0</v>
      </c>
      <c r="F31" s="353">
        <v>0</v>
      </c>
    </row>
    <row r="32" spans="2:8" ht="60" x14ac:dyDescent="0.25">
      <c r="B32" s="438">
        <v>19</v>
      </c>
      <c r="C32" s="190" t="s">
        <v>498</v>
      </c>
      <c r="D32" s="353">
        <v>0</v>
      </c>
      <c r="E32" s="353">
        <v>0</v>
      </c>
      <c r="F32" s="353">
        <v>0</v>
      </c>
    </row>
    <row r="33" spans="2:8" x14ac:dyDescent="0.25">
      <c r="B33" s="320">
        <v>20</v>
      </c>
      <c r="C33" s="322" t="s">
        <v>212</v>
      </c>
      <c r="D33" s="353">
        <v>0</v>
      </c>
      <c r="E33" s="353">
        <v>0</v>
      </c>
      <c r="F33" s="353">
        <v>0</v>
      </c>
    </row>
    <row r="34" spans="2:8" ht="30" x14ac:dyDescent="0.25">
      <c r="B34" s="438" t="s">
        <v>499</v>
      </c>
      <c r="C34" s="190" t="s">
        <v>500</v>
      </c>
      <c r="D34" s="353">
        <v>44</v>
      </c>
      <c r="E34" s="353">
        <v>44</v>
      </c>
      <c r="F34" s="353">
        <v>0</v>
      </c>
    </row>
    <row r="35" spans="2:8" ht="30" x14ac:dyDescent="0.25">
      <c r="B35" s="438" t="s">
        <v>501</v>
      </c>
      <c r="C35" s="190" t="s">
        <v>502</v>
      </c>
      <c r="D35" s="353">
        <v>0</v>
      </c>
      <c r="E35" s="353">
        <v>0</v>
      </c>
      <c r="F35" s="353">
        <v>0</v>
      </c>
    </row>
    <row r="36" spans="2:8" x14ac:dyDescent="0.25">
      <c r="B36" s="438" t="s">
        <v>503</v>
      </c>
      <c r="C36" s="512" t="s">
        <v>504</v>
      </c>
      <c r="D36" s="353">
        <v>44</v>
      </c>
      <c r="E36" s="353">
        <v>44</v>
      </c>
      <c r="F36" s="353">
        <v>0</v>
      </c>
    </row>
    <row r="37" spans="2:8" x14ac:dyDescent="0.25">
      <c r="B37" s="438" t="s">
        <v>505</v>
      </c>
      <c r="C37" s="190" t="s">
        <v>506</v>
      </c>
      <c r="D37" s="353">
        <v>0</v>
      </c>
      <c r="E37" s="353">
        <v>0</v>
      </c>
      <c r="F37" s="353">
        <v>0</v>
      </c>
    </row>
    <row r="38" spans="2:8" ht="45" x14ac:dyDescent="0.25">
      <c r="B38" s="438">
        <v>21</v>
      </c>
      <c r="C38" s="190" t="s">
        <v>507</v>
      </c>
      <c r="D38" s="353">
        <v>0</v>
      </c>
      <c r="E38" s="353">
        <v>0</v>
      </c>
      <c r="F38" s="353">
        <v>0</v>
      </c>
    </row>
    <row r="39" spans="2:8" x14ac:dyDescent="0.25">
      <c r="B39" s="438">
        <v>22</v>
      </c>
      <c r="C39" s="190" t="s">
        <v>508</v>
      </c>
      <c r="D39" s="353">
        <v>0</v>
      </c>
      <c r="E39" s="353">
        <v>0</v>
      </c>
      <c r="F39" s="353">
        <v>0</v>
      </c>
    </row>
    <row r="40" spans="2:8" ht="45" x14ac:dyDescent="0.25">
      <c r="B40" s="438">
        <v>23</v>
      </c>
      <c r="C40" s="190" t="s">
        <v>509</v>
      </c>
      <c r="D40" s="353">
        <v>0</v>
      </c>
      <c r="E40" s="353">
        <v>0</v>
      </c>
      <c r="F40" s="353">
        <v>0</v>
      </c>
    </row>
    <row r="41" spans="2:8" x14ac:dyDescent="0.25">
      <c r="B41" s="320">
        <v>24</v>
      </c>
      <c r="C41" s="322" t="s">
        <v>212</v>
      </c>
      <c r="D41" s="353">
        <v>0</v>
      </c>
      <c r="E41" s="353">
        <v>0</v>
      </c>
      <c r="F41" s="353">
        <v>0</v>
      </c>
    </row>
    <row r="42" spans="2:8" x14ac:dyDescent="0.25">
      <c r="B42" s="438">
        <v>25</v>
      </c>
      <c r="C42" s="190" t="s">
        <v>510</v>
      </c>
      <c r="D42" s="353">
        <v>0</v>
      </c>
      <c r="E42" s="353">
        <v>0</v>
      </c>
      <c r="F42" s="353">
        <v>0</v>
      </c>
    </row>
    <row r="43" spans="2:8" x14ac:dyDescent="0.25">
      <c r="B43" s="438" t="s">
        <v>511</v>
      </c>
      <c r="C43" s="190" t="s">
        <v>512</v>
      </c>
      <c r="D43" s="353">
        <v>0</v>
      </c>
      <c r="E43" s="353">
        <v>0</v>
      </c>
      <c r="F43" s="353">
        <v>0</v>
      </c>
    </row>
    <row r="44" spans="2:8" ht="60" x14ac:dyDescent="0.25">
      <c r="B44" s="438" t="s">
        <v>513</v>
      </c>
      <c r="C44" s="190" t="s">
        <v>514</v>
      </c>
      <c r="D44" s="353">
        <v>0</v>
      </c>
      <c r="E44" s="353">
        <v>0</v>
      </c>
      <c r="F44" s="353">
        <v>0</v>
      </c>
    </row>
    <row r="45" spans="2:8" x14ac:dyDescent="0.25">
      <c r="B45" s="320">
        <v>26</v>
      </c>
      <c r="C45" s="322" t="s">
        <v>212</v>
      </c>
      <c r="D45" s="353">
        <v>0</v>
      </c>
      <c r="E45" s="353">
        <v>0</v>
      </c>
      <c r="F45" s="353">
        <v>0</v>
      </c>
    </row>
    <row r="46" spans="2:8" ht="30" x14ac:dyDescent="0.25">
      <c r="B46" s="438">
        <v>27</v>
      </c>
      <c r="C46" s="190" t="s">
        <v>515</v>
      </c>
      <c r="D46" s="353">
        <v>0</v>
      </c>
      <c r="E46" s="353">
        <v>0</v>
      </c>
      <c r="F46" s="353">
        <v>0</v>
      </c>
    </row>
    <row r="47" spans="2:8" ht="30" x14ac:dyDescent="0.25">
      <c r="B47" s="438" t="s">
        <v>516</v>
      </c>
      <c r="C47" s="190" t="s">
        <v>517</v>
      </c>
      <c r="D47" s="394">
        <v>50</v>
      </c>
      <c r="E47" s="394">
        <v>50</v>
      </c>
      <c r="F47" s="353">
        <v>0</v>
      </c>
    </row>
    <row r="48" spans="2:8" x14ac:dyDescent="0.25">
      <c r="B48" s="438">
        <v>28</v>
      </c>
      <c r="C48" s="191" t="s">
        <v>518</v>
      </c>
      <c r="D48" s="395">
        <v>561</v>
      </c>
      <c r="E48" s="395">
        <v>561</v>
      </c>
      <c r="F48" s="353">
        <v>0</v>
      </c>
      <c r="G48" s="399"/>
      <c r="H48" s="399"/>
    </row>
    <row r="49" spans="1:8" x14ac:dyDescent="0.25">
      <c r="B49" s="438">
        <v>29</v>
      </c>
      <c r="C49" s="191" t="s">
        <v>519</v>
      </c>
      <c r="D49" s="395">
        <v>2915</v>
      </c>
      <c r="E49" s="395">
        <v>3290</v>
      </c>
      <c r="F49" s="360">
        <v>0</v>
      </c>
    </row>
    <row r="50" spans="1:8" x14ac:dyDescent="0.25">
      <c r="B50" s="941" t="s">
        <v>520</v>
      </c>
      <c r="C50" s="942"/>
      <c r="D50" s="942"/>
      <c r="E50" s="942"/>
      <c r="F50" s="943"/>
    </row>
    <row r="51" spans="1:8" x14ac:dyDescent="0.25">
      <c r="B51" s="438">
        <v>30</v>
      </c>
      <c r="C51" s="190" t="s">
        <v>471</v>
      </c>
      <c r="D51" s="394">
        <v>500</v>
      </c>
      <c r="E51" s="394">
        <v>500</v>
      </c>
      <c r="F51" s="493">
        <v>30</v>
      </c>
    </row>
    <row r="52" spans="1:8" x14ac:dyDescent="0.25">
      <c r="B52" s="438">
        <v>31</v>
      </c>
      <c r="C52" s="190" t="s">
        <v>521</v>
      </c>
      <c r="D52" s="353">
        <v>500</v>
      </c>
      <c r="E52" s="353">
        <v>500</v>
      </c>
      <c r="F52" s="353">
        <v>0</v>
      </c>
    </row>
    <row r="53" spans="1:8" ht="30" x14ac:dyDescent="0.25">
      <c r="B53" s="438">
        <v>32</v>
      </c>
      <c r="C53" s="190" t="s">
        <v>522</v>
      </c>
      <c r="D53" s="353">
        <v>0</v>
      </c>
      <c r="E53" s="353">
        <v>0</v>
      </c>
      <c r="F53" s="353">
        <v>0</v>
      </c>
    </row>
    <row r="54" spans="1:8" ht="45" x14ac:dyDescent="0.25">
      <c r="B54" s="438">
        <v>33</v>
      </c>
      <c r="C54" s="190" t="s">
        <v>523</v>
      </c>
      <c r="D54" s="353">
        <v>0</v>
      </c>
      <c r="E54" s="353">
        <v>0</v>
      </c>
      <c r="F54" s="353">
        <v>0</v>
      </c>
    </row>
    <row r="55" spans="1:8" ht="30" x14ac:dyDescent="0.25">
      <c r="A55" s="12"/>
      <c r="B55" s="438" t="s">
        <v>524</v>
      </c>
      <c r="C55" s="190" t="s">
        <v>525</v>
      </c>
      <c r="D55" s="353">
        <v>0</v>
      </c>
      <c r="E55" s="353">
        <v>0</v>
      </c>
      <c r="F55" s="353">
        <v>0</v>
      </c>
    </row>
    <row r="56" spans="1:8" ht="30" x14ac:dyDescent="0.25">
      <c r="A56" s="12"/>
      <c r="B56" s="438" t="s">
        <v>526</v>
      </c>
      <c r="C56" s="190" t="s">
        <v>527</v>
      </c>
      <c r="D56" s="353">
        <v>0</v>
      </c>
      <c r="E56" s="353">
        <v>0</v>
      </c>
      <c r="F56" s="353">
        <v>0</v>
      </c>
    </row>
    <row r="57" spans="1:8" ht="45" x14ac:dyDescent="0.25">
      <c r="B57" s="438">
        <v>34</v>
      </c>
      <c r="C57" s="190" t="s">
        <v>528</v>
      </c>
      <c r="D57" s="353">
        <v>0</v>
      </c>
      <c r="E57" s="353">
        <v>0</v>
      </c>
      <c r="F57" s="353">
        <v>0</v>
      </c>
    </row>
    <row r="58" spans="1:8" x14ac:dyDescent="0.25">
      <c r="B58" s="438">
        <v>35</v>
      </c>
      <c r="C58" s="190" t="s">
        <v>529</v>
      </c>
      <c r="D58" s="353">
        <v>0</v>
      </c>
      <c r="E58" s="353">
        <v>0</v>
      </c>
      <c r="F58" s="353">
        <v>0</v>
      </c>
    </row>
    <row r="59" spans="1:8" x14ac:dyDescent="0.25">
      <c r="B59" s="60">
        <v>36</v>
      </c>
      <c r="C59" s="191" t="s">
        <v>530</v>
      </c>
      <c r="D59" s="395">
        <v>500</v>
      </c>
      <c r="E59" s="395">
        <v>500</v>
      </c>
      <c r="F59" s="353">
        <v>0</v>
      </c>
    </row>
    <row r="60" spans="1:8" x14ac:dyDescent="0.25">
      <c r="B60" s="941" t="s">
        <v>531</v>
      </c>
      <c r="C60" s="942"/>
      <c r="D60" s="942"/>
      <c r="E60" s="942"/>
      <c r="F60" s="943"/>
    </row>
    <row r="61" spans="1:8" ht="30" x14ac:dyDescent="0.25">
      <c r="B61" s="438">
        <v>37</v>
      </c>
      <c r="C61" s="190" t="s">
        <v>532</v>
      </c>
      <c r="D61" s="353">
        <v>0</v>
      </c>
      <c r="E61" s="353">
        <v>0</v>
      </c>
      <c r="F61" s="353">
        <v>0</v>
      </c>
      <c r="H61" s="399"/>
    </row>
    <row r="62" spans="1:8" ht="60" x14ac:dyDescent="0.25">
      <c r="B62" s="438">
        <v>38</v>
      </c>
      <c r="C62" s="190" t="s">
        <v>533</v>
      </c>
      <c r="D62" s="353">
        <v>0</v>
      </c>
      <c r="E62" s="353">
        <v>0</v>
      </c>
      <c r="F62" s="353">
        <v>0</v>
      </c>
    </row>
    <row r="63" spans="1:8" ht="60" x14ac:dyDescent="0.25">
      <c r="B63" s="438">
        <v>39</v>
      </c>
      <c r="C63" s="190" t="s">
        <v>534</v>
      </c>
      <c r="D63" s="353">
        <v>0</v>
      </c>
      <c r="E63" s="353">
        <v>0</v>
      </c>
      <c r="F63" s="353">
        <v>0</v>
      </c>
    </row>
    <row r="64" spans="1:8" ht="60" x14ac:dyDescent="0.25">
      <c r="B64" s="438">
        <v>40</v>
      </c>
      <c r="C64" s="190" t="s">
        <v>535</v>
      </c>
      <c r="D64" s="353">
        <v>40</v>
      </c>
      <c r="E64" s="353">
        <v>40</v>
      </c>
      <c r="F64" s="353">
        <v>0</v>
      </c>
    </row>
    <row r="65" spans="1:8" x14ac:dyDescent="0.25">
      <c r="B65" s="320">
        <v>41</v>
      </c>
      <c r="C65" s="322" t="s">
        <v>212</v>
      </c>
      <c r="D65" s="353">
        <v>0</v>
      </c>
      <c r="E65" s="353">
        <v>0</v>
      </c>
      <c r="F65" s="353">
        <v>0</v>
      </c>
    </row>
    <row r="66" spans="1:8" ht="30" x14ac:dyDescent="0.25">
      <c r="B66" s="438">
        <v>42</v>
      </c>
      <c r="C66" s="190" t="s">
        <v>536</v>
      </c>
      <c r="D66" s="353">
        <v>0</v>
      </c>
      <c r="E66" s="353">
        <v>0</v>
      </c>
      <c r="F66" s="353">
        <v>0</v>
      </c>
    </row>
    <row r="67" spans="1:8" x14ac:dyDescent="0.25">
      <c r="B67" s="438" t="s">
        <v>537</v>
      </c>
      <c r="C67" s="190" t="s">
        <v>538</v>
      </c>
      <c r="D67" s="353">
        <v>0</v>
      </c>
      <c r="E67" s="353">
        <v>0</v>
      </c>
      <c r="F67" s="353">
        <v>0</v>
      </c>
    </row>
    <row r="68" spans="1:8" x14ac:dyDescent="0.25">
      <c r="B68" s="60">
        <v>43</v>
      </c>
      <c r="C68" s="191" t="s">
        <v>539</v>
      </c>
      <c r="D68" s="394">
        <v>40</v>
      </c>
      <c r="E68" s="394">
        <v>40</v>
      </c>
      <c r="F68" s="353">
        <v>0</v>
      </c>
    </row>
    <row r="69" spans="1:8" x14ac:dyDescent="0.25">
      <c r="B69" s="60">
        <v>44</v>
      </c>
      <c r="C69" s="191" t="s">
        <v>540</v>
      </c>
      <c r="D69" s="395">
        <v>460</v>
      </c>
      <c r="E69" s="395">
        <v>460</v>
      </c>
      <c r="F69" s="353">
        <v>0</v>
      </c>
      <c r="G69" s="399"/>
      <c r="H69" s="399"/>
    </row>
    <row r="70" spans="1:8" x14ac:dyDescent="0.25">
      <c r="B70" s="60">
        <v>45</v>
      </c>
      <c r="C70" s="191" t="s">
        <v>541</v>
      </c>
      <c r="D70" s="395">
        <v>3375</v>
      </c>
      <c r="E70" s="395">
        <v>3751</v>
      </c>
      <c r="F70" s="353">
        <v>0</v>
      </c>
      <c r="G70" s="399"/>
      <c r="H70" s="399"/>
    </row>
    <row r="71" spans="1:8" x14ac:dyDescent="0.25">
      <c r="B71" s="941" t="s">
        <v>542</v>
      </c>
      <c r="C71" s="942"/>
      <c r="D71" s="942"/>
      <c r="E71" s="942"/>
      <c r="F71" s="943"/>
    </row>
    <row r="72" spans="1:8" x14ac:dyDescent="0.25">
      <c r="B72" s="438">
        <v>46</v>
      </c>
      <c r="C72" s="190" t="s">
        <v>543</v>
      </c>
      <c r="D72" s="394">
        <v>685</v>
      </c>
      <c r="E72" s="394">
        <v>685</v>
      </c>
      <c r="F72" s="353">
        <v>0</v>
      </c>
    </row>
    <row r="73" spans="1:8" ht="45" x14ac:dyDescent="0.25">
      <c r="B73" s="438">
        <v>47</v>
      </c>
      <c r="C73" s="190" t="s">
        <v>544</v>
      </c>
      <c r="D73" s="353">
        <v>0</v>
      </c>
      <c r="E73" s="353">
        <v>0</v>
      </c>
      <c r="F73" s="353">
        <v>0</v>
      </c>
    </row>
    <row r="74" spans="1:8" ht="30" x14ac:dyDescent="0.25">
      <c r="A74" s="11"/>
      <c r="B74" s="438" t="s">
        <v>545</v>
      </c>
      <c r="C74" s="190" t="s">
        <v>546</v>
      </c>
      <c r="D74" s="353">
        <v>0</v>
      </c>
      <c r="E74" s="353">
        <v>0</v>
      </c>
      <c r="F74" s="353">
        <v>0</v>
      </c>
    </row>
    <row r="75" spans="1:8" ht="30" x14ac:dyDescent="0.25">
      <c r="A75" s="11"/>
      <c r="B75" s="438" t="s">
        <v>547</v>
      </c>
      <c r="C75" s="190" t="s">
        <v>548</v>
      </c>
      <c r="D75" s="353">
        <v>0</v>
      </c>
      <c r="E75" s="353">
        <v>0</v>
      </c>
      <c r="F75" s="353">
        <v>0</v>
      </c>
    </row>
    <row r="76" spans="1:8" ht="45" x14ac:dyDescent="0.25">
      <c r="B76" s="438">
        <v>48</v>
      </c>
      <c r="C76" s="190" t="s">
        <v>549</v>
      </c>
      <c r="D76" s="394">
        <v>0</v>
      </c>
      <c r="E76" s="394">
        <v>0</v>
      </c>
      <c r="F76" s="353">
        <v>0</v>
      </c>
    </row>
    <row r="77" spans="1:8" x14ac:dyDescent="0.25">
      <c r="B77" s="438">
        <v>49</v>
      </c>
      <c r="C77" s="190" t="s">
        <v>550</v>
      </c>
      <c r="D77" s="394">
        <v>0</v>
      </c>
      <c r="E77" s="394">
        <v>0</v>
      </c>
      <c r="F77" s="353">
        <v>0</v>
      </c>
    </row>
    <row r="78" spans="1:8" x14ac:dyDescent="0.25">
      <c r="B78" s="438">
        <v>50</v>
      </c>
      <c r="C78" s="190" t="s">
        <v>551</v>
      </c>
      <c r="D78" s="394">
        <v>0</v>
      </c>
      <c r="E78" s="394">
        <v>0</v>
      </c>
      <c r="F78" s="353">
        <v>0</v>
      </c>
    </row>
    <row r="79" spans="1:8" x14ac:dyDescent="0.25">
      <c r="B79" s="60">
        <v>51</v>
      </c>
      <c r="C79" s="191" t="s">
        <v>552</v>
      </c>
      <c r="D79" s="395">
        <v>685</v>
      </c>
      <c r="E79" s="395">
        <v>685</v>
      </c>
      <c r="F79" s="353">
        <v>0</v>
      </c>
      <c r="G79" s="399"/>
      <c r="H79" s="399"/>
    </row>
    <row r="80" spans="1:8" x14ac:dyDescent="0.25">
      <c r="B80" s="941" t="s">
        <v>553</v>
      </c>
      <c r="C80" s="942"/>
      <c r="D80" s="942"/>
      <c r="E80" s="942"/>
      <c r="F80" s="943"/>
    </row>
    <row r="81" spans="2:8 16384:16384" ht="30" x14ac:dyDescent="0.25">
      <c r="B81" s="438">
        <v>52</v>
      </c>
      <c r="C81" s="190" t="s">
        <v>554</v>
      </c>
      <c r="D81" s="353">
        <v>0</v>
      </c>
      <c r="E81" s="353">
        <v>0</v>
      </c>
      <c r="F81" s="353">
        <v>0</v>
      </c>
      <c r="G81" s="399"/>
    </row>
    <row r="82" spans="2:8 16384:16384" ht="60" x14ac:dyDescent="0.25">
      <c r="B82" s="438">
        <v>53</v>
      </c>
      <c r="C82" s="190" t="s">
        <v>555</v>
      </c>
      <c r="D82" s="353">
        <v>0</v>
      </c>
      <c r="E82" s="353">
        <v>0</v>
      </c>
      <c r="F82" s="353">
        <v>0</v>
      </c>
    </row>
    <row r="83" spans="2:8 16384:16384" ht="75" x14ac:dyDescent="0.25">
      <c r="B83" s="438">
        <v>54</v>
      </c>
      <c r="C83" s="190" t="s">
        <v>556</v>
      </c>
      <c r="D83" s="353">
        <v>0</v>
      </c>
      <c r="E83" s="353">
        <v>0</v>
      </c>
      <c r="F83" s="353">
        <v>0</v>
      </c>
    </row>
    <row r="84" spans="2:8 16384:16384" x14ac:dyDescent="0.25">
      <c r="B84" s="320" t="s">
        <v>557</v>
      </c>
      <c r="C84" s="322" t="s">
        <v>212</v>
      </c>
      <c r="D84" s="353">
        <v>0</v>
      </c>
      <c r="E84" s="353">
        <v>0</v>
      </c>
      <c r="F84" s="353">
        <v>0</v>
      </c>
    </row>
    <row r="85" spans="2:8 16384:16384" ht="60" x14ac:dyDescent="0.25">
      <c r="B85" s="438">
        <v>55</v>
      </c>
      <c r="C85" s="190" t="s">
        <v>558</v>
      </c>
      <c r="D85" s="394">
        <v>0</v>
      </c>
      <c r="E85" s="394">
        <v>0</v>
      </c>
      <c r="F85" s="353">
        <v>0</v>
      </c>
    </row>
    <row r="86" spans="2:8 16384:16384" x14ac:dyDescent="0.25">
      <c r="B86" s="438">
        <v>56</v>
      </c>
      <c r="C86" s="190" t="s">
        <v>212</v>
      </c>
      <c r="D86" s="353">
        <v>0</v>
      </c>
      <c r="E86" s="353">
        <v>0</v>
      </c>
      <c r="F86" s="353">
        <v>0</v>
      </c>
    </row>
    <row r="87" spans="2:8 16384:16384" ht="30" x14ac:dyDescent="0.25">
      <c r="B87" s="438" t="s">
        <v>559</v>
      </c>
      <c r="C87" s="512" t="s">
        <v>560</v>
      </c>
      <c r="D87" s="353">
        <v>0</v>
      </c>
      <c r="E87" s="353">
        <v>0</v>
      </c>
      <c r="F87" s="353">
        <v>0</v>
      </c>
    </row>
    <row r="88" spans="2:8 16384:16384" x14ac:dyDescent="0.25">
      <c r="B88" s="438" t="s">
        <v>561</v>
      </c>
      <c r="C88" s="512" t="s">
        <v>562</v>
      </c>
      <c r="D88" s="353">
        <v>0</v>
      </c>
      <c r="E88" s="353">
        <v>0</v>
      </c>
      <c r="F88" s="353">
        <v>0</v>
      </c>
    </row>
    <row r="89" spans="2:8 16384:16384" x14ac:dyDescent="0.25">
      <c r="B89" s="60">
        <v>57</v>
      </c>
      <c r="C89" s="189" t="s">
        <v>563</v>
      </c>
      <c r="D89" s="395">
        <v>0</v>
      </c>
      <c r="E89" s="395">
        <v>0</v>
      </c>
      <c r="F89" s="353">
        <v>0</v>
      </c>
    </row>
    <row r="90" spans="2:8 16384:16384" x14ac:dyDescent="0.25">
      <c r="B90" s="60">
        <v>58</v>
      </c>
      <c r="C90" s="189" t="s">
        <v>564</v>
      </c>
      <c r="D90" s="395">
        <v>685</v>
      </c>
      <c r="E90" s="395">
        <v>685</v>
      </c>
      <c r="F90" s="353">
        <v>0</v>
      </c>
      <c r="G90" s="399"/>
      <c r="H90" s="399"/>
    </row>
    <row r="91" spans="2:8 16384:16384" x14ac:dyDescent="0.25">
      <c r="B91" s="60">
        <v>59</v>
      </c>
      <c r="C91" s="189" t="s">
        <v>565</v>
      </c>
      <c r="D91" s="395">
        <v>4061</v>
      </c>
      <c r="E91" s="395">
        <v>4436</v>
      </c>
      <c r="F91" s="353">
        <v>0</v>
      </c>
      <c r="G91" s="399"/>
      <c r="H91" s="399"/>
      <c r="XFD91" s="399"/>
    </row>
    <row r="92" spans="2:8 16384:16384" x14ac:dyDescent="0.25">
      <c r="B92" s="60">
        <v>60</v>
      </c>
      <c r="C92" s="189" t="s">
        <v>566</v>
      </c>
      <c r="D92" s="395">
        <v>22594</v>
      </c>
      <c r="E92" s="395">
        <v>22594</v>
      </c>
      <c r="F92" s="353">
        <v>0</v>
      </c>
      <c r="H92" s="401"/>
    </row>
    <row r="93" spans="2:8 16384:16384" x14ac:dyDescent="0.25">
      <c r="B93" s="941" t="s">
        <v>567</v>
      </c>
      <c r="C93" s="942"/>
      <c r="D93" s="942"/>
      <c r="E93" s="942"/>
      <c r="F93" s="943"/>
      <c r="H93" s="401"/>
    </row>
    <row r="94" spans="2:8 16384:16384" x14ac:dyDescent="0.25">
      <c r="B94" s="438">
        <v>61</v>
      </c>
      <c r="C94" s="190" t="s">
        <v>568</v>
      </c>
      <c r="D94" s="392">
        <v>0.129</v>
      </c>
      <c r="E94" s="392">
        <v>0.14560000000000001</v>
      </c>
      <c r="F94" s="353">
        <v>0</v>
      </c>
      <c r="G94" s="541"/>
      <c r="H94" s="401"/>
    </row>
    <row r="95" spans="2:8 16384:16384" x14ac:dyDescent="0.25">
      <c r="B95" s="438">
        <v>62</v>
      </c>
      <c r="C95" s="190" t="s">
        <v>569</v>
      </c>
      <c r="D95" s="392">
        <v>0.14940000000000001</v>
      </c>
      <c r="E95" s="392">
        <v>0.16600000000000001</v>
      </c>
      <c r="F95" s="353">
        <v>0</v>
      </c>
    </row>
    <row r="96" spans="2:8 16384:16384" x14ac:dyDescent="0.25">
      <c r="B96" s="438">
        <v>63</v>
      </c>
      <c r="C96" s="190" t="s">
        <v>570</v>
      </c>
      <c r="D96" s="392">
        <v>0.1797</v>
      </c>
      <c r="E96" s="392">
        <v>0.1963</v>
      </c>
      <c r="F96" s="353">
        <v>0</v>
      </c>
    </row>
    <row r="97" spans="2:9" x14ac:dyDescent="0.25">
      <c r="B97" s="438">
        <v>64</v>
      </c>
      <c r="C97" s="190" t="s">
        <v>571</v>
      </c>
      <c r="D97" s="392">
        <v>0.1031</v>
      </c>
      <c r="E97" s="392">
        <v>0.1031</v>
      </c>
      <c r="F97" s="353">
        <v>0</v>
      </c>
    </row>
    <row r="98" spans="2:9" x14ac:dyDescent="0.25">
      <c r="B98" s="438">
        <v>65</v>
      </c>
      <c r="C98" s="512" t="s">
        <v>572</v>
      </c>
      <c r="D98" s="392">
        <v>2.5000000000000001E-2</v>
      </c>
      <c r="E98" s="392">
        <v>2.5000000000000001E-2</v>
      </c>
      <c r="F98" s="353">
        <v>0</v>
      </c>
    </row>
    <row r="99" spans="2:9" x14ac:dyDescent="0.25">
      <c r="B99" s="438">
        <v>66</v>
      </c>
      <c r="C99" s="512" t="s">
        <v>573</v>
      </c>
      <c r="D99" s="392">
        <v>4.8999999999999998E-3</v>
      </c>
      <c r="E99" s="392">
        <v>4.8999999999999998E-3</v>
      </c>
      <c r="F99" s="353">
        <v>0</v>
      </c>
    </row>
    <row r="100" spans="2:9" x14ac:dyDescent="0.25">
      <c r="B100" s="438">
        <v>67</v>
      </c>
      <c r="C100" s="512" t="s">
        <v>574</v>
      </c>
      <c r="D100" s="392">
        <v>5.0000000000000001E-3</v>
      </c>
      <c r="E100" s="392">
        <v>5.0000000000000001E-3</v>
      </c>
      <c r="F100" s="353">
        <v>0</v>
      </c>
    </row>
    <row r="101" spans="2:9" ht="30" x14ac:dyDescent="0.25">
      <c r="B101" s="438" t="s">
        <v>575</v>
      </c>
      <c r="C101" s="190" t="s">
        <v>576</v>
      </c>
      <c r="D101" s="392">
        <v>8.9999999999999993E-3</v>
      </c>
      <c r="E101" s="392">
        <v>8.9999999999999993E-3</v>
      </c>
      <c r="F101" s="353">
        <v>0</v>
      </c>
      <c r="H101" s="541"/>
    </row>
    <row r="102" spans="2:9" ht="30" x14ac:dyDescent="0.25">
      <c r="B102" s="438" t="s">
        <v>577</v>
      </c>
      <c r="C102" s="190" t="s">
        <v>578</v>
      </c>
      <c r="D102" s="392">
        <v>1.4100000000000001E-2</v>
      </c>
      <c r="E102" s="392">
        <v>3.3799999999999997E-2</v>
      </c>
      <c r="F102" s="353">
        <v>0</v>
      </c>
    </row>
    <row r="103" spans="2:9" ht="30" x14ac:dyDescent="0.25">
      <c r="B103" s="438">
        <v>68</v>
      </c>
      <c r="C103" s="191" t="s">
        <v>579</v>
      </c>
      <c r="D103" s="533">
        <v>6.9900000000000004E-2</v>
      </c>
      <c r="E103" s="533">
        <v>6.6799999999999998E-2</v>
      </c>
      <c r="F103" s="353">
        <v>0</v>
      </c>
      <c r="G103" s="541"/>
      <c r="H103" s="541"/>
      <c r="I103" s="419"/>
    </row>
    <row r="104" spans="2:9" x14ac:dyDescent="0.25">
      <c r="B104" s="941" t="s">
        <v>580</v>
      </c>
      <c r="C104" s="942"/>
      <c r="D104" s="942"/>
      <c r="E104" s="942"/>
      <c r="F104" s="943"/>
    </row>
    <row r="105" spans="2:9" x14ac:dyDescent="0.25">
      <c r="B105" s="320">
        <v>69</v>
      </c>
      <c r="C105" s="321" t="s">
        <v>581</v>
      </c>
      <c r="D105" s="353">
        <v>0</v>
      </c>
      <c r="E105" s="353">
        <v>0</v>
      </c>
      <c r="F105" s="353">
        <v>0</v>
      </c>
    </row>
    <row r="106" spans="2:9" x14ac:dyDescent="0.25">
      <c r="B106" s="320">
        <v>70</v>
      </c>
      <c r="C106" s="321" t="s">
        <v>581</v>
      </c>
      <c r="D106" s="353">
        <v>0</v>
      </c>
      <c r="E106" s="353">
        <v>0</v>
      </c>
      <c r="F106" s="353">
        <v>0</v>
      </c>
    </row>
    <row r="107" spans="2:9" x14ac:dyDescent="0.25">
      <c r="B107" s="320">
        <v>71</v>
      </c>
      <c r="C107" s="321" t="s">
        <v>581</v>
      </c>
      <c r="D107" s="353">
        <v>0</v>
      </c>
      <c r="E107" s="353">
        <v>0</v>
      </c>
      <c r="F107" s="353">
        <v>0</v>
      </c>
    </row>
    <row r="108" spans="2:9" x14ac:dyDescent="0.25">
      <c r="B108" s="941" t="s">
        <v>582</v>
      </c>
      <c r="C108" s="942"/>
      <c r="D108" s="942"/>
      <c r="E108" s="942"/>
      <c r="F108" s="943"/>
    </row>
    <row r="109" spans="2:9" ht="60" x14ac:dyDescent="0.25">
      <c r="B109" s="499">
        <v>72</v>
      </c>
      <c r="C109" s="193" t="s">
        <v>583</v>
      </c>
      <c r="D109" s="394">
        <v>142</v>
      </c>
      <c r="E109" s="394">
        <v>142</v>
      </c>
      <c r="F109" s="353">
        <v>0</v>
      </c>
    </row>
    <row r="110" spans="2:9" ht="60" x14ac:dyDescent="0.25">
      <c r="B110" s="438">
        <v>73</v>
      </c>
      <c r="C110" s="190" t="s">
        <v>584</v>
      </c>
      <c r="D110" s="394">
        <v>152</v>
      </c>
      <c r="E110" s="394">
        <v>152</v>
      </c>
      <c r="F110" s="353">
        <v>0</v>
      </c>
    </row>
    <row r="111" spans="2:9" x14ac:dyDescent="0.25">
      <c r="B111" s="320">
        <v>74</v>
      </c>
      <c r="C111" s="322" t="s">
        <v>212</v>
      </c>
      <c r="D111" s="394"/>
      <c r="E111" s="394"/>
      <c r="F111" s="353">
        <v>0</v>
      </c>
    </row>
    <row r="112" spans="2:9" ht="45" x14ac:dyDescent="0.25">
      <c r="B112" s="438">
        <v>75</v>
      </c>
      <c r="C112" s="190" t="s">
        <v>585</v>
      </c>
      <c r="D112" s="394">
        <v>99</v>
      </c>
      <c r="E112" s="394">
        <v>99</v>
      </c>
      <c r="F112" s="353">
        <v>0</v>
      </c>
    </row>
    <row r="113" spans="2:6" x14ac:dyDescent="0.25">
      <c r="B113" s="941" t="s">
        <v>586</v>
      </c>
      <c r="C113" s="942"/>
      <c r="D113" s="942"/>
      <c r="E113" s="942"/>
      <c r="F113" s="943"/>
    </row>
    <row r="114" spans="2:6" ht="30" x14ac:dyDescent="0.25">
      <c r="B114" s="438">
        <v>76</v>
      </c>
      <c r="C114" s="190" t="s">
        <v>587</v>
      </c>
      <c r="D114" s="353">
        <v>0</v>
      </c>
      <c r="E114" s="353">
        <v>0</v>
      </c>
      <c r="F114" s="353">
        <v>0</v>
      </c>
    </row>
    <row r="115" spans="2:6" ht="30" x14ac:dyDescent="0.25">
      <c r="B115" s="438">
        <v>77</v>
      </c>
      <c r="C115" s="190" t="s">
        <v>588</v>
      </c>
      <c r="D115" s="353">
        <v>0</v>
      </c>
      <c r="E115" s="353">
        <v>0</v>
      </c>
      <c r="F115" s="353">
        <v>0</v>
      </c>
    </row>
    <row r="116" spans="2:6" ht="30" x14ac:dyDescent="0.25">
      <c r="B116" s="438">
        <v>78</v>
      </c>
      <c r="C116" s="190" t="s">
        <v>589</v>
      </c>
      <c r="D116" s="394">
        <v>89</v>
      </c>
      <c r="E116" s="394">
        <v>89</v>
      </c>
      <c r="F116" s="353">
        <v>0</v>
      </c>
    </row>
    <row r="117" spans="2:6" ht="30" x14ac:dyDescent="0.25">
      <c r="B117" s="438">
        <v>79</v>
      </c>
      <c r="C117" s="190" t="s">
        <v>590</v>
      </c>
      <c r="D117" s="394">
        <v>19</v>
      </c>
      <c r="E117" s="394">
        <v>19</v>
      </c>
      <c r="F117" s="353">
        <v>0</v>
      </c>
    </row>
    <row r="118" spans="2:6" x14ac:dyDescent="0.25">
      <c r="B118" s="3"/>
    </row>
    <row r="119" spans="2:6" x14ac:dyDescent="0.25">
      <c r="B119" s="465"/>
      <c r="C119" s="482"/>
      <c r="D119" s="331"/>
      <c r="E119" s="331"/>
    </row>
  </sheetData>
  <mergeCells count="10">
    <mergeCell ref="B113:F113"/>
    <mergeCell ref="B7:F7"/>
    <mergeCell ref="B19:F19"/>
    <mergeCell ref="B50:F50"/>
    <mergeCell ref="B60:F60"/>
    <mergeCell ref="B71:F71"/>
    <mergeCell ref="B80:F80"/>
    <mergeCell ref="B108:F108"/>
    <mergeCell ref="B93:F93"/>
    <mergeCell ref="B104:F104"/>
  </mergeCells>
  <pageMargins left="0.7" right="0.7" top="0.75" bottom="0.75" header="0.3" footer="0.3"/>
  <pageSetup paperSize="9" orientation="portrait" verticalDpi="0" r:id="rId1"/>
  <ignoredErrors>
    <ignoredError sqref="F12" twoDigitTextYear="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34C6-723A-44EC-991C-BCABE2476950}">
  <dimension ref="B1:T56"/>
  <sheetViews>
    <sheetView showGridLines="0" zoomScaleNormal="100" zoomScalePageLayoutView="70" workbookViewId="0">
      <selection activeCell="E6" sqref="E6"/>
    </sheetView>
  </sheetViews>
  <sheetFormatPr baseColWidth="10" defaultColWidth="9" defaultRowHeight="15" x14ac:dyDescent="0.25"/>
  <cols>
    <col min="1" max="1" width="5.7109375" customWidth="1"/>
    <col min="3" max="3" width="53" customWidth="1"/>
    <col min="4" max="5" width="30.7109375" style="3" customWidth="1"/>
    <col min="6" max="6" width="20.42578125" customWidth="1"/>
  </cols>
  <sheetData>
    <row r="1" spans="2:20" ht="15.75" x14ac:dyDescent="0.25">
      <c r="C1" s="92"/>
    </row>
    <row r="2" spans="2:20" ht="18.75" x14ac:dyDescent="0.25">
      <c r="B2" s="93" t="s">
        <v>591</v>
      </c>
    </row>
    <row r="3" spans="2:20" ht="15" customHeight="1" x14ac:dyDescent="0.25">
      <c r="B3" t="str">
        <f>'OV1'!B3</f>
        <v>31.12.2025 - in EUR million</v>
      </c>
      <c r="C3" s="416"/>
      <c r="D3" s="416"/>
      <c r="E3" s="416"/>
      <c r="F3" s="416"/>
      <c r="G3" s="416"/>
      <c r="H3" s="416"/>
      <c r="I3" s="416"/>
      <c r="J3" s="416"/>
      <c r="K3" s="416"/>
      <c r="L3" s="416"/>
      <c r="M3" s="416"/>
      <c r="N3" s="416"/>
      <c r="O3" s="416"/>
      <c r="P3" s="416"/>
      <c r="Q3" s="416"/>
      <c r="R3" s="416"/>
      <c r="S3" s="416"/>
      <c r="T3" s="416"/>
    </row>
    <row r="4" spans="2:20" x14ac:dyDescent="0.25">
      <c r="B4" s="416"/>
      <c r="C4" s="416"/>
      <c r="D4" s="416"/>
      <c r="E4" s="416"/>
      <c r="F4" s="416"/>
      <c r="G4" s="416"/>
      <c r="H4" s="416"/>
      <c r="I4" s="416"/>
      <c r="J4" s="416"/>
      <c r="K4" s="416"/>
      <c r="L4" s="416"/>
      <c r="M4" s="416"/>
      <c r="N4" s="416"/>
      <c r="O4" s="416"/>
      <c r="P4" s="416"/>
      <c r="Q4" s="416"/>
      <c r="R4" s="416"/>
      <c r="S4" s="416"/>
      <c r="T4" s="416"/>
    </row>
    <row r="5" spans="2:20" x14ac:dyDescent="0.25">
      <c r="D5" s="435" t="s">
        <v>188</v>
      </c>
      <c r="E5" s="435" t="s">
        <v>189</v>
      </c>
      <c r="F5" s="435" t="s">
        <v>190</v>
      </c>
    </row>
    <row r="6" spans="2:20" ht="30" x14ac:dyDescent="0.25">
      <c r="C6" s="517"/>
      <c r="D6" s="26" t="s">
        <v>592</v>
      </c>
      <c r="E6" s="26" t="s">
        <v>593</v>
      </c>
      <c r="F6" s="26" t="s">
        <v>594</v>
      </c>
    </row>
    <row r="7" spans="2:20" x14ac:dyDescent="0.25">
      <c r="C7" s="517"/>
      <c r="D7" s="26" t="s">
        <v>595</v>
      </c>
      <c r="E7" s="26" t="s">
        <v>595</v>
      </c>
      <c r="F7" s="26"/>
    </row>
    <row r="8" spans="2:20" ht="30" customHeight="1" x14ac:dyDescent="0.25">
      <c r="B8" s="947" t="s">
        <v>596</v>
      </c>
      <c r="C8" s="948"/>
      <c r="D8" s="948"/>
      <c r="E8" s="948"/>
      <c r="F8" s="949"/>
    </row>
    <row r="9" spans="2:20" x14ac:dyDescent="0.25">
      <c r="B9" s="467" t="s">
        <v>597</v>
      </c>
      <c r="C9" s="419" t="s">
        <v>388</v>
      </c>
      <c r="D9" s="353">
        <v>14093</v>
      </c>
      <c r="E9" s="353">
        <v>14089</v>
      </c>
      <c r="F9" s="435"/>
      <c r="J9" s="399"/>
      <c r="K9" s="399"/>
    </row>
    <row r="10" spans="2:20" x14ac:dyDescent="0.25">
      <c r="B10" s="467" t="s">
        <v>598</v>
      </c>
      <c r="C10" s="419" t="s">
        <v>599</v>
      </c>
      <c r="D10" s="353">
        <v>517</v>
      </c>
      <c r="E10" s="353">
        <v>679</v>
      </c>
      <c r="F10" s="435"/>
      <c r="J10" s="399"/>
      <c r="K10" s="399"/>
    </row>
    <row r="11" spans="2:20" ht="30" x14ac:dyDescent="0.25">
      <c r="B11" s="467" t="s">
        <v>600</v>
      </c>
      <c r="C11" s="419" t="s">
        <v>601</v>
      </c>
      <c r="D11" s="353">
        <v>1322</v>
      </c>
      <c r="E11" s="353">
        <v>1319</v>
      </c>
      <c r="F11" s="435"/>
      <c r="J11" s="399"/>
      <c r="K11" s="399"/>
    </row>
    <row r="12" spans="2:20" x14ac:dyDescent="0.25">
      <c r="B12" s="467" t="s">
        <v>602</v>
      </c>
      <c r="C12" s="419" t="s">
        <v>603</v>
      </c>
      <c r="D12" s="353">
        <v>109</v>
      </c>
      <c r="E12" s="353">
        <v>107</v>
      </c>
      <c r="F12" s="435"/>
      <c r="J12" s="399"/>
      <c r="K12" s="399"/>
    </row>
    <row r="13" spans="2:20" x14ac:dyDescent="0.25">
      <c r="B13" s="467" t="s">
        <v>604</v>
      </c>
      <c r="C13" s="419" t="s">
        <v>605</v>
      </c>
      <c r="D13" s="353">
        <v>54814</v>
      </c>
      <c r="E13" s="353">
        <v>54664</v>
      </c>
      <c r="F13" s="435"/>
      <c r="J13" s="399"/>
      <c r="K13" s="399"/>
    </row>
    <row r="14" spans="2:20" x14ac:dyDescent="0.25">
      <c r="B14" s="467" t="s">
        <v>606</v>
      </c>
      <c r="C14" s="18" t="s">
        <v>394</v>
      </c>
      <c r="D14" s="353">
        <v>50749</v>
      </c>
      <c r="E14" s="353">
        <v>50599</v>
      </c>
      <c r="F14" s="435"/>
      <c r="J14" s="399"/>
      <c r="K14" s="399"/>
    </row>
    <row r="15" spans="2:20" x14ac:dyDescent="0.25">
      <c r="B15" s="467" t="s">
        <v>607</v>
      </c>
      <c r="C15" s="18" t="s">
        <v>396</v>
      </c>
      <c r="D15" s="353">
        <v>452</v>
      </c>
      <c r="E15" s="353">
        <v>452</v>
      </c>
      <c r="F15" s="435"/>
      <c r="J15" s="399"/>
      <c r="K15" s="399"/>
    </row>
    <row r="16" spans="2:20" x14ac:dyDescent="0.25">
      <c r="B16" s="467" t="s">
        <v>608</v>
      </c>
      <c r="C16" s="18" t="s">
        <v>609</v>
      </c>
      <c r="D16" s="353">
        <v>3613</v>
      </c>
      <c r="E16" s="353">
        <v>3613</v>
      </c>
      <c r="F16" s="435"/>
      <c r="J16" s="399"/>
      <c r="K16" s="399"/>
    </row>
    <row r="17" spans="2:11" ht="30" x14ac:dyDescent="0.25">
      <c r="B17" s="467" t="s">
        <v>610</v>
      </c>
      <c r="C17" s="419" t="s">
        <v>397</v>
      </c>
      <c r="D17" s="353">
        <v>-616</v>
      </c>
      <c r="E17" s="353">
        <v>-616</v>
      </c>
      <c r="F17" s="435"/>
      <c r="J17" s="399"/>
      <c r="K17" s="399"/>
    </row>
    <row r="18" spans="2:11" x14ac:dyDescent="0.25">
      <c r="B18" s="467" t="s">
        <v>611</v>
      </c>
      <c r="C18" s="419" t="s">
        <v>398</v>
      </c>
      <c r="D18" s="353">
        <v>358</v>
      </c>
      <c r="E18" s="353">
        <v>358</v>
      </c>
      <c r="F18" s="435"/>
      <c r="J18" s="399"/>
      <c r="K18" s="399"/>
    </row>
    <row r="19" spans="2:11" x14ac:dyDescent="0.25">
      <c r="B19" s="467" t="s">
        <v>612</v>
      </c>
      <c r="C19" s="419" t="s">
        <v>613</v>
      </c>
      <c r="D19" s="353">
        <v>300</v>
      </c>
      <c r="E19" s="353">
        <v>300</v>
      </c>
      <c r="F19" s="435"/>
      <c r="J19" s="399"/>
      <c r="K19" s="399"/>
    </row>
    <row r="20" spans="2:11" x14ac:dyDescent="0.25">
      <c r="B20" s="467" t="s">
        <v>614</v>
      </c>
      <c r="C20" s="419" t="s">
        <v>615</v>
      </c>
      <c r="D20" s="353">
        <v>232</v>
      </c>
      <c r="E20" s="353">
        <v>232</v>
      </c>
      <c r="F20" s="435"/>
      <c r="J20" s="399"/>
      <c r="K20" s="399"/>
    </row>
    <row r="21" spans="2:11" x14ac:dyDescent="0.25">
      <c r="B21" s="467" t="s">
        <v>616</v>
      </c>
      <c r="C21" s="42" t="s">
        <v>617</v>
      </c>
      <c r="D21" s="353">
        <v>117</v>
      </c>
      <c r="E21" s="353">
        <v>117</v>
      </c>
      <c r="F21" s="435">
        <v>8</v>
      </c>
      <c r="J21" s="399"/>
      <c r="K21" s="399"/>
    </row>
    <row r="22" spans="2:11" x14ac:dyDescent="0.25">
      <c r="B22" s="467" t="s">
        <v>618</v>
      </c>
      <c r="C22" s="42" t="s">
        <v>619</v>
      </c>
      <c r="D22" s="353">
        <v>223</v>
      </c>
      <c r="E22" s="353">
        <v>223</v>
      </c>
      <c r="F22" s="435">
        <v>8</v>
      </c>
      <c r="J22" s="399"/>
      <c r="K22" s="399"/>
    </row>
    <row r="23" spans="2:11" x14ac:dyDescent="0.25">
      <c r="B23" s="467" t="s">
        <v>620</v>
      </c>
      <c r="C23" s="42" t="s">
        <v>621</v>
      </c>
      <c r="D23" s="353">
        <v>195</v>
      </c>
      <c r="E23" s="353">
        <v>195</v>
      </c>
      <c r="F23" s="435">
        <v>8</v>
      </c>
      <c r="J23" s="399"/>
      <c r="K23" s="399"/>
    </row>
    <row r="24" spans="2:11" x14ac:dyDescent="0.25">
      <c r="B24" s="467" t="s">
        <v>622</v>
      </c>
      <c r="C24" s="419" t="s">
        <v>401</v>
      </c>
      <c r="D24" s="353">
        <v>23</v>
      </c>
      <c r="E24" s="353">
        <v>23</v>
      </c>
      <c r="F24" s="435"/>
      <c r="J24" s="399"/>
      <c r="K24" s="399"/>
    </row>
    <row r="25" spans="2:11" x14ac:dyDescent="0.25">
      <c r="B25" s="467" t="s">
        <v>623</v>
      </c>
      <c r="C25" s="419" t="s">
        <v>402</v>
      </c>
      <c r="D25" s="353">
        <v>108</v>
      </c>
      <c r="E25" s="353">
        <v>108</v>
      </c>
      <c r="F25" s="435"/>
      <c r="J25" s="399"/>
      <c r="K25" s="399"/>
    </row>
    <row r="26" spans="2:11" x14ac:dyDescent="0.25">
      <c r="B26" s="467" t="s">
        <v>624</v>
      </c>
      <c r="C26" s="419" t="s">
        <v>625</v>
      </c>
      <c r="D26" s="353">
        <v>106</v>
      </c>
      <c r="E26" s="353">
        <v>106</v>
      </c>
      <c r="F26" s="435"/>
      <c r="J26" s="399"/>
      <c r="K26" s="399"/>
    </row>
    <row r="27" spans="2:11" x14ac:dyDescent="0.25">
      <c r="B27" s="467" t="s">
        <v>626</v>
      </c>
      <c r="C27" s="419" t="s">
        <v>404</v>
      </c>
      <c r="D27" s="353">
        <v>277</v>
      </c>
      <c r="E27" s="353">
        <v>276</v>
      </c>
      <c r="F27" s="435"/>
      <c r="J27" s="399"/>
      <c r="K27" s="399"/>
    </row>
    <row r="28" spans="2:11" x14ac:dyDescent="0.25">
      <c r="B28" s="467" t="s">
        <v>627</v>
      </c>
      <c r="C28" s="419" t="s">
        <v>406</v>
      </c>
      <c r="D28" s="353">
        <v>119</v>
      </c>
      <c r="E28" s="353">
        <v>119</v>
      </c>
      <c r="F28" s="435"/>
      <c r="J28" s="399"/>
      <c r="K28" s="399"/>
    </row>
    <row r="29" spans="2:11" x14ac:dyDescent="0.25">
      <c r="B29" s="467" t="s">
        <v>628</v>
      </c>
      <c r="C29" s="21" t="s">
        <v>629</v>
      </c>
      <c r="D29" s="360">
        <v>72297</v>
      </c>
      <c r="E29" s="360">
        <v>72299</v>
      </c>
      <c r="F29" s="435"/>
      <c r="J29" s="399"/>
      <c r="K29" s="399"/>
    </row>
    <row r="30" spans="2:11" ht="30" customHeight="1" x14ac:dyDescent="0.25">
      <c r="B30" s="947" t="s">
        <v>630</v>
      </c>
      <c r="C30" s="948"/>
      <c r="D30" s="948"/>
      <c r="E30" s="948"/>
      <c r="F30" s="949"/>
    </row>
    <row r="31" spans="2:11" ht="30" x14ac:dyDescent="0.25">
      <c r="B31" s="467" t="s">
        <v>631</v>
      </c>
      <c r="C31" s="419" t="s">
        <v>632</v>
      </c>
      <c r="D31" s="353">
        <v>55</v>
      </c>
      <c r="E31" s="353">
        <v>55</v>
      </c>
      <c r="F31" s="435"/>
      <c r="J31" s="399"/>
      <c r="K31" s="399"/>
    </row>
    <row r="32" spans="2:11" x14ac:dyDescent="0.25">
      <c r="B32" s="467" t="s">
        <v>633</v>
      </c>
      <c r="C32" s="419" t="s">
        <v>634</v>
      </c>
      <c r="D32" s="353">
        <v>450</v>
      </c>
      <c r="E32" s="353">
        <v>450</v>
      </c>
      <c r="F32" s="435"/>
      <c r="J32" s="399"/>
      <c r="K32" s="399"/>
    </row>
    <row r="33" spans="2:11" x14ac:dyDescent="0.25">
      <c r="B33" s="467" t="s">
        <v>635</v>
      </c>
      <c r="C33" s="419" t="s">
        <v>636</v>
      </c>
      <c r="D33" s="353">
        <v>65707</v>
      </c>
      <c r="E33" s="353">
        <v>65710</v>
      </c>
      <c r="F33" s="435"/>
      <c r="J33" s="399"/>
      <c r="K33" s="399"/>
    </row>
    <row r="34" spans="2:11" x14ac:dyDescent="0.25">
      <c r="B34" s="467" t="s">
        <v>637</v>
      </c>
      <c r="C34" s="18" t="s">
        <v>394</v>
      </c>
      <c r="D34" s="353">
        <v>47367</v>
      </c>
      <c r="E34" s="353">
        <v>47364</v>
      </c>
      <c r="F34" s="435"/>
      <c r="J34" s="399"/>
      <c r="K34" s="399"/>
    </row>
    <row r="35" spans="2:11" x14ac:dyDescent="0.25">
      <c r="B35" s="467" t="s">
        <v>638</v>
      </c>
      <c r="C35" s="18" t="s">
        <v>639</v>
      </c>
      <c r="D35" s="353">
        <v>17528</v>
      </c>
      <c r="E35" s="353">
        <v>17528</v>
      </c>
      <c r="F35" s="435"/>
      <c r="J35" s="399"/>
      <c r="K35" s="399"/>
    </row>
    <row r="36" spans="2:11" x14ac:dyDescent="0.25">
      <c r="B36" s="467" t="s">
        <v>640</v>
      </c>
      <c r="C36" s="18" t="s">
        <v>396</v>
      </c>
      <c r="D36" s="353">
        <v>812</v>
      </c>
      <c r="E36" s="353">
        <v>818</v>
      </c>
      <c r="F36" s="435"/>
      <c r="J36" s="399"/>
      <c r="K36" s="399"/>
    </row>
    <row r="37" spans="2:11" x14ac:dyDescent="0.25">
      <c r="B37" s="467" t="s">
        <v>641</v>
      </c>
      <c r="C37" s="419" t="s">
        <v>411</v>
      </c>
      <c r="D37" s="353">
        <v>0</v>
      </c>
      <c r="E37" s="353">
        <v>0</v>
      </c>
      <c r="F37" s="435"/>
      <c r="J37" s="399"/>
      <c r="K37" s="399"/>
    </row>
    <row r="38" spans="2:11" ht="30" x14ac:dyDescent="0.25">
      <c r="B38" s="467" t="s">
        <v>642</v>
      </c>
      <c r="C38" s="419" t="s">
        <v>397</v>
      </c>
      <c r="D38" s="353">
        <v>-299</v>
      </c>
      <c r="E38" s="353">
        <v>-299</v>
      </c>
      <c r="F38" s="435"/>
      <c r="J38" s="399"/>
      <c r="K38" s="399"/>
    </row>
    <row r="39" spans="2:11" x14ac:dyDescent="0.25">
      <c r="B39" s="467" t="s">
        <v>643</v>
      </c>
      <c r="C39" s="419" t="s">
        <v>398</v>
      </c>
      <c r="D39" s="353">
        <v>91</v>
      </c>
      <c r="E39" s="353">
        <v>91</v>
      </c>
      <c r="F39" s="435"/>
      <c r="J39" s="399"/>
      <c r="K39" s="399"/>
    </row>
    <row r="40" spans="2:11" x14ac:dyDescent="0.25">
      <c r="B40" s="467" t="s">
        <v>644</v>
      </c>
      <c r="C40" s="419" t="s">
        <v>412</v>
      </c>
      <c r="D40" s="353">
        <v>251</v>
      </c>
      <c r="E40" s="353">
        <v>251</v>
      </c>
      <c r="F40" s="435"/>
      <c r="J40" s="399"/>
      <c r="K40" s="399"/>
    </row>
    <row r="41" spans="2:11" x14ac:dyDescent="0.25">
      <c r="B41" s="467" t="s">
        <v>645</v>
      </c>
      <c r="C41" s="42" t="s">
        <v>413</v>
      </c>
      <c r="D41" s="353">
        <v>131</v>
      </c>
      <c r="E41" s="353">
        <v>131</v>
      </c>
      <c r="F41" s="435"/>
      <c r="J41" s="399"/>
      <c r="K41" s="399"/>
    </row>
    <row r="42" spans="2:11" x14ac:dyDescent="0.25">
      <c r="B42" s="467" t="s">
        <v>646</v>
      </c>
      <c r="C42" s="42" t="s">
        <v>414</v>
      </c>
      <c r="D42" s="353">
        <v>189</v>
      </c>
      <c r="E42" s="353">
        <v>189</v>
      </c>
      <c r="F42" s="435"/>
      <c r="J42" s="399"/>
      <c r="K42" s="399"/>
    </row>
    <row r="43" spans="2:11" x14ac:dyDescent="0.25">
      <c r="B43" s="467" t="s">
        <v>647</v>
      </c>
      <c r="C43" s="42" t="s">
        <v>415</v>
      </c>
      <c r="D43" s="353">
        <v>877</v>
      </c>
      <c r="E43" s="353">
        <v>879</v>
      </c>
      <c r="F43" s="435"/>
      <c r="J43" s="399"/>
      <c r="K43" s="399"/>
    </row>
    <row r="44" spans="2:11" x14ac:dyDescent="0.25">
      <c r="B44" s="467" t="s">
        <v>648</v>
      </c>
      <c r="C44" s="42" t="s">
        <v>649</v>
      </c>
      <c r="D44" s="353">
        <v>0</v>
      </c>
      <c r="E44" s="353">
        <v>0</v>
      </c>
      <c r="F44" s="435"/>
      <c r="J44" s="399"/>
      <c r="K44" s="399"/>
    </row>
    <row r="45" spans="2:11" x14ac:dyDescent="0.25">
      <c r="B45" s="467" t="s">
        <v>650</v>
      </c>
      <c r="C45" s="21" t="s">
        <v>651</v>
      </c>
      <c r="D45" s="360">
        <v>67452</v>
      </c>
      <c r="E45" s="360">
        <v>67457</v>
      </c>
      <c r="F45" s="435"/>
      <c r="J45" s="399"/>
      <c r="K45" s="399"/>
    </row>
    <row r="46" spans="2:11" ht="15" customHeight="1" x14ac:dyDescent="0.25">
      <c r="B46" s="947" t="s">
        <v>652</v>
      </c>
      <c r="C46" s="949"/>
      <c r="D46" s="477"/>
      <c r="E46" s="477"/>
      <c r="F46" s="477"/>
    </row>
    <row r="47" spans="2:11" ht="30" x14ac:dyDescent="0.25">
      <c r="B47" s="467" t="s">
        <v>653</v>
      </c>
      <c r="C47" s="419" t="s">
        <v>654</v>
      </c>
      <c r="D47" s="353">
        <v>4340</v>
      </c>
      <c r="E47" s="353">
        <v>4337</v>
      </c>
      <c r="F47" s="435"/>
      <c r="J47" s="399"/>
      <c r="K47" s="399"/>
    </row>
    <row r="48" spans="2:11" x14ac:dyDescent="0.25">
      <c r="B48" s="467" t="s">
        <v>655</v>
      </c>
      <c r="C48" s="419" t="s">
        <v>656</v>
      </c>
      <c r="D48" s="353">
        <v>1304</v>
      </c>
      <c r="E48" s="353">
        <v>1304</v>
      </c>
      <c r="F48" s="435">
        <v>1</v>
      </c>
      <c r="J48" s="399"/>
      <c r="K48" s="399"/>
    </row>
    <row r="49" spans="2:11" x14ac:dyDescent="0.25">
      <c r="B49" s="467" t="s">
        <v>657</v>
      </c>
      <c r="C49" s="419" t="s">
        <v>658</v>
      </c>
      <c r="D49" s="353">
        <v>3852</v>
      </c>
      <c r="E49" s="353">
        <v>3848</v>
      </c>
      <c r="F49" s="435">
        <v>2</v>
      </c>
      <c r="J49" s="399"/>
      <c r="K49" s="399"/>
    </row>
    <row r="50" spans="2:11" x14ac:dyDescent="0.25">
      <c r="B50" s="467" t="s">
        <v>659</v>
      </c>
      <c r="C50" s="419" t="s">
        <v>660</v>
      </c>
      <c r="D50" s="353">
        <v>9</v>
      </c>
      <c r="E50" s="353">
        <v>9</v>
      </c>
      <c r="F50" s="435" t="s">
        <v>479</v>
      </c>
      <c r="J50" s="399"/>
      <c r="K50" s="399"/>
    </row>
    <row r="51" spans="2:11" ht="45" x14ac:dyDescent="0.25">
      <c r="B51" s="467" t="s">
        <v>661</v>
      </c>
      <c r="C51" s="419" t="s">
        <v>662</v>
      </c>
      <c r="D51" s="353">
        <v>-13</v>
      </c>
      <c r="E51" s="353">
        <v>-13</v>
      </c>
      <c r="F51" s="435">
        <v>11</v>
      </c>
      <c r="J51" s="399"/>
      <c r="K51" s="399"/>
    </row>
    <row r="52" spans="2:11" ht="30" x14ac:dyDescent="0.25">
      <c r="B52" s="467" t="s">
        <v>663</v>
      </c>
      <c r="C52" s="419" t="s">
        <v>664</v>
      </c>
      <c r="D52" s="353">
        <v>-53</v>
      </c>
      <c r="E52" s="353">
        <v>-53</v>
      </c>
      <c r="F52" s="435">
        <v>14</v>
      </c>
      <c r="J52" s="399"/>
      <c r="K52" s="399"/>
    </row>
    <row r="53" spans="2:11" x14ac:dyDescent="0.25">
      <c r="B53" s="467" t="s">
        <v>665</v>
      </c>
      <c r="C53" s="419" t="s">
        <v>666</v>
      </c>
      <c r="D53" s="353">
        <v>-709</v>
      </c>
      <c r="E53" s="353">
        <v>-709</v>
      </c>
      <c r="F53" s="435">
        <v>16</v>
      </c>
      <c r="J53" s="399"/>
      <c r="K53" s="399"/>
    </row>
    <row r="54" spans="2:11" x14ac:dyDescent="0.25">
      <c r="B54" s="467" t="s">
        <v>667</v>
      </c>
      <c r="C54" s="42" t="s">
        <v>419</v>
      </c>
      <c r="D54" s="353">
        <v>496</v>
      </c>
      <c r="E54" s="353">
        <v>496</v>
      </c>
      <c r="F54" s="435" t="s">
        <v>668</v>
      </c>
      <c r="J54" s="399"/>
      <c r="K54" s="399"/>
    </row>
    <row r="55" spans="2:11" x14ac:dyDescent="0.25">
      <c r="B55" s="467" t="s">
        <v>669</v>
      </c>
      <c r="C55" s="419" t="s">
        <v>420</v>
      </c>
      <c r="D55" s="353">
        <v>9</v>
      </c>
      <c r="E55" s="353">
        <v>9</v>
      </c>
      <c r="F55" s="435"/>
      <c r="J55" s="399"/>
      <c r="K55" s="399"/>
    </row>
    <row r="56" spans="2:11" x14ac:dyDescent="0.25">
      <c r="B56" s="467" t="s">
        <v>670</v>
      </c>
      <c r="C56" s="21" t="s">
        <v>671</v>
      </c>
      <c r="D56" s="360">
        <v>4845</v>
      </c>
      <c r="E56" s="360">
        <v>4842</v>
      </c>
      <c r="F56" s="435"/>
      <c r="J56" s="399"/>
      <c r="K56" s="399"/>
    </row>
  </sheetData>
  <mergeCells count="3">
    <mergeCell ref="B8:F8"/>
    <mergeCell ref="B30:F30"/>
    <mergeCell ref="B46:C46"/>
  </mergeCells>
  <pageMargins left="0.70866141732283472" right="0.70866141732283472" top="0.74803149606299213" bottom="0.74803149606299213" header="0.31496062992125984" footer="0.31496062992125984"/>
  <pageSetup paperSize="9" scale="75" fitToWidth="0" fitToHeight="0" orientation="landscape" r:id="rId1"/>
  <headerFooter>
    <oddHeader>&amp;CEN
Annex 7</oddHeader>
    <oddFooter>&amp;C&amp;P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399FC-AC0C-41C2-8667-1A6136D3D813}">
  <sheetPr>
    <pageSetUpPr fitToPage="1"/>
  </sheetPr>
  <dimension ref="B1:R57"/>
  <sheetViews>
    <sheetView showGridLines="0" zoomScaleNormal="100" zoomScalePageLayoutView="90" workbookViewId="0">
      <selection activeCell="E52" sqref="E52"/>
    </sheetView>
  </sheetViews>
  <sheetFormatPr baseColWidth="10" defaultColWidth="9" defaultRowHeight="15" x14ac:dyDescent="0.25"/>
  <cols>
    <col min="2" max="2" width="10.140625" bestFit="1" customWidth="1"/>
    <col min="3" max="3" width="104.42578125" bestFit="1" customWidth="1"/>
    <col min="4" max="13" width="37.42578125" style="5" customWidth="1"/>
    <col min="14" max="14" width="35" customWidth="1"/>
    <col min="15" max="15" width="34.85546875" customWidth="1"/>
    <col min="16" max="18" width="35" customWidth="1"/>
  </cols>
  <sheetData>
    <row r="1" spans="2:18" x14ac:dyDescent="0.25">
      <c r="D1" s="845"/>
      <c r="E1" s="600"/>
    </row>
    <row r="2" spans="2:18" ht="18.75" x14ac:dyDescent="0.25">
      <c r="B2" s="492" t="s">
        <v>672</v>
      </c>
      <c r="D2" s="808"/>
      <c r="E2" s="808"/>
    </row>
    <row r="3" spans="2:18" x14ac:dyDescent="0.25">
      <c r="B3" s="686">
        <f>'OV1'!D7</f>
        <v>46022</v>
      </c>
    </row>
    <row r="5" spans="2:18" x14ac:dyDescent="0.25">
      <c r="C5" s="545"/>
      <c r="D5" s="493">
        <v>1</v>
      </c>
      <c r="E5" s="493">
        <v>2</v>
      </c>
      <c r="F5" s="493">
        <v>3</v>
      </c>
      <c r="G5" s="493">
        <v>4</v>
      </c>
      <c r="H5" s="493">
        <v>5</v>
      </c>
      <c r="I5" s="493">
        <v>6</v>
      </c>
      <c r="J5" s="493">
        <v>7</v>
      </c>
      <c r="K5" s="493">
        <v>8</v>
      </c>
      <c r="L5" s="493">
        <v>9</v>
      </c>
      <c r="M5" s="493">
        <v>10</v>
      </c>
      <c r="N5" s="493">
        <v>11</v>
      </c>
      <c r="O5" s="493">
        <v>12</v>
      </c>
      <c r="P5" s="493">
        <v>13</v>
      </c>
      <c r="Q5" s="493">
        <v>14</v>
      </c>
      <c r="R5" s="493">
        <v>15</v>
      </c>
    </row>
    <row r="6" spans="2:18" ht="63" customHeight="1" x14ac:dyDescent="0.25">
      <c r="B6" s="435">
        <v>1</v>
      </c>
      <c r="C6" s="473" t="s">
        <v>673</v>
      </c>
      <c r="D6" s="493" t="s">
        <v>674</v>
      </c>
      <c r="E6" s="493" t="s">
        <v>674</v>
      </c>
      <c r="F6" s="493" t="s">
        <v>674</v>
      </c>
      <c r="G6" s="493" t="s">
        <v>674</v>
      </c>
      <c r="H6" s="493" t="s">
        <v>675</v>
      </c>
      <c r="I6" s="493" t="s">
        <v>675</v>
      </c>
      <c r="J6" s="493" t="s">
        <v>675</v>
      </c>
      <c r="K6" s="493" t="s">
        <v>675</v>
      </c>
      <c r="L6" s="493" t="s">
        <v>675</v>
      </c>
      <c r="M6" s="493" t="s">
        <v>675</v>
      </c>
      <c r="N6" s="493" t="s">
        <v>675</v>
      </c>
      <c r="O6" s="493" t="s">
        <v>675</v>
      </c>
      <c r="P6" s="493" t="s">
        <v>675</v>
      </c>
      <c r="Q6" s="493" t="s">
        <v>675</v>
      </c>
      <c r="R6" s="493" t="s">
        <v>675</v>
      </c>
    </row>
    <row r="7" spans="2:18" x14ac:dyDescent="0.25">
      <c r="B7" s="435">
        <v>2</v>
      </c>
      <c r="C7" s="473" t="s">
        <v>676</v>
      </c>
      <c r="D7" s="484" t="s">
        <v>677</v>
      </c>
      <c r="E7" s="484" t="s">
        <v>678</v>
      </c>
      <c r="F7" s="484" t="s">
        <v>679</v>
      </c>
      <c r="G7" s="484" t="s">
        <v>680</v>
      </c>
      <c r="H7" s="484" t="s">
        <v>681</v>
      </c>
      <c r="I7" s="484" t="s">
        <v>682</v>
      </c>
      <c r="J7" s="484" t="s">
        <v>683</v>
      </c>
      <c r="K7" s="484" t="s">
        <v>684</v>
      </c>
      <c r="L7" s="484" t="s">
        <v>685</v>
      </c>
      <c r="M7" s="484" t="s">
        <v>686</v>
      </c>
      <c r="N7" s="484" t="s">
        <v>687</v>
      </c>
      <c r="O7" s="484" t="s">
        <v>688</v>
      </c>
      <c r="P7" s="484" t="s">
        <v>689</v>
      </c>
      <c r="Q7" s="484" t="s">
        <v>690</v>
      </c>
      <c r="R7" s="484" t="s">
        <v>691</v>
      </c>
    </row>
    <row r="8" spans="2:18" x14ac:dyDescent="0.25">
      <c r="B8" s="435" t="s">
        <v>692</v>
      </c>
      <c r="C8" s="473" t="s">
        <v>693</v>
      </c>
      <c r="D8" s="484" t="s">
        <v>694</v>
      </c>
      <c r="E8" s="484" t="s">
        <v>694</v>
      </c>
      <c r="F8" s="484" t="s">
        <v>694</v>
      </c>
      <c r="G8" s="484" t="s">
        <v>694</v>
      </c>
      <c r="H8" s="484" t="s">
        <v>694</v>
      </c>
      <c r="I8" s="484" t="s">
        <v>695</v>
      </c>
      <c r="J8" s="484" t="s">
        <v>694</v>
      </c>
      <c r="K8" s="484" t="s">
        <v>695</v>
      </c>
      <c r="L8" s="484" t="s">
        <v>695</v>
      </c>
      <c r="M8" s="484" t="s">
        <v>694</v>
      </c>
      <c r="N8" s="484" t="s">
        <v>694</v>
      </c>
      <c r="O8" s="484" t="s">
        <v>695</v>
      </c>
      <c r="P8" s="484" t="s">
        <v>694</v>
      </c>
      <c r="Q8" s="484" t="s">
        <v>694</v>
      </c>
      <c r="R8" s="484" t="s">
        <v>694</v>
      </c>
    </row>
    <row r="9" spans="2:18" x14ac:dyDescent="0.25">
      <c r="B9" s="435">
        <v>3</v>
      </c>
      <c r="C9" s="473" t="s">
        <v>696</v>
      </c>
      <c r="D9" s="484" t="s">
        <v>697</v>
      </c>
      <c r="E9" s="484" t="s">
        <v>698</v>
      </c>
      <c r="F9" s="484" t="s">
        <v>699</v>
      </c>
      <c r="G9" s="484" t="s">
        <v>699</v>
      </c>
      <c r="H9" s="484" t="s">
        <v>700</v>
      </c>
      <c r="I9" s="484" t="s">
        <v>700</v>
      </c>
      <c r="J9" s="484" t="s">
        <v>697</v>
      </c>
      <c r="K9" s="484" t="s">
        <v>697</v>
      </c>
      <c r="L9" s="484" t="s">
        <v>700</v>
      </c>
      <c r="M9" s="484" t="s">
        <v>700</v>
      </c>
      <c r="N9" s="484" t="s">
        <v>700</v>
      </c>
      <c r="O9" s="484" t="s">
        <v>700</v>
      </c>
      <c r="P9" s="484" t="s">
        <v>700</v>
      </c>
      <c r="Q9" s="484" t="s">
        <v>700</v>
      </c>
      <c r="R9" s="484" t="s">
        <v>700</v>
      </c>
    </row>
    <row r="10" spans="2:18" x14ac:dyDescent="0.25">
      <c r="B10" s="435" t="s">
        <v>701</v>
      </c>
      <c r="C10" s="473" t="s">
        <v>702</v>
      </c>
      <c r="D10" s="484" t="s">
        <v>248</v>
      </c>
      <c r="E10" s="484" t="s">
        <v>248</v>
      </c>
      <c r="F10" s="484" t="s">
        <v>248</v>
      </c>
      <c r="G10" s="484" t="s">
        <v>248</v>
      </c>
      <c r="H10" s="484" t="s">
        <v>248</v>
      </c>
      <c r="I10" s="484" t="s">
        <v>248</v>
      </c>
      <c r="J10" s="484" t="s">
        <v>248</v>
      </c>
      <c r="K10" s="484" t="s">
        <v>248</v>
      </c>
      <c r="L10" s="484" t="s">
        <v>703</v>
      </c>
      <c r="M10" s="484" t="s">
        <v>703</v>
      </c>
      <c r="N10" s="484" t="s">
        <v>703</v>
      </c>
      <c r="O10" s="484" t="s">
        <v>703</v>
      </c>
      <c r="P10" s="484" t="s">
        <v>703</v>
      </c>
      <c r="Q10" s="484" t="s">
        <v>703</v>
      </c>
      <c r="R10" s="484" t="s">
        <v>703</v>
      </c>
    </row>
    <row r="11" spans="2:18" x14ac:dyDescent="0.25">
      <c r="B11" s="435"/>
      <c r="C11" s="543" t="s">
        <v>704</v>
      </c>
      <c r="D11" s="484"/>
      <c r="E11" s="484"/>
      <c r="F11" s="484"/>
      <c r="G11" s="484"/>
      <c r="H11" s="484"/>
      <c r="I11" s="809"/>
      <c r="J11" s="809"/>
      <c r="K11" s="809"/>
      <c r="L11" s="809"/>
      <c r="M11" s="809"/>
      <c r="N11" s="809"/>
      <c r="O11" s="809"/>
      <c r="P11" s="809"/>
      <c r="Q11" s="809"/>
      <c r="R11" s="809"/>
    </row>
    <row r="12" spans="2:18" x14ac:dyDescent="0.25">
      <c r="B12" s="435">
        <v>4</v>
      </c>
      <c r="C12" s="473" t="s">
        <v>705</v>
      </c>
      <c r="D12" s="493" t="s">
        <v>706</v>
      </c>
      <c r="E12" s="493" t="s">
        <v>707</v>
      </c>
      <c r="F12" s="493" t="s">
        <v>708</v>
      </c>
      <c r="G12" s="493" t="s">
        <v>708</v>
      </c>
      <c r="H12" s="493" t="s">
        <v>709</v>
      </c>
      <c r="I12" s="484" t="s">
        <v>709</v>
      </c>
      <c r="J12" s="484" t="s">
        <v>709</v>
      </c>
      <c r="K12" s="484" t="s">
        <v>709</v>
      </c>
      <c r="L12" s="484" t="s">
        <v>709</v>
      </c>
      <c r="M12" s="484" t="s">
        <v>709</v>
      </c>
      <c r="N12" s="484" t="s">
        <v>709</v>
      </c>
      <c r="O12" s="484" t="s">
        <v>709</v>
      </c>
      <c r="P12" s="484" t="s">
        <v>709</v>
      </c>
      <c r="Q12" s="484" t="s">
        <v>709</v>
      </c>
      <c r="R12" s="484" t="s">
        <v>709</v>
      </c>
    </row>
    <row r="13" spans="2:18" x14ac:dyDescent="0.25">
      <c r="B13" s="435">
        <v>5</v>
      </c>
      <c r="C13" s="473" t="s">
        <v>710</v>
      </c>
      <c r="D13" s="493" t="s">
        <v>706</v>
      </c>
      <c r="E13" s="493" t="s">
        <v>707</v>
      </c>
      <c r="F13" s="493" t="s">
        <v>708</v>
      </c>
      <c r="G13" s="493" t="s">
        <v>708</v>
      </c>
      <c r="H13" s="493" t="s">
        <v>709</v>
      </c>
      <c r="I13" s="484" t="s">
        <v>711</v>
      </c>
      <c r="J13" s="484" t="s">
        <v>711</v>
      </c>
      <c r="K13" s="484" t="s">
        <v>711</v>
      </c>
      <c r="L13" s="484"/>
      <c r="M13" s="484"/>
      <c r="N13" s="484"/>
      <c r="O13" s="484"/>
      <c r="P13" s="484"/>
      <c r="Q13" s="484"/>
      <c r="R13" s="484"/>
    </row>
    <row r="14" spans="2:18" x14ac:dyDescent="0.25">
      <c r="B14" s="435">
        <v>6</v>
      </c>
      <c r="C14" s="473" t="s">
        <v>712</v>
      </c>
      <c r="D14" s="484" t="s">
        <v>713</v>
      </c>
      <c r="E14" s="484" t="s">
        <v>714</v>
      </c>
      <c r="F14" s="484" t="s">
        <v>714</v>
      </c>
      <c r="G14" s="484" t="s">
        <v>714</v>
      </c>
      <c r="H14" s="484" t="s">
        <v>714</v>
      </c>
      <c r="I14" s="484" t="s">
        <v>714</v>
      </c>
      <c r="J14" s="484" t="s">
        <v>714</v>
      </c>
      <c r="K14" s="484" t="s">
        <v>714</v>
      </c>
      <c r="L14" s="484" t="s">
        <v>714</v>
      </c>
      <c r="M14" s="484" t="s">
        <v>714</v>
      </c>
      <c r="N14" s="484" t="s">
        <v>714</v>
      </c>
      <c r="O14" s="484" t="s">
        <v>714</v>
      </c>
      <c r="P14" s="484" t="s">
        <v>714</v>
      </c>
      <c r="Q14" s="484" t="s">
        <v>714</v>
      </c>
      <c r="R14" s="484" t="s">
        <v>714</v>
      </c>
    </row>
    <row r="15" spans="2:18" x14ac:dyDescent="0.25">
      <c r="B15" s="435">
        <v>7</v>
      </c>
      <c r="C15" s="473" t="s">
        <v>715</v>
      </c>
      <c r="D15" s="484" t="s">
        <v>716</v>
      </c>
      <c r="E15" s="484" t="s">
        <v>717</v>
      </c>
      <c r="F15" s="484" t="s">
        <v>718</v>
      </c>
      <c r="G15" s="484" t="s">
        <v>718</v>
      </c>
      <c r="H15" s="484" t="s">
        <v>719</v>
      </c>
      <c r="I15" s="493" t="s">
        <v>720</v>
      </c>
      <c r="J15" s="493" t="s">
        <v>720</v>
      </c>
      <c r="K15" s="493" t="s">
        <v>720</v>
      </c>
      <c r="L15" s="493" t="s">
        <v>720</v>
      </c>
      <c r="M15" s="493" t="s">
        <v>720</v>
      </c>
      <c r="N15" s="493" t="s">
        <v>720</v>
      </c>
      <c r="O15" s="493" t="s">
        <v>720</v>
      </c>
      <c r="P15" s="493" t="s">
        <v>720</v>
      </c>
      <c r="Q15" s="493" t="s">
        <v>720</v>
      </c>
      <c r="R15" s="493" t="s">
        <v>720</v>
      </c>
    </row>
    <row r="16" spans="2:18" s="11" customFormat="1" x14ac:dyDescent="0.25">
      <c r="B16" s="493">
        <v>8</v>
      </c>
      <c r="C16" s="483" t="s">
        <v>721</v>
      </c>
      <c r="D16" s="513" t="s">
        <v>722</v>
      </c>
      <c r="E16" s="556" t="s">
        <v>723</v>
      </c>
      <c r="F16" s="513" t="s">
        <v>724</v>
      </c>
      <c r="G16" s="513" t="s">
        <v>725</v>
      </c>
      <c r="H16" s="883" t="s">
        <v>723</v>
      </c>
      <c r="I16" s="883" t="s">
        <v>726</v>
      </c>
      <c r="J16" s="95" t="s">
        <v>727</v>
      </c>
      <c r="K16" s="95" t="s">
        <v>727</v>
      </c>
      <c r="L16" s="95" t="s">
        <v>727</v>
      </c>
      <c r="M16" s="884" t="s">
        <v>728</v>
      </c>
      <c r="N16" s="884" t="s">
        <v>723</v>
      </c>
      <c r="O16" s="884" t="s">
        <v>729</v>
      </c>
      <c r="P16" s="884" t="s">
        <v>723</v>
      </c>
      <c r="Q16" s="884" t="s">
        <v>723</v>
      </c>
      <c r="R16" s="884" t="s">
        <v>723</v>
      </c>
    </row>
    <row r="17" spans="2:18" x14ac:dyDescent="0.25">
      <c r="B17" s="435">
        <v>9</v>
      </c>
      <c r="C17" s="473" t="s">
        <v>730</v>
      </c>
      <c r="D17" s="484" t="s">
        <v>731</v>
      </c>
      <c r="E17" s="484" t="s">
        <v>723</v>
      </c>
      <c r="F17" s="484" t="s">
        <v>732</v>
      </c>
      <c r="G17" s="484" t="s">
        <v>733</v>
      </c>
      <c r="H17" s="484" t="s">
        <v>723</v>
      </c>
      <c r="I17" s="484" t="s">
        <v>726</v>
      </c>
      <c r="J17" s="467" t="s">
        <v>734</v>
      </c>
      <c r="K17" s="810" t="s">
        <v>735</v>
      </c>
      <c r="L17" s="810" t="s">
        <v>736</v>
      </c>
      <c r="M17" s="810" t="s">
        <v>728</v>
      </c>
      <c r="N17" s="810" t="s">
        <v>723</v>
      </c>
      <c r="O17" s="810" t="s">
        <v>729</v>
      </c>
      <c r="P17" s="810" t="s">
        <v>723</v>
      </c>
      <c r="Q17" s="810" t="s">
        <v>723</v>
      </c>
      <c r="R17" s="810" t="s">
        <v>723</v>
      </c>
    </row>
    <row r="18" spans="2:18" x14ac:dyDescent="0.25">
      <c r="B18" s="435" t="s">
        <v>737</v>
      </c>
      <c r="C18" s="473" t="s">
        <v>738</v>
      </c>
      <c r="D18" s="484" t="s">
        <v>739</v>
      </c>
      <c r="E18" s="484">
        <v>100</v>
      </c>
      <c r="F18" s="484">
        <v>99.629000000000005</v>
      </c>
      <c r="G18" s="484">
        <v>99.563000000000002</v>
      </c>
      <c r="H18" s="484">
        <v>99.177999999999997</v>
      </c>
      <c r="I18" s="484">
        <v>100</v>
      </c>
      <c r="J18" s="484">
        <v>100</v>
      </c>
      <c r="K18" s="484">
        <v>90.6</v>
      </c>
      <c r="L18" s="484">
        <v>100</v>
      </c>
      <c r="M18" s="484">
        <v>100</v>
      </c>
      <c r="N18" s="484">
        <v>99.902000000000001</v>
      </c>
      <c r="O18" s="484">
        <v>100</v>
      </c>
      <c r="P18" s="484">
        <v>99.745000000000005</v>
      </c>
      <c r="Q18" s="484">
        <v>99.649000000000001</v>
      </c>
      <c r="R18" s="484">
        <v>99.272000000000006</v>
      </c>
    </row>
    <row r="19" spans="2:18" x14ac:dyDescent="0.25">
      <c r="B19" s="435" t="s">
        <v>740</v>
      </c>
      <c r="C19" s="473" t="s">
        <v>741</v>
      </c>
      <c r="D19" s="484" t="s">
        <v>248</v>
      </c>
      <c r="E19" s="484">
        <v>100</v>
      </c>
      <c r="F19" s="484">
        <v>100</v>
      </c>
      <c r="G19" s="484">
        <v>100</v>
      </c>
      <c r="H19" s="484">
        <v>100</v>
      </c>
      <c r="I19" s="484">
        <v>100</v>
      </c>
      <c r="J19" s="484">
        <v>100</v>
      </c>
      <c r="K19" s="484">
        <v>100</v>
      </c>
      <c r="L19" s="484">
        <v>100</v>
      </c>
      <c r="M19" s="484">
        <v>100</v>
      </c>
      <c r="N19" s="484">
        <v>100</v>
      </c>
      <c r="O19" s="484">
        <v>100</v>
      </c>
      <c r="P19" s="484">
        <v>100</v>
      </c>
      <c r="Q19" s="484">
        <v>100</v>
      </c>
      <c r="R19" s="484">
        <v>100</v>
      </c>
    </row>
    <row r="20" spans="2:18" x14ac:dyDescent="0.25">
      <c r="B20" s="435">
        <v>10</v>
      </c>
      <c r="C20" s="473" t="s">
        <v>742</v>
      </c>
      <c r="D20" s="484" t="s">
        <v>342</v>
      </c>
      <c r="E20" s="484" t="s">
        <v>342</v>
      </c>
      <c r="F20" s="484" t="s">
        <v>743</v>
      </c>
      <c r="G20" s="484" t="s">
        <v>743</v>
      </c>
      <c r="H20" s="484" t="s">
        <v>744</v>
      </c>
      <c r="I20" s="484" t="s">
        <v>745</v>
      </c>
      <c r="J20" s="484" t="s">
        <v>744</v>
      </c>
      <c r="K20" s="484" t="s">
        <v>744</v>
      </c>
      <c r="L20" s="484" t="s">
        <v>744</v>
      </c>
      <c r="M20" s="484" t="s">
        <v>744</v>
      </c>
      <c r="N20" s="484" t="s">
        <v>744</v>
      </c>
      <c r="O20" s="484" t="s">
        <v>744</v>
      </c>
      <c r="P20" s="484" t="s">
        <v>744</v>
      </c>
      <c r="Q20" s="484" t="s">
        <v>744</v>
      </c>
      <c r="R20" s="484" t="s">
        <v>744</v>
      </c>
    </row>
    <row r="21" spans="2:18" x14ac:dyDescent="0.25">
      <c r="B21" s="435">
        <v>11</v>
      </c>
      <c r="C21" s="473" t="s">
        <v>746</v>
      </c>
      <c r="D21" s="811">
        <v>42966</v>
      </c>
      <c r="E21" s="811">
        <v>45553</v>
      </c>
      <c r="F21" s="811">
        <v>45254</v>
      </c>
      <c r="G21" s="811">
        <v>45695</v>
      </c>
      <c r="H21" s="811">
        <v>43711</v>
      </c>
      <c r="I21" s="811">
        <v>38012</v>
      </c>
      <c r="J21" s="811">
        <v>35902</v>
      </c>
      <c r="K21" s="811">
        <v>42754</v>
      </c>
      <c r="L21" s="811">
        <v>44867</v>
      </c>
      <c r="M21" s="811">
        <v>44894</v>
      </c>
      <c r="N21" s="811">
        <v>44944</v>
      </c>
      <c r="O21" s="811">
        <v>45086</v>
      </c>
      <c r="P21" s="811">
        <v>45568</v>
      </c>
      <c r="Q21" s="811">
        <v>45678</v>
      </c>
      <c r="R21" s="811">
        <v>45902</v>
      </c>
    </row>
    <row r="22" spans="2:18" x14ac:dyDescent="0.25">
      <c r="B22" s="435">
        <v>12</v>
      </c>
      <c r="C22" s="473" t="s">
        <v>747</v>
      </c>
      <c r="D22" s="484" t="s">
        <v>748</v>
      </c>
      <c r="E22" s="484" t="s">
        <v>749</v>
      </c>
      <c r="F22" s="484" t="s">
        <v>750</v>
      </c>
      <c r="G22" s="484" t="s">
        <v>750</v>
      </c>
      <c r="H22" s="484" t="s">
        <v>750</v>
      </c>
      <c r="I22" s="484" t="s">
        <v>750</v>
      </c>
      <c r="J22" s="484" t="s">
        <v>750</v>
      </c>
      <c r="K22" s="484" t="s">
        <v>750</v>
      </c>
      <c r="L22" s="484" t="s">
        <v>750</v>
      </c>
      <c r="M22" s="484" t="s">
        <v>750</v>
      </c>
      <c r="N22" s="484" t="s">
        <v>750</v>
      </c>
      <c r="O22" s="484" t="s">
        <v>750</v>
      </c>
      <c r="P22" s="484" t="s">
        <v>750</v>
      </c>
      <c r="Q22" s="484" t="s">
        <v>750</v>
      </c>
      <c r="R22" s="484" t="s">
        <v>750</v>
      </c>
    </row>
    <row r="23" spans="2:18" x14ac:dyDescent="0.25">
      <c r="B23" s="435">
        <v>13</v>
      </c>
      <c r="C23" s="473" t="s">
        <v>751</v>
      </c>
      <c r="D23" s="484" t="s">
        <v>248</v>
      </c>
      <c r="E23" s="484" t="s">
        <v>752</v>
      </c>
      <c r="F23" s="811">
        <v>48999</v>
      </c>
      <c r="G23" s="811">
        <v>49436</v>
      </c>
      <c r="H23" s="811">
        <v>46633</v>
      </c>
      <c r="I23" s="811">
        <v>48970</v>
      </c>
      <c r="J23" s="811">
        <v>48686</v>
      </c>
      <c r="K23" s="811">
        <v>46385</v>
      </c>
      <c r="L23" s="811">
        <v>46328</v>
      </c>
      <c r="M23" s="811">
        <v>46720</v>
      </c>
      <c r="N23" s="811">
        <v>46405</v>
      </c>
      <c r="O23" s="811">
        <v>50565</v>
      </c>
      <c r="P23" s="811">
        <v>47394</v>
      </c>
      <c r="Q23" s="811">
        <v>48234</v>
      </c>
      <c r="R23" s="811">
        <v>48824</v>
      </c>
    </row>
    <row r="24" spans="2:18" x14ac:dyDescent="0.25">
      <c r="B24" s="435">
        <v>14</v>
      </c>
      <c r="C24" s="473" t="s">
        <v>753</v>
      </c>
      <c r="D24" s="484" t="s">
        <v>748</v>
      </c>
      <c r="E24" s="484" t="s">
        <v>754</v>
      </c>
      <c r="F24" s="484" t="s">
        <v>754</v>
      </c>
      <c r="G24" s="484" t="s">
        <v>754</v>
      </c>
      <c r="H24" s="484" t="s">
        <v>754</v>
      </c>
      <c r="I24" s="484" t="s">
        <v>754</v>
      </c>
      <c r="J24" s="484" t="s">
        <v>754</v>
      </c>
      <c r="K24" s="484" t="s">
        <v>754</v>
      </c>
      <c r="L24" s="484" t="s">
        <v>711</v>
      </c>
      <c r="M24" s="484" t="s">
        <v>711</v>
      </c>
      <c r="N24" s="484" t="s">
        <v>711</v>
      </c>
      <c r="O24" s="484" t="s">
        <v>711</v>
      </c>
      <c r="P24" s="484" t="s">
        <v>754</v>
      </c>
      <c r="Q24" s="484" t="s">
        <v>754</v>
      </c>
      <c r="R24" s="484" t="s">
        <v>754</v>
      </c>
    </row>
    <row r="25" spans="2:18" x14ac:dyDescent="0.25">
      <c r="B25" s="435">
        <v>15</v>
      </c>
      <c r="C25" s="473" t="s">
        <v>755</v>
      </c>
      <c r="D25" s="484" t="s">
        <v>248</v>
      </c>
      <c r="E25" s="484" t="s">
        <v>756</v>
      </c>
      <c r="F25" s="484" t="s">
        <v>757</v>
      </c>
      <c r="G25" s="484" t="s">
        <v>758</v>
      </c>
      <c r="H25" s="484" t="s">
        <v>248</v>
      </c>
      <c r="I25" s="484" t="s">
        <v>248</v>
      </c>
      <c r="J25" s="484" t="s">
        <v>248</v>
      </c>
      <c r="K25" s="484" t="s">
        <v>248</v>
      </c>
      <c r="L25" s="484" t="s">
        <v>248</v>
      </c>
      <c r="M25" s="484" t="s">
        <v>248</v>
      </c>
      <c r="N25" s="484" t="s">
        <v>248</v>
      </c>
      <c r="O25" s="484" t="s">
        <v>248</v>
      </c>
      <c r="P25" s="484" t="s">
        <v>759</v>
      </c>
      <c r="Q25" s="484" t="s">
        <v>760</v>
      </c>
      <c r="R25" s="484" t="s">
        <v>761</v>
      </c>
    </row>
    <row r="26" spans="2:18" s="882" customFormat="1" ht="30" x14ac:dyDescent="0.25">
      <c r="B26" s="881">
        <v>16</v>
      </c>
      <c r="C26" s="419" t="s">
        <v>762</v>
      </c>
      <c r="D26" s="881" t="s">
        <v>248</v>
      </c>
      <c r="E26" s="881" t="s">
        <v>2099</v>
      </c>
      <c r="F26" s="881" t="s">
        <v>763</v>
      </c>
      <c r="G26" s="881" t="s">
        <v>764</v>
      </c>
      <c r="H26" s="881" t="s">
        <v>248</v>
      </c>
      <c r="I26" s="881" t="s">
        <v>248</v>
      </c>
      <c r="J26" s="881" t="s">
        <v>248</v>
      </c>
      <c r="K26" s="881" t="s">
        <v>248</v>
      </c>
      <c r="L26" s="881" t="s">
        <v>248</v>
      </c>
      <c r="M26" s="881" t="s">
        <v>248</v>
      </c>
      <c r="N26" s="881" t="s">
        <v>248</v>
      </c>
      <c r="O26" s="881" t="s">
        <v>248</v>
      </c>
      <c r="P26" s="881" t="s">
        <v>248</v>
      </c>
      <c r="Q26" s="881" t="s">
        <v>248</v>
      </c>
      <c r="R26" s="881" t="s">
        <v>248</v>
      </c>
    </row>
    <row r="27" spans="2:18" x14ac:dyDescent="0.25">
      <c r="B27" s="544"/>
      <c r="C27" s="543" t="s">
        <v>765</v>
      </c>
      <c r="D27" s="544"/>
      <c r="E27" s="544"/>
      <c r="F27" s="544"/>
      <c r="G27" s="544"/>
      <c r="H27" s="544"/>
      <c r="I27" s="544"/>
      <c r="J27" s="544"/>
      <c r="K27" s="544"/>
      <c r="L27" s="544"/>
      <c r="M27" s="544"/>
      <c r="N27" s="544"/>
      <c r="O27" s="544"/>
      <c r="P27" s="544"/>
      <c r="Q27" s="544"/>
      <c r="R27" s="544"/>
    </row>
    <row r="28" spans="2:18" x14ac:dyDescent="0.25">
      <c r="B28" s="435">
        <v>17</v>
      </c>
      <c r="C28" s="473" t="s">
        <v>766</v>
      </c>
      <c r="D28" s="484" t="s">
        <v>248</v>
      </c>
      <c r="E28" s="484" t="s">
        <v>767</v>
      </c>
      <c r="F28" s="484" t="s">
        <v>767</v>
      </c>
      <c r="G28" s="484" t="s">
        <v>767</v>
      </c>
      <c r="H28" s="484" t="s">
        <v>767</v>
      </c>
      <c r="I28" s="484" t="s">
        <v>768</v>
      </c>
      <c r="J28" s="484" t="s">
        <v>767</v>
      </c>
      <c r="K28" s="484" t="s">
        <v>767</v>
      </c>
      <c r="L28" s="484" t="s">
        <v>767</v>
      </c>
      <c r="M28" s="484" t="s">
        <v>767</v>
      </c>
      <c r="N28" s="484" t="s">
        <v>767</v>
      </c>
      <c r="O28" s="484" t="s">
        <v>767</v>
      </c>
      <c r="P28" s="484" t="s">
        <v>767</v>
      </c>
      <c r="Q28" s="484" t="s">
        <v>767</v>
      </c>
      <c r="R28" s="484" t="s">
        <v>767</v>
      </c>
    </row>
    <row r="29" spans="2:18" s="9" customFormat="1" x14ac:dyDescent="0.25">
      <c r="B29" s="435">
        <v>18</v>
      </c>
      <c r="C29" s="419" t="s">
        <v>769</v>
      </c>
      <c r="D29" s="435" t="s">
        <v>248</v>
      </c>
      <c r="E29" s="435" t="s">
        <v>770</v>
      </c>
      <c r="F29" s="435" t="s">
        <v>771</v>
      </c>
      <c r="G29" s="435" t="s">
        <v>772</v>
      </c>
      <c r="H29" s="435" t="s">
        <v>773</v>
      </c>
      <c r="I29" s="435" t="s">
        <v>774</v>
      </c>
      <c r="J29" s="435" t="s">
        <v>775</v>
      </c>
      <c r="K29" s="435" t="s">
        <v>776</v>
      </c>
      <c r="L29" s="435" t="s">
        <v>777</v>
      </c>
      <c r="M29" s="435" t="s">
        <v>778</v>
      </c>
      <c r="N29" s="435" t="s">
        <v>779</v>
      </c>
      <c r="O29" s="435" t="s">
        <v>780</v>
      </c>
      <c r="P29" s="435" t="s">
        <v>781</v>
      </c>
      <c r="Q29" s="435" t="s">
        <v>782</v>
      </c>
      <c r="R29" s="435" t="s">
        <v>783</v>
      </c>
    </row>
    <row r="30" spans="2:18" x14ac:dyDescent="0.25">
      <c r="B30" s="435">
        <v>19</v>
      </c>
      <c r="C30" s="473" t="s">
        <v>784</v>
      </c>
      <c r="D30" s="484" t="s">
        <v>711</v>
      </c>
      <c r="E30" s="484" t="s">
        <v>711</v>
      </c>
      <c r="F30" s="484" t="s">
        <v>711</v>
      </c>
      <c r="G30" s="484" t="s">
        <v>711</v>
      </c>
      <c r="H30" s="484" t="s">
        <v>711</v>
      </c>
      <c r="I30" s="484" t="s">
        <v>711</v>
      </c>
      <c r="J30" s="484" t="s">
        <v>711</v>
      </c>
      <c r="K30" s="484" t="s">
        <v>711</v>
      </c>
      <c r="L30" s="484" t="s">
        <v>711</v>
      </c>
      <c r="M30" s="484" t="s">
        <v>711</v>
      </c>
      <c r="N30" s="484" t="s">
        <v>711</v>
      </c>
      <c r="O30" s="484" t="s">
        <v>711</v>
      </c>
      <c r="P30" s="484" t="s">
        <v>711</v>
      </c>
      <c r="Q30" s="484" t="s">
        <v>711</v>
      </c>
      <c r="R30" s="484" t="s">
        <v>711</v>
      </c>
    </row>
    <row r="31" spans="2:18" x14ac:dyDescent="0.25">
      <c r="B31" s="435" t="s">
        <v>499</v>
      </c>
      <c r="C31" s="473" t="s">
        <v>785</v>
      </c>
      <c r="D31" s="484" t="s">
        <v>786</v>
      </c>
      <c r="E31" s="484" t="s">
        <v>786</v>
      </c>
      <c r="F31" s="484" t="s">
        <v>787</v>
      </c>
      <c r="G31" s="484" t="s">
        <v>787</v>
      </c>
      <c r="H31" s="484" t="s">
        <v>787</v>
      </c>
      <c r="I31" s="484" t="s">
        <v>787</v>
      </c>
      <c r="J31" s="484" t="s">
        <v>787</v>
      </c>
      <c r="K31" s="484" t="s">
        <v>787</v>
      </c>
      <c r="L31" s="484" t="s">
        <v>787</v>
      </c>
      <c r="M31" s="484" t="s">
        <v>787</v>
      </c>
      <c r="N31" s="484" t="s">
        <v>787</v>
      </c>
      <c r="O31" s="484" t="s">
        <v>787</v>
      </c>
      <c r="P31" s="484" t="s">
        <v>787</v>
      </c>
      <c r="Q31" s="484" t="s">
        <v>787</v>
      </c>
      <c r="R31" s="484" t="s">
        <v>787</v>
      </c>
    </row>
    <row r="32" spans="2:18" x14ac:dyDescent="0.25">
      <c r="B32" s="435" t="s">
        <v>501</v>
      </c>
      <c r="C32" s="473" t="s">
        <v>788</v>
      </c>
      <c r="D32" s="484" t="s">
        <v>786</v>
      </c>
      <c r="E32" s="484" t="s">
        <v>786</v>
      </c>
      <c r="F32" s="484" t="s">
        <v>787</v>
      </c>
      <c r="G32" s="484" t="s">
        <v>787</v>
      </c>
      <c r="H32" s="484" t="s">
        <v>787</v>
      </c>
      <c r="I32" s="484" t="s">
        <v>787</v>
      </c>
      <c r="J32" s="484" t="s">
        <v>787</v>
      </c>
      <c r="K32" s="484" t="s">
        <v>787</v>
      </c>
      <c r="L32" s="484" t="s">
        <v>787</v>
      </c>
      <c r="M32" s="484" t="s">
        <v>787</v>
      </c>
      <c r="N32" s="484" t="s">
        <v>787</v>
      </c>
      <c r="O32" s="484" t="s">
        <v>787</v>
      </c>
      <c r="P32" s="484" t="s">
        <v>787</v>
      </c>
      <c r="Q32" s="484" t="s">
        <v>787</v>
      </c>
      <c r="R32" s="484" t="s">
        <v>787</v>
      </c>
    </row>
    <row r="33" spans="2:18" x14ac:dyDescent="0.25">
      <c r="B33" s="435">
        <v>21</v>
      </c>
      <c r="C33" s="473" t="s">
        <v>789</v>
      </c>
      <c r="D33" s="484" t="s">
        <v>711</v>
      </c>
      <c r="E33" s="484" t="s">
        <v>711</v>
      </c>
      <c r="F33" s="484" t="s">
        <v>711</v>
      </c>
      <c r="G33" s="484" t="s">
        <v>711</v>
      </c>
      <c r="H33" s="484" t="s">
        <v>711</v>
      </c>
      <c r="I33" s="484" t="s">
        <v>711</v>
      </c>
      <c r="J33" s="484" t="s">
        <v>711</v>
      </c>
      <c r="K33" s="484" t="s">
        <v>711</v>
      </c>
      <c r="L33" s="484" t="s">
        <v>711</v>
      </c>
      <c r="M33" s="484" t="s">
        <v>711</v>
      </c>
      <c r="N33" s="484" t="s">
        <v>711</v>
      </c>
      <c r="O33" s="484" t="s">
        <v>711</v>
      </c>
      <c r="P33" s="484" t="s">
        <v>711</v>
      </c>
      <c r="Q33" s="484" t="s">
        <v>711</v>
      </c>
      <c r="R33" s="484" t="s">
        <v>711</v>
      </c>
    </row>
    <row r="34" spans="2:18" x14ac:dyDescent="0.25">
      <c r="B34" s="435">
        <v>22</v>
      </c>
      <c r="C34" s="473" t="s">
        <v>790</v>
      </c>
      <c r="D34" s="484" t="s">
        <v>791</v>
      </c>
      <c r="E34" s="484" t="s">
        <v>791</v>
      </c>
      <c r="F34" s="484" t="s">
        <v>791</v>
      </c>
      <c r="G34" s="484" t="s">
        <v>791</v>
      </c>
      <c r="H34" s="484" t="s">
        <v>791</v>
      </c>
      <c r="I34" s="484" t="s">
        <v>791</v>
      </c>
      <c r="J34" s="484" t="s">
        <v>791</v>
      </c>
      <c r="K34" s="484" t="s">
        <v>791</v>
      </c>
      <c r="L34" s="484" t="s">
        <v>791</v>
      </c>
      <c r="M34" s="484" t="s">
        <v>791</v>
      </c>
      <c r="N34" s="484" t="s">
        <v>791</v>
      </c>
      <c r="O34" s="484" t="s">
        <v>791</v>
      </c>
      <c r="P34" s="484" t="s">
        <v>791</v>
      </c>
      <c r="Q34" s="484" t="s">
        <v>791</v>
      </c>
      <c r="R34" s="484" t="s">
        <v>791</v>
      </c>
    </row>
    <row r="35" spans="2:18" x14ac:dyDescent="0.25">
      <c r="B35" s="435">
        <v>23</v>
      </c>
      <c r="C35" s="473" t="s">
        <v>792</v>
      </c>
      <c r="D35" s="484" t="s">
        <v>793</v>
      </c>
      <c r="E35" s="484" t="s">
        <v>793</v>
      </c>
      <c r="F35" s="484" t="s">
        <v>711</v>
      </c>
      <c r="G35" s="484" t="s">
        <v>793</v>
      </c>
      <c r="H35" s="484" t="s">
        <v>793</v>
      </c>
      <c r="I35" s="484" t="s">
        <v>793</v>
      </c>
      <c r="J35" s="484" t="s">
        <v>793</v>
      </c>
      <c r="K35" s="484" t="s">
        <v>793</v>
      </c>
      <c r="L35" s="484" t="s">
        <v>793</v>
      </c>
      <c r="M35" s="484" t="s">
        <v>793</v>
      </c>
      <c r="N35" s="484" t="s">
        <v>793</v>
      </c>
      <c r="O35" s="484" t="s">
        <v>793</v>
      </c>
      <c r="P35" s="484" t="s">
        <v>793</v>
      </c>
      <c r="Q35" s="484" t="s">
        <v>793</v>
      </c>
      <c r="R35" s="484" t="s">
        <v>793</v>
      </c>
    </row>
    <row r="36" spans="2:18" x14ac:dyDescent="0.25">
      <c r="B36" s="435">
        <v>24</v>
      </c>
      <c r="C36" s="473" t="s">
        <v>794</v>
      </c>
      <c r="D36" s="484" t="s">
        <v>248</v>
      </c>
      <c r="E36" s="484" t="s">
        <v>248</v>
      </c>
      <c r="F36" s="484" t="s">
        <v>248</v>
      </c>
      <c r="G36" s="484" t="s">
        <v>248</v>
      </c>
      <c r="H36" s="484" t="s">
        <v>248</v>
      </c>
      <c r="I36" s="484" t="s">
        <v>248</v>
      </c>
      <c r="J36" s="484" t="s">
        <v>248</v>
      </c>
      <c r="K36" s="484" t="s">
        <v>248</v>
      </c>
      <c r="L36" s="484" t="s">
        <v>248</v>
      </c>
      <c r="M36" s="484" t="s">
        <v>248</v>
      </c>
      <c r="N36" s="484" t="s">
        <v>248</v>
      </c>
      <c r="O36" s="484" t="s">
        <v>248</v>
      </c>
      <c r="P36" s="484" t="s">
        <v>248</v>
      </c>
      <c r="Q36" s="484" t="s">
        <v>248</v>
      </c>
      <c r="R36" s="484" t="s">
        <v>248</v>
      </c>
    </row>
    <row r="37" spans="2:18" x14ac:dyDescent="0.25">
      <c r="B37" s="435">
        <v>25</v>
      </c>
      <c r="C37" s="473" t="s">
        <v>795</v>
      </c>
      <c r="D37" s="484" t="s">
        <v>248</v>
      </c>
      <c r="E37" s="484" t="s">
        <v>248</v>
      </c>
      <c r="F37" s="484" t="s">
        <v>248</v>
      </c>
      <c r="G37" s="484" t="s">
        <v>248</v>
      </c>
      <c r="H37" s="484" t="s">
        <v>248</v>
      </c>
      <c r="I37" s="484" t="s">
        <v>248</v>
      </c>
      <c r="J37" s="484" t="s">
        <v>248</v>
      </c>
      <c r="K37" s="484" t="s">
        <v>248</v>
      </c>
      <c r="L37" s="484" t="s">
        <v>248</v>
      </c>
      <c r="M37" s="484" t="s">
        <v>248</v>
      </c>
      <c r="N37" s="484" t="s">
        <v>248</v>
      </c>
      <c r="O37" s="484" t="s">
        <v>248</v>
      </c>
      <c r="P37" s="484" t="s">
        <v>248</v>
      </c>
      <c r="Q37" s="484" t="s">
        <v>248</v>
      </c>
      <c r="R37" s="484" t="s">
        <v>248</v>
      </c>
    </row>
    <row r="38" spans="2:18" x14ac:dyDescent="0.25">
      <c r="B38" s="435">
        <v>26</v>
      </c>
      <c r="C38" s="473" t="s">
        <v>796</v>
      </c>
      <c r="D38" s="484" t="s">
        <v>248</v>
      </c>
      <c r="E38" s="484" t="s">
        <v>248</v>
      </c>
      <c r="F38" s="484" t="s">
        <v>248</v>
      </c>
      <c r="G38" s="484" t="s">
        <v>248</v>
      </c>
      <c r="H38" s="484" t="s">
        <v>248</v>
      </c>
      <c r="I38" s="484" t="s">
        <v>248</v>
      </c>
      <c r="J38" s="484" t="s">
        <v>248</v>
      </c>
      <c r="K38" s="484" t="s">
        <v>248</v>
      </c>
      <c r="L38" s="484" t="s">
        <v>248</v>
      </c>
      <c r="M38" s="484" t="s">
        <v>248</v>
      </c>
      <c r="N38" s="484" t="s">
        <v>248</v>
      </c>
      <c r="O38" s="484" t="s">
        <v>248</v>
      </c>
      <c r="P38" s="484" t="s">
        <v>248</v>
      </c>
      <c r="Q38" s="484" t="s">
        <v>248</v>
      </c>
      <c r="R38" s="484" t="s">
        <v>248</v>
      </c>
    </row>
    <row r="39" spans="2:18" x14ac:dyDescent="0.25">
      <c r="B39" s="435">
        <v>27</v>
      </c>
      <c r="C39" s="473" t="s">
        <v>797</v>
      </c>
      <c r="D39" s="484" t="s">
        <v>248</v>
      </c>
      <c r="E39" s="484" t="s">
        <v>248</v>
      </c>
      <c r="F39" s="484" t="s">
        <v>248</v>
      </c>
      <c r="G39" s="484" t="s">
        <v>248</v>
      </c>
      <c r="H39" s="484" t="s">
        <v>248</v>
      </c>
      <c r="I39" s="484" t="s">
        <v>248</v>
      </c>
      <c r="J39" s="484" t="s">
        <v>248</v>
      </c>
      <c r="K39" s="484" t="s">
        <v>248</v>
      </c>
      <c r="L39" s="484" t="s">
        <v>248</v>
      </c>
      <c r="M39" s="484" t="s">
        <v>248</v>
      </c>
      <c r="N39" s="484" t="s">
        <v>248</v>
      </c>
      <c r="O39" s="484" t="s">
        <v>248</v>
      </c>
      <c r="P39" s="484" t="s">
        <v>248</v>
      </c>
      <c r="Q39" s="484" t="s">
        <v>248</v>
      </c>
      <c r="R39" s="484" t="s">
        <v>248</v>
      </c>
    </row>
    <row r="40" spans="2:18" x14ac:dyDescent="0.25">
      <c r="B40" s="435">
        <v>28</v>
      </c>
      <c r="C40" s="473" t="s">
        <v>798</v>
      </c>
      <c r="D40" s="484" t="s">
        <v>248</v>
      </c>
      <c r="E40" s="484" t="s">
        <v>248</v>
      </c>
      <c r="F40" s="484" t="s">
        <v>248</v>
      </c>
      <c r="G40" s="484" t="s">
        <v>248</v>
      </c>
      <c r="H40" s="484" t="s">
        <v>248</v>
      </c>
      <c r="I40" s="484" t="s">
        <v>248</v>
      </c>
      <c r="J40" s="484" t="s">
        <v>248</v>
      </c>
      <c r="K40" s="484" t="s">
        <v>248</v>
      </c>
      <c r="L40" s="484" t="s">
        <v>248</v>
      </c>
      <c r="M40" s="484" t="s">
        <v>248</v>
      </c>
      <c r="N40" s="484" t="s">
        <v>248</v>
      </c>
      <c r="O40" s="484" t="s">
        <v>248</v>
      </c>
      <c r="P40" s="484" t="s">
        <v>248</v>
      </c>
      <c r="Q40" s="484" t="s">
        <v>248</v>
      </c>
      <c r="R40" s="484" t="s">
        <v>248</v>
      </c>
    </row>
    <row r="41" spans="2:18" x14ac:dyDescent="0.25">
      <c r="B41" s="435">
        <v>29</v>
      </c>
      <c r="C41" s="473" t="s">
        <v>799</v>
      </c>
      <c r="D41" s="484" t="s">
        <v>248</v>
      </c>
      <c r="E41" s="484" t="s">
        <v>248</v>
      </c>
      <c r="F41" s="484" t="s">
        <v>248</v>
      </c>
      <c r="G41" s="484" t="s">
        <v>248</v>
      </c>
      <c r="H41" s="484" t="s">
        <v>248</v>
      </c>
      <c r="I41" s="484" t="s">
        <v>248</v>
      </c>
      <c r="J41" s="484" t="s">
        <v>248</v>
      </c>
      <c r="K41" s="484" t="s">
        <v>248</v>
      </c>
      <c r="L41" s="484" t="s">
        <v>248</v>
      </c>
      <c r="M41" s="484" t="s">
        <v>248</v>
      </c>
      <c r="N41" s="484" t="s">
        <v>248</v>
      </c>
      <c r="O41" s="484" t="s">
        <v>248</v>
      </c>
      <c r="P41" s="484" t="s">
        <v>248</v>
      </c>
      <c r="Q41" s="484" t="s">
        <v>248</v>
      </c>
      <c r="R41" s="484" t="s">
        <v>248</v>
      </c>
    </row>
    <row r="42" spans="2:18" x14ac:dyDescent="0.25">
      <c r="B42" s="493">
        <v>30</v>
      </c>
      <c r="C42" s="483" t="s">
        <v>800</v>
      </c>
      <c r="D42" s="438" t="s">
        <v>248</v>
      </c>
      <c r="E42" s="438" t="s">
        <v>754</v>
      </c>
      <c r="F42" s="438" t="s">
        <v>248</v>
      </c>
      <c r="G42" s="438" t="s">
        <v>248</v>
      </c>
      <c r="H42" s="438" t="s">
        <v>248</v>
      </c>
      <c r="I42" s="484" t="s">
        <v>248</v>
      </c>
      <c r="J42" s="484" t="s">
        <v>248</v>
      </c>
      <c r="K42" s="484" t="s">
        <v>248</v>
      </c>
      <c r="L42" s="484" t="s">
        <v>248</v>
      </c>
      <c r="M42" s="484" t="s">
        <v>248</v>
      </c>
      <c r="N42" s="484" t="s">
        <v>248</v>
      </c>
      <c r="O42" s="484" t="s">
        <v>248</v>
      </c>
      <c r="P42" s="484" t="s">
        <v>248</v>
      </c>
      <c r="Q42" s="484" t="s">
        <v>248</v>
      </c>
      <c r="R42" s="484" t="s">
        <v>248</v>
      </c>
    </row>
    <row r="43" spans="2:18" x14ac:dyDescent="0.25">
      <c r="B43" s="435">
        <v>31</v>
      </c>
      <c r="C43" s="473" t="s">
        <v>801</v>
      </c>
      <c r="D43" s="484" t="s">
        <v>248</v>
      </c>
      <c r="E43" s="484" t="s">
        <v>802</v>
      </c>
      <c r="F43" s="484" t="s">
        <v>248</v>
      </c>
      <c r="G43" s="484" t="s">
        <v>248</v>
      </c>
      <c r="H43" s="484" t="s">
        <v>248</v>
      </c>
      <c r="I43" s="484" t="s">
        <v>248</v>
      </c>
      <c r="J43" s="484" t="s">
        <v>248</v>
      </c>
      <c r="K43" s="484" t="s">
        <v>248</v>
      </c>
      <c r="L43" s="484" t="s">
        <v>248</v>
      </c>
      <c r="M43" s="484" t="s">
        <v>248</v>
      </c>
      <c r="N43" s="484" t="s">
        <v>248</v>
      </c>
      <c r="O43" s="484" t="s">
        <v>248</v>
      </c>
      <c r="P43" s="484" t="s">
        <v>248</v>
      </c>
      <c r="Q43" s="484" t="s">
        <v>248</v>
      </c>
      <c r="R43" s="484" t="s">
        <v>248</v>
      </c>
    </row>
    <row r="44" spans="2:18" x14ac:dyDescent="0.25">
      <c r="B44" s="435">
        <v>32</v>
      </c>
      <c r="C44" s="473" t="s">
        <v>803</v>
      </c>
      <c r="D44" s="484" t="s">
        <v>248</v>
      </c>
      <c r="E44" s="484" t="s">
        <v>804</v>
      </c>
      <c r="F44" s="484" t="s">
        <v>248</v>
      </c>
      <c r="G44" s="484" t="s">
        <v>248</v>
      </c>
      <c r="H44" s="484" t="s">
        <v>248</v>
      </c>
      <c r="I44" s="484" t="s">
        <v>248</v>
      </c>
      <c r="J44" s="484" t="s">
        <v>248</v>
      </c>
      <c r="K44" s="484" t="s">
        <v>248</v>
      </c>
      <c r="L44" s="484" t="s">
        <v>248</v>
      </c>
      <c r="M44" s="484" t="s">
        <v>248</v>
      </c>
      <c r="N44" s="484" t="s">
        <v>248</v>
      </c>
      <c r="O44" s="484" t="s">
        <v>248</v>
      </c>
      <c r="P44" s="484" t="s">
        <v>248</v>
      </c>
      <c r="Q44" s="484" t="s">
        <v>248</v>
      </c>
      <c r="R44" s="484" t="s">
        <v>248</v>
      </c>
    </row>
    <row r="45" spans="2:18" x14ac:dyDescent="0.25">
      <c r="B45" s="435">
        <v>33</v>
      </c>
      <c r="C45" s="473" t="s">
        <v>805</v>
      </c>
      <c r="D45" s="484" t="s">
        <v>248</v>
      </c>
      <c r="E45" s="484" t="s">
        <v>806</v>
      </c>
      <c r="F45" s="484" t="s">
        <v>248</v>
      </c>
      <c r="G45" s="484" t="s">
        <v>248</v>
      </c>
      <c r="H45" s="484" t="s">
        <v>248</v>
      </c>
      <c r="I45" s="484" t="s">
        <v>248</v>
      </c>
      <c r="J45" s="484" t="s">
        <v>248</v>
      </c>
      <c r="K45" s="484" t="s">
        <v>248</v>
      </c>
      <c r="L45" s="484" t="s">
        <v>248</v>
      </c>
      <c r="M45" s="484" t="s">
        <v>248</v>
      </c>
      <c r="N45" s="484" t="s">
        <v>248</v>
      </c>
      <c r="O45" s="484" t="s">
        <v>248</v>
      </c>
      <c r="P45" s="484" t="s">
        <v>248</v>
      </c>
      <c r="Q45" s="484" t="s">
        <v>248</v>
      </c>
      <c r="R45" s="484" t="s">
        <v>248</v>
      </c>
    </row>
    <row r="46" spans="2:18" x14ac:dyDescent="0.25">
      <c r="B46" s="435">
        <v>34</v>
      </c>
      <c r="C46" s="473" t="s">
        <v>807</v>
      </c>
      <c r="D46" s="484" t="s">
        <v>248</v>
      </c>
      <c r="E46" s="484" t="s">
        <v>808</v>
      </c>
      <c r="F46" s="484" t="s">
        <v>248</v>
      </c>
      <c r="G46" s="484" t="s">
        <v>248</v>
      </c>
      <c r="H46" s="484" t="s">
        <v>248</v>
      </c>
      <c r="I46" s="484" t="s">
        <v>248</v>
      </c>
      <c r="J46" s="484" t="s">
        <v>248</v>
      </c>
      <c r="K46" s="484" t="s">
        <v>248</v>
      </c>
      <c r="L46" s="484" t="s">
        <v>248</v>
      </c>
      <c r="M46" s="484" t="s">
        <v>248</v>
      </c>
      <c r="N46" s="484" t="s">
        <v>248</v>
      </c>
      <c r="O46" s="484" t="s">
        <v>248</v>
      </c>
      <c r="P46" s="484" t="s">
        <v>248</v>
      </c>
      <c r="Q46" s="484" t="s">
        <v>248</v>
      </c>
      <c r="R46" s="484" t="s">
        <v>248</v>
      </c>
    </row>
    <row r="47" spans="2:18" x14ac:dyDescent="0.25">
      <c r="B47" s="435" t="s">
        <v>809</v>
      </c>
      <c r="C47" s="473" t="s">
        <v>810</v>
      </c>
      <c r="D47" s="484" t="s">
        <v>248</v>
      </c>
      <c r="E47" s="484" t="s">
        <v>811</v>
      </c>
      <c r="F47" s="484" t="s">
        <v>811</v>
      </c>
      <c r="G47" s="484" t="s">
        <v>811</v>
      </c>
      <c r="H47" s="484" t="s">
        <v>811</v>
      </c>
      <c r="I47" s="810" t="s">
        <v>248</v>
      </c>
      <c r="J47" s="810" t="s">
        <v>248</v>
      </c>
      <c r="K47" s="810" t="s">
        <v>248</v>
      </c>
      <c r="L47" s="810" t="s">
        <v>248</v>
      </c>
      <c r="M47" s="810" t="s">
        <v>248</v>
      </c>
      <c r="N47" s="810" t="s">
        <v>248</v>
      </c>
      <c r="O47" s="810" t="s">
        <v>248</v>
      </c>
      <c r="P47" s="810" t="s">
        <v>248</v>
      </c>
      <c r="Q47" s="810" t="s">
        <v>248</v>
      </c>
      <c r="R47" s="810" t="s">
        <v>248</v>
      </c>
    </row>
    <row r="48" spans="2:18" x14ac:dyDescent="0.25">
      <c r="B48" s="435" t="s">
        <v>812</v>
      </c>
      <c r="C48" s="473" t="s">
        <v>813</v>
      </c>
      <c r="D48" s="493" t="s">
        <v>706</v>
      </c>
      <c r="E48" s="493" t="s">
        <v>707</v>
      </c>
      <c r="F48" s="493" t="s">
        <v>708</v>
      </c>
      <c r="G48" s="493" t="s">
        <v>708</v>
      </c>
      <c r="H48" s="493" t="s">
        <v>814</v>
      </c>
      <c r="I48" s="484" t="s">
        <v>815</v>
      </c>
      <c r="J48" s="484" t="s">
        <v>815</v>
      </c>
      <c r="K48" s="484" t="s">
        <v>815</v>
      </c>
      <c r="L48" s="484" t="s">
        <v>815</v>
      </c>
      <c r="M48" s="484" t="s">
        <v>815</v>
      </c>
      <c r="N48" s="484" t="s">
        <v>815</v>
      </c>
      <c r="O48" s="484" t="s">
        <v>815</v>
      </c>
      <c r="P48" s="484" t="s">
        <v>815</v>
      </c>
      <c r="Q48" s="484" t="s">
        <v>815</v>
      </c>
      <c r="R48" s="484" t="s">
        <v>815</v>
      </c>
    </row>
    <row r="49" spans="2:18" ht="45" x14ac:dyDescent="0.25">
      <c r="B49" s="435">
        <v>35</v>
      </c>
      <c r="C49" s="473" t="s">
        <v>816</v>
      </c>
      <c r="D49" s="493" t="s">
        <v>707</v>
      </c>
      <c r="E49" s="493" t="s">
        <v>564</v>
      </c>
      <c r="F49" s="484" t="s">
        <v>814</v>
      </c>
      <c r="G49" s="484" t="s">
        <v>814</v>
      </c>
      <c r="H49" s="484" t="s">
        <v>815</v>
      </c>
      <c r="I49" s="435" t="s">
        <v>817</v>
      </c>
      <c r="J49" s="435" t="s">
        <v>817</v>
      </c>
      <c r="K49" s="435" t="s">
        <v>817</v>
      </c>
      <c r="L49" s="435" t="s">
        <v>817</v>
      </c>
      <c r="M49" s="435" t="s">
        <v>817</v>
      </c>
      <c r="N49" s="435" t="s">
        <v>817</v>
      </c>
      <c r="O49" s="435" t="s">
        <v>817</v>
      </c>
      <c r="P49" s="435" t="s">
        <v>817</v>
      </c>
      <c r="Q49" s="435" t="s">
        <v>817</v>
      </c>
      <c r="R49" s="435" t="s">
        <v>817</v>
      </c>
    </row>
    <row r="50" spans="2:18" x14ac:dyDescent="0.25">
      <c r="B50" s="435">
        <v>36</v>
      </c>
      <c r="C50" s="483" t="s">
        <v>818</v>
      </c>
      <c r="D50" s="484" t="s">
        <v>248</v>
      </c>
      <c r="E50" s="484" t="s">
        <v>711</v>
      </c>
      <c r="F50" s="484" t="s">
        <v>711</v>
      </c>
      <c r="G50" s="484" t="s">
        <v>711</v>
      </c>
      <c r="H50" s="484" t="s">
        <v>711</v>
      </c>
      <c r="I50" s="484" t="s">
        <v>711</v>
      </c>
      <c r="J50" s="484" t="s">
        <v>711</v>
      </c>
      <c r="K50" s="484" t="s">
        <v>711</v>
      </c>
      <c r="L50" s="484" t="s">
        <v>711</v>
      </c>
      <c r="M50" s="484" t="s">
        <v>711</v>
      </c>
      <c r="N50" s="484" t="s">
        <v>711</v>
      </c>
      <c r="O50" s="484" t="s">
        <v>711</v>
      </c>
      <c r="P50" s="484" t="s">
        <v>711</v>
      </c>
      <c r="Q50" s="484" t="s">
        <v>711</v>
      </c>
      <c r="R50" s="484" t="s">
        <v>711</v>
      </c>
    </row>
    <row r="51" spans="2:18" x14ac:dyDescent="0.25">
      <c r="B51" s="435">
        <v>37</v>
      </c>
      <c r="C51" s="473" t="s">
        <v>819</v>
      </c>
      <c r="D51" s="484" t="s">
        <v>248</v>
      </c>
      <c r="E51" s="484" t="s">
        <v>820</v>
      </c>
      <c r="F51" s="484" t="s">
        <v>820</v>
      </c>
      <c r="G51" s="484" t="s">
        <v>820</v>
      </c>
      <c r="H51" s="484" t="s">
        <v>820</v>
      </c>
      <c r="I51" s="484" t="s">
        <v>820</v>
      </c>
      <c r="J51" s="484" t="s">
        <v>820</v>
      </c>
      <c r="K51" s="484" t="s">
        <v>820</v>
      </c>
      <c r="L51" s="484" t="s">
        <v>820</v>
      </c>
      <c r="M51" s="484" t="s">
        <v>820</v>
      </c>
      <c r="N51" s="484" t="s">
        <v>820</v>
      </c>
      <c r="O51" s="484" t="s">
        <v>820</v>
      </c>
      <c r="P51" s="484" t="s">
        <v>820</v>
      </c>
      <c r="Q51" s="484" t="s">
        <v>820</v>
      </c>
      <c r="R51" s="484" t="s">
        <v>820</v>
      </c>
    </row>
    <row r="52" spans="2:18" s="9" customFormat="1" ht="75" x14ac:dyDescent="0.25">
      <c r="B52" s="493" t="s">
        <v>821</v>
      </c>
      <c r="C52" s="512" t="s">
        <v>822</v>
      </c>
      <c r="D52" s="435" t="s">
        <v>248</v>
      </c>
      <c r="E52" s="435" t="s">
        <v>823</v>
      </c>
      <c r="F52" s="546" t="s">
        <v>824</v>
      </c>
      <c r="G52" s="836" t="s">
        <v>825</v>
      </c>
      <c r="H52" s="546" t="s">
        <v>826</v>
      </c>
      <c r="I52" s="484" t="s">
        <v>248</v>
      </c>
      <c r="J52" s="484" t="s">
        <v>248</v>
      </c>
      <c r="K52" s="484" t="s">
        <v>248</v>
      </c>
      <c r="L52" s="484" t="s">
        <v>248</v>
      </c>
      <c r="M52" s="546" t="s">
        <v>827</v>
      </c>
      <c r="N52" s="546" t="s">
        <v>828</v>
      </c>
      <c r="O52" s="484" t="s">
        <v>248</v>
      </c>
      <c r="P52" s="836" t="s">
        <v>829</v>
      </c>
      <c r="Q52" s="836" t="s">
        <v>830</v>
      </c>
      <c r="R52" s="836" t="s">
        <v>831</v>
      </c>
    </row>
    <row r="53" spans="2:18" x14ac:dyDescent="0.25">
      <c r="B53" s="1"/>
    </row>
    <row r="54" spans="2:18" x14ac:dyDescent="0.25">
      <c r="B54" s="1"/>
    </row>
    <row r="55" spans="2:18" ht="23.25" x14ac:dyDescent="0.25">
      <c r="C55" s="700" t="s">
        <v>832</v>
      </c>
    </row>
    <row r="56" spans="2:18" ht="6.75" customHeight="1" x14ac:dyDescent="0.25">
      <c r="C56" s="700"/>
    </row>
    <row r="57" spans="2:18" ht="23.25" x14ac:dyDescent="0.25">
      <c r="C57" s="700" t="s">
        <v>833</v>
      </c>
    </row>
  </sheetData>
  <hyperlinks>
    <hyperlink ref="I52" r:id="rId1" display="https://www.bawaggroup.com/linkableblob/-/473634/db431d415b40cc47acb0d5f6bb052b20/0-375--bawag-psk-2027-senior-non-preferred-data.pdf" xr:uid="{84B562FE-23E6-4989-BF61-B3D89EF99DE6}"/>
    <hyperlink ref="F52" r:id="rId2" xr:uid="{41D444F5-F190-495C-AE75-BB32DD59AA54}"/>
    <hyperlink ref="N52" r:id="rId3" xr:uid="{C7CF42FF-62C1-4D73-A18C-5B7DF4383FF3}"/>
    <hyperlink ref="E52" r:id="rId4" xr:uid="{6C1860C2-6593-45EC-AC6C-2C6F7F8CF50F}"/>
    <hyperlink ref="G52" r:id="rId5" xr:uid="{803DFD60-93B2-4943-8BDD-1D3A53DE9DF0}"/>
    <hyperlink ref="R52" r:id="rId6" xr:uid="{693A9599-86FB-4304-860D-47020EE80C56}"/>
    <hyperlink ref="Q52" r:id="rId7" xr:uid="{FD54E605-30B0-41A3-AAD3-99EC471D013D}"/>
    <hyperlink ref="P52" r:id="rId8" xr:uid="{0A4FB8F9-7CD6-427F-B4B3-5F671C48ADFE}"/>
  </hyperlinks>
  <pageMargins left="0.70866141732283472" right="0.70866141732283472" top="0.74803149606299213" bottom="0.74803149606299213" header="0.31496062992125984" footer="0.31496062992125984"/>
  <pageSetup paperSize="9" scale="59" orientation="landscape" r:id="rId9"/>
  <headerFooter>
    <oddHeader>&amp;CEN
Annex 7</oddHeader>
    <oddFooter>&amp;C&amp;P</oddFooter>
  </headerFooter>
  <drawing r:id="rId1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DF674-DD11-4DA7-ABC0-F35BE89983D5}">
  <dimension ref="B2:P48"/>
  <sheetViews>
    <sheetView showGridLines="0" zoomScaleNormal="100" workbookViewId="0">
      <selection activeCell="A41" sqref="A41"/>
    </sheetView>
  </sheetViews>
  <sheetFormatPr baseColWidth="10" defaultColWidth="9.140625" defaultRowHeight="15" x14ac:dyDescent="0.25"/>
  <cols>
    <col min="1" max="1" width="5.7109375" customWidth="1"/>
    <col min="2" max="2" width="4.5703125" customWidth="1"/>
    <col min="3" max="3" width="20.5703125" customWidth="1"/>
    <col min="4" max="5" width="15.7109375" customWidth="1"/>
    <col min="6" max="6" width="22.5703125" customWidth="1"/>
    <col min="7" max="7" width="21" customWidth="1"/>
    <col min="8" max="11" width="15.7109375" customWidth="1"/>
    <col min="12" max="12" width="22" customWidth="1"/>
    <col min="13" max="16" width="15.7109375" customWidth="1"/>
  </cols>
  <sheetData>
    <row r="2" spans="2:16" ht="18.75" x14ac:dyDescent="0.25">
      <c r="B2" s="492" t="s">
        <v>834</v>
      </c>
    </row>
    <row r="3" spans="2:16" ht="18.75" x14ac:dyDescent="0.25">
      <c r="B3" t="str">
        <f>'OV1'!B3</f>
        <v>31.12.2025 - in EUR million</v>
      </c>
      <c r="C3" s="492"/>
    </row>
    <row r="5" spans="2:16" x14ac:dyDescent="0.25">
      <c r="D5" s="466" t="s">
        <v>188</v>
      </c>
      <c r="E5" s="466" t="s">
        <v>189</v>
      </c>
      <c r="F5" s="466" t="s">
        <v>190</v>
      </c>
      <c r="G5" s="466" t="s">
        <v>238</v>
      </c>
      <c r="H5" s="466" t="s">
        <v>239</v>
      </c>
      <c r="I5" s="466" t="s">
        <v>376</v>
      </c>
      <c r="J5" s="466" t="s">
        <v>377</v>
      </c>
      <c r="K5" s="466" t="s">
        <v>442</v>
      </c>
      <c r="L5" s="466" t="s">
        <v>835</v>
      </c>
      <c r="M5" s="466" t="s">
        <v>836</v>
      </c>
      <c r="N5" s="466" t="s">
        <v>837</v>
      </c>
      <c r="O5" s="466" t="s">
        <v>838</v>
      </c>
      <c r="P5" s="466" t="s">
        <v>839</v>
      </c>
    </row>
    <row r="6" spans="2:16" ht="15.75" customHeight="1" x14ac:dyDescent="0.25">
      <c r="D6" s="953" t="s">
        <v>840</v>
      </c>
      <c r="E6" s="954"/>
      <c r="F6" s="953" t="s">
        <v>841</v>
      </c>
      <c r="G6" s="954"/>
      <c r="H6" s="950" t="s">
        <v>842</v>
      </c>
      <c r="I6" s="950" t="s">
        <v>843</v>
      </c>
      <c r="J6" s="953" t="s">
        <v>844</v>
      </c>
      <c r="K6" s="957"/>
      <c r="L6" s="957"/>
      <c r="M6" s="954"/>
      <c r="N6" s="950" t="s">
        <v>845</v>
      </c>
      <c r="O6" s="950" t="s">
        <v>846</v>
      </c>
      <c r="P6" s="950" t="s">
        <v>847</v>
      </c>
    </row>
    <row r="7" spans="2:16" x14ac:dyDescent="0.25">
      <c r="D7" s="955"/>
      <c r="E7" s="956"/>
      <c r="F7" s="955"/>
      <c r="G7" s="956"/>
      <c r="H7" s="951"/>
      <c r="I7" s="951"/>
      <c r="J7" s="955"/>
      <c r="K7" s="958"/>
      <c r="L7" s="958"/>
      <c r="M7" s="959"/>
      <c r="N7" s="951"/>
      <c r="O7" s="951"/>
      <c r="P7" s="951"/>
    </row>
    <row r="8" spans="2:16" ht="75" x14ac:dyDescent="0.25">
      <c r="D8" s="466" t="s">
        <v>848</v>
      </c>
      <c r="E8" s="466" t="s">
        <v>849</v>
      </c>
      <c r="F8" s="466" t="s">
        <v>850</v>
      </c>
      <c r="G8" s="466" t="s">
        <v>851</v>
      </c>
      <c r="H8" s="952"/>
      <c r="I8" s="952"/>
      <c r="J8" s="88" t="s">
        <v>852</v>
      </c>
      <c r="K8" s="88" t="s">
        <v>841</v>
      </c>
      <c r="L8" s="88" t="s">
        <v>853</v>
      </c>
      <c r="M8" s="474" t="s">
        <v>854</v>
      </c>
      <c r="N8" s="952"/>
      <c r="O8" s="952"/>
      <c r="P8" s="952"/>
    </row>
    <row r="9" spans="2:16" ht="30" x14ac:dyDescent="0.25">
      <c r="B9" s="194" t="s">
        <v>855</v>
      </c>
      <c r="C9" s="195" t="s">
        <v>856</v>
      </c>
      <c r="D9" s="196"/>
      <c r="E9" s="196"/>
      <c r="F9" s="196"/>
      <c r="G9" s="196"/>
      <c r="H9" s="196"/>
      <c r="I9" s="196"/>
      <c r="J9" s="196"/>
      <c r="K9" s="196"/>
      <c r="L9" s="196"/>
      <c r="M9" s="196"/>
      <c r="N9" s="196"/>
      <c r="O9" s="197"/>
      <c r="P9" s="197"/>
    </row>
    <row r="10" spans="2:16" ht="15" customHeight="1" x14ac:dyDescent="0.25">
      <c r="B10" s="194"/>
      <c r="C10" s="460" t="s">
        <v>857</v>
      </c>
      <c r="D10" s="366">
        <v>5375</v>
      </c>
      <c r="E10" s="366">
        <v>1260</v>
      </c>
      <c r="F10" s="366">
        <v>0</v>
      </c>
      <c r="G10" s="366">
        <v>0</v>
      </c>
      <c r="H10" s="366">
        <v>1681</v>
      </c>
      <c r="I10" s="366">
        <v>8316</v>
      </c>
      <c r="J10" s="366">
        <v>334</v>
      </c>
      <c r="K10" s="366">
        <v>0</v>
      </c>
      <c r="L10" s="366">
        <v>23</v>
      </c>
      <c r="M10" s="366">
        <v>357</v>
      </c>
      <c r="N10" s="366">
        <v>4465</v>
      </c>
      <c r="O10" s="463">
        <v>0.25690000000000002</v>
      </c>
      <c r="P10" s="463">
        <v>7.4999999999999997E-3</v>
      </c>
    </row>
    <row r="11" spans="2:16" ht="15" customHeight="1" x14ac:dyDescent="0.25">
      <c r="B11" s="194"/>
      <c r="C11" s="460" t="s">
        <v>858</v>
      </c>
      <c r="D11" s="366">
        <v>5173</v>
      </c>
      <c r="E11" s="366">
        <v>85</v>
      </c>
      <c r="F11" s="366">
        <v>0</v>
      </c>
      <c r="G11" s="366">
        <v>0</v>
      </c>
      <c r="H11" s="366">
        <v>2259</v>
      </c>
      <c r="I11" s="366">
        <v>7517</v>
      </c>
      <c r="J11" s="366">
        <v>103</v>
      </c>
      <c r="K11" s="366">
        <v>0</v>
      </c>
      <c r="L11" s="366">
        <v>27</v>
      </c>
      <c r="M11" s="366">
        <v>130</v>
      </c>
      <c r="N11" s="366">
        <v>1627</v>
      </c>
      <c r="O11" s="463">
        <v>9.3600000000000003E-2</v>
      </c>
      <c r="P11" s="463">
        <v>0.02</v>
      </c>
    </row>
    <row r="12" spans="2:16" ht="15" customHeight="1" x14ac:dyDescent="0.25">
      <c r="B12" s="194"/>
      <c r="C12" s="460" t="s">
        <v>859</v>
      </c>
      <c r="D12" s="366">
        <v>267</v>
      </c>
      <c r="E12" s="366">
        <v>821</v>
      </c>
      <c r="F12" s="366">
        <v>0</v>
      </c>
      <c r="G12" s="366">
        <v>0</v>
      </c>
      <c r="H12" s="366">
        <v>972</v>
      </c>
      <c r="I12" s="366">
        <v>2060</v>
      </c>
      <c r="J12" s="366">
        <v>37</v>
      </c>
      <c r="K12" s="366">
        <v>0</v>
      </c>
      <c r="L12" s="366">
        <v>14</v>
      </c>
      <c r="M12" s="366">
        <v>50</v>
      </c>
      <c r="N12" s="366">
        <v>629</v>
      </c>
      <c r="O12" s="463">
        <v>3.6200000000000003E-2</v>
      </c>
      <c r="P12" s="463">
        <v>1.4999999999999999E-2</v>
      </c>
    </row>
    <row r="13" spans="2:16" ht="15" customHeight="1" x14ac:dyDescent="0.25">
      <c r="B13" s="194"/>
      <c r="C13" s="460" t="s">
        <v>860</v>
      </c>
      <c r="D13" s="366">
        <v>497</v>
      </c>
      <c r="E13" s="366">
        <v>128</v>
      </c>
      <c r="F13" s="366">
        <v>0</v>
      </c>
      <c r="G13" s="366">
        <v>0</v>
      </c>
      <c r="H13" s="366">
        <v>34</v>
      </c>
      <c r="I13" s="366">
        <v>659</v>
      </c>
      <c r="J13" s="366">
        <v>23</v>
      </c>
      <c r="K13" s="366">
        <v>0</v>
      </c>
      <c r="L13" s="366">
        <v>0</v>
      </c>
      <c r="M13" s="366">
        <v>23</v>
      </c>
      <c r="N13" s="366">
        <v>293</v>
      </c>
      <c r="O13" s="463">
        <v>1.6899999999999998E-2</v>
      </c>
      <c r="P13" s="463">
        <v>0.01</v>
      </c>
    </row>
    <row r="14" spans="2:16" ht="15" customHeight="1" x14ac:dyDescent="0.25">
      <c r="B14" s="194"/>
      <c r="C14" s="460" t="s">
        <v>861</v>
      </c>
      <c r="D14" s="366">
        <v>154</v>
      </c>
      <c r="E14" s="366">
        <v>0</v>
      </c>
      <c r="F14" s="366">
        <v>0</v>
      </c>
      <c r="G14" s="366">
        <v>0</v>
      </c>
      <c r="H14" s="366">
        <v>126</v>
      </c>
      <c r="I14" s="366">
        <v>280</v>
      </c>
      <c r="J14" s="366">
        <v>14</v>
      </c>
      <c r="K14" s="366">
        <v>0</v>
      </c>
      <c r="L14" s="366">
        <v>2</v>
      </c>
      <c r="M14" s="366">
        <v>16</v>
      </c>
      <c r="N14" s="366">
        <v>197</v>
      </c>
      <c r="O14" s="463">
        <v>1.1299999999999999E-2</v>
      </c>
      <c r="P14" s="463">
        <v>5.0000000000000001E-3</v>
      </c>
    </row>
    <row r="15" spans="2:16" ht="15" customHeight="1" x14ac:dyDescent="0.25">
      <c r="B15" s="194"/>
      <c r="C15" s="460" t="s">
        <v>862</v>
      </c>
      <c r="D15" s="366">
        <v>4</v>
      </c>
      <c r="E15" s="366">
        <v>158</v>
      </c>
      <c r="F15" s="366">
        <v>0</v>
      </c>
      <c r="G15" s="366">
        <v>0</v>
      </c>
      <c r="H15" s="366">
        <v>300</v>
      </c>
      <c r="I15" s="366">
        <v>462</v>
      </c>
      <c r="J15" s="366">
        <v>7</v>
      </c>
      <c r="K15" s="366">
        <v>0</v>
      </c>
      <c r="L15" s="366">
        <v>4</v>
      </c>
      <c r="M15" s="366">
        <v>11</v>
      </c>
      <c r="N15" s="366">
        <v>132</v>
      </c>
      <c r="O15" s="463">
        <v>7.6E-3</v>
      </c>
      <c r="P15" s="463">
        <v>0.02</v>
      </c>
    </row>
    <row r="16" spans="2:16" ht="15" customHeight="1" x14ac:dyDescent="0.25">
      <c r="B16" s="194"/>
      <c r="C16" s="460" t="s">
        <v>863</v>
      </c>
      <c r="D16" s="366">
        <v>42</v>
      </c>
      <c r="E16" s="366">
        <v>156</v>
      </c>
      <c r="F16" s="366">
        <v>0</v>
      </c>
      <c r="G16" s="366">
        <v>0</v>
      </c>
      <c r="H16" s="366">
        <v>18</v>
      </c>
      <c r="I16" s="366">
        <v>216</v>
      </c>
      <c r="J16" s="366">
        <v>8</v>
      </c>
      <c r="K16" s="366">
        <v>0</v>
      </c>
      <c r="L16" s="366">
        <v>0</v>
      </c>
      <c r="M16" s="366">
        <v>8</v>
      </c>
      <c r="N16" s="366">
        <v>101</v>
      </c>
      <c r="O16" s="463">
        <v>5.7999999999999996E-3</v>
      </c>
      <c r="P16" s="463">
        <v>0.02</v>
      </c>
    </row>
    <row r="17" spans="2:16" ht="15" customHeight="1" x14ac:dyDescent="0.25">
      <c r="B17" s="194"/>
      <c r="C17" s="461" t="s">
        <v>864</v>
      </c>
      <c r="D17" s="366">
        <v>39</v>
      </c>
      <c r="E17" s="366">
        <v>108</v>
      </c>
      <c r="F17" s="366">
        <v>0</v>
      </c>
      <c r="G17" s="366">
        <v>0</v>
      </c>
      <c r="H17" s="366">
        <v>6</v>
      </c>
      <c r="I17" s="366">
        <v>153</v>
      </c>
      <c r="J17" s="366">
        <v>7</v>
      </c>
      <c r="K17" s="366">
        <v>0</v>
      </c>
      <c r="L17" s="366">
        <v>0</v>
      </c>
      <c r="M17" s="366">
        <v>7</v>
      </c>
      <c r="N17" s="366">
        <v>94</v>
      </c>
      <c r="O17" s="464">
        <v>5.4000000000000003E-3</v>
      </c>
      <c r="P17" s="463">
        <v>5.0000000000000001E-3</v>
      </c>
    </row>
    <row r="18" spans="2:16" ht="15" customHeight="1" x14ac:dyDescent="0.25">
      <c r="B18" s="194"/>
      <c r="C18" s="461" t="s">
        <v>865</v>
      </c>
      <c r="D18" s="366">
        <v>2</v>
      </c>
      <c r="E18" s="366">
        <v>17</v>
      </c>
      <c r="F18" s="366">
        <v>0</v>
      </c>
      <c r="G18" s="366">
        <v>0</v>
      </c>
      <c r="H18" s="366">
        <v>3</v>
      </c>
      <c r="I18" s="366">
        <v>23</v>
      </c>
      <c r="J18" s="366">
        <v>1</v>
      </c>
      <c r="K18" s="366">
        <v>0</v>
      </c>
      <c r="L18" s="366">
        <v>0</v>
      </c>
      <c r="M18" s="366">
        <v>1</v>
      </c>
      <c r="N18" s="366">
        <v>15</v>
      </c>
      <c r="O18" s="464">
        <v>8.9999999999999998E-4</v>
      </c>
      <c r="P18" s="463">
        <v>0.01</v>
      </c>
    </row>
    <row r="19" spans="2:16" ht="15" customHeight="1" x14ac:dyDescent="0.25">
      <c r="B19" s="194"/>
      <c r="C19" s="461" t="s">
        <v>866</v>
      </c>
      <c r="D19" s="366">
        <v>0</v>
      </c>
      <c r="E19" s="366">
        <v>0</v>
      </c>
      <c r="F19" s="366">
        <v>0</v>
      </c>
      <c r="G19" s="366">
        <v>0</v>
      </c>
      <c r="H19" s="366">
        <v>35</v>
      </c>
      <c r="I19" s="366">
        <v>35</v>
      </c>
      <c r="J19" s="366">
        <v>0</v>
      </c>
      <c r="K19" s="366">
        <v>0</v>
      </c>
      <c r="L19" s="366">
        <v>0</v>
      </c>
      <c r="M19" s="366">
        <v>0</v>
      </c>
      <c r="N19" s="366">
        <v>6</v>
      </c>
      <c r="O19" s="464">
        <v>2.9999999999999997E-4</v>
      </c>
      <c r="P19" s="463">
        <v>2.5000000000000001E-2</v>
      </c>
    </row>
    <row r="20" spans="2:16" ht="15" customHeight="1" x14ac:dyDescent="0.25">
      <c r="B20" s="194"/>
      <c r="C20" s="461" t="s">
        <v>867</v>
      </c>
      <c r="D20" s="366">
        <v>11</v>
      </c>
      <c r="E20" s="366">
        <v>6</v>
      </c>
      <c r="F20" s="366">
        <v>0</v>
      </c>
      <c r="G20" s="366">
        <v>0</v>
      </c>
      <c r="H20" s="366">
        <v>1</v>
      </c>
      <c r="I20" s="366">
        <v>18</v>
      </c>
      <c r="J20" s="366">
        <v>0</v>
      </c>
      <c r="K20" s="366">
        <v>0</v>
      </c>
      <c r="L20" s="366">
        <v>0</v>
      </c>
      <c r="M20" s="366">
        <v>0</v>
      </c>
      <c r="N20" s="366">
        <v>4</v>
      </c>
      <c r="O20" s="464">
        <v>2.0000000000000001E-4</v>
      </c>
      <c r="P20" s="463">
        <v>1.4999999999999999E-2</v>
      </c>
    </row>
    <row r="21" spans="2:16" ht="15" customHeight="1" x14ac:dyDescent="0.25">
      <c r="B21" s="194"/>
      <c r="C21" s="461" t="s">
        <v>868</v>
      </c>
      <c r="D21" s="366">
        <v>2</v>
      </c>
      <c r="E21" s="366">
        <v>0</v>
      </c>
      <c r="F21" s="366">
        <v>0</v>
      </c>
      <c r="G21" s="366">
        <v>0</v>
      </c>
      <c r="H21" s="366">
        <v>0</v>
      </c>
      <c r="I21" s="366">
        <v>2</v>
      </c>
      <c r="J21" s="366">
        <v>0</v>
      </c>
      <c r="K21" s="366">
        <v>0</v>
      </c>
      <c r="L21" s="366">
        <v>0</v>
      </c>
      <c r="M21" s="366">
        <v>0</v>
      </c>
      <c r="N21" s="366">
        <v>2</v>
      </c>
      <c r="O21" s="464">
        <v>1E-4</v>
      </c>
      <c r="P21" s="463">
        <v>1.2500000000000001E-2</v>
      </c>
    </row>
    <row r="22" spans="2:16" ht="15" customHeight="1" x14ac:dyDescent="0.25">
      <c r="B22" s="194"/>
      <c r="C22" s="461" t="s">
        <v>869</v>
      </c>
      <c r="D22" s="366">
        <v>10</v>
      </c>
      <c r="E22" s="366">
        <v>0</v>
      </c>
      <c r="F22" s="366">
        <v>0</v>
      </c>
      <c r="G22" s="366">
        <v>0</v>
      </c>
      <c r="H22" s="366">
        <v>0</v>
      </c>
      <c r="I22" s="366">
        <v>10</v>
      </c>
      <c r="J22" s="366">
        <v>0</v>
      </c>
      <c r="K22" s="366">
        <v>0</v>
      </c>
      <c r="L22" s="366">
        <v>0</v>
      </c>
      <c r="M22" s="366">
        <v>0</v>
      </c>
      <c r="N22" s="366">
        <v>2</v>
      </c>
      <c r="O22" s="464">
        <v>1E-4</v>
      </c>
      <c r="P22" s="463">
        <v>0.01</v>
      </c>
    </row>
    <row r="23" spans="2:16" ht="15" customHeight="1" x14ac:dyDescent="0.25">
      <c r="B23" s="194"/>
      <c r="C23" s="461" t="s">
        <v>870</v>
      </c>
      <c r="D23" s="366">
        <v>10</v>
      </c>
      <c r="E23" s="366">
        <v>0</v>
      </c>
      <c r="F23" s="366">
        <v>0</v>
      </c>
      <c r="G23" s="366">
        <v>0</v>
      </c>
      <c r="H23" s="366">
        <v>0</v>
      </c>
      <c r="I23" s="366">
        <v>10</v>
      </c>
      <c r="J23" s="366">
        <v>0</v>
      </c>
      <c r="K23" s="366">
        <v>0</v>
      </c>
      <c r="L23" s="366">
        <v>0</v>
      </c>
      <c r="M23" s="366">
        <v>0</v>
      </c>
      <c r="N23" s="366">
        <v>1</v>
      </c>
      <c r="O23" s="464">
        <v>1E-4</v>
      </c>
      <c r="P23" s="463">
        <v>2.5000000000000001E-2</v>
      </c>
    </row>
    <row r="24" spans="2:16" ht="15" customHeight="1" x14ac:dyDescent="0.25">
      <c r="B24" s="194"/>
      <c r="C24" s="461" t="s">
        <v>871</v>
      </c>
      <c r="D24" s="366">
        <v>2</v>
      </c>
      <c r="E24" s="366">
        <v>0</v>
      </c>
      <c r="F24" s="366">
        <v>0</v>
      </c>
      <c r="G24" s="366">
        <v>0</v>
      </c>
      <c r="H24" s="366">
        <v>1</v>
      </c>
      <c r="I24" s="366">
        <v>3</v>
      </c>
      <c r="J24" s="366">
        <v>0</v>
      </c>
      <c r="K24" s="366">
        <v>0</v>
      </c>
      <c r="L24" s="366">
        <v>0</v>
      </c>
      <c r="M24" s="366">
        <v>0</v>
      </c>
      <c r="N24" s="366">
        <v>1</v>
      </c>
      <c r="O24" s="464">
        <v>1E-4</v>
      </c>
      <c r="P24" s="463">
        <v>1.4999999999999999E-2</v>
      </c>
    </row>
    <row r="25" spans="2:16" ht="15" customHeight="1" x14ac:dyDescent="0.25">
      <c r="B25" s="194"/>
      <c r="C25" s="461" t="s">
        <v>872</v>
      </c>
      <c r="D25" s="366">
        <v>1</v>
      </c>
      <c r="E25" s="366">
        <v>0</v>
      </c>
      <c r="F25" s="366">
        <v>0</v>
      </c>
      <c r="G25" s="366">
        <v>0</v>
      </c>
      <c r="H25" s="366">
        <v>0</v>
      </c>
      <c r="I25" s="366">
        <v>1</v>
      </c>
      <c r="J25" s="366">
        <v>0</v>
      </c>
      <c r="K25" s="366">
        <v>0</v>
      </c>
      <c r="L25" s="366">
        <v>0</v>
      </c>
      <c r="M25" s="366">
        <v>0</v>
      </c>
      <c r="N25" s="366">
        <v>1</v>
      </c>
      <c r="O25" s="464">
        <v>0</v>
      </c>
      <c r="P25" s="463">
        <v>0.01</v>
      </c>
    </row>
    <row r="26" spans="2:16" ht="15" customHeight="1" x14ac:dyDescent="0.25">
      <c r="B26" s="194"/>
      <c r="C26" s="461" t="s">
        <v>873</v>
      </c>
      <c r="D26" s="366">
        <v>1</v>
      </c>
      <c r="E26" s="366">
        <v>0</v>
      </c>
      <c r="F26" s="366">
        <v>0</v>
      </c>
      <c r="G26" s="366">
        <v>0</v>
      </c>
      <c r="H26" s="366">
        <v>1</v>
      </c>
      <c r="I26" s="366">
        <v>2</v>
      </c>
      <c r="J26" s="366">
        <v>0</v>
      </c>
      <c r="K26" s="366">
        <v>0</v>
      </c>
      <c r="L26" s="366">
        <v>0</v>
      </c>
      <c r="M26" s="366">
        <v>0</v>
      </c>
      <c r="N26" s="366">
        <v>1</v>
      </c>
      <c r="O26" s="464">
        <v>0</v>
      </c>
      <c r="P26" s="463">
        <v>0.01</v>
      </c>
    </row>
    <row r="27" spans="2:16" ht="15" customHeight="1" x14ac:dyDescent="0.25">
      <c r="B27" s="194"/>
      <c r="C27" s="461" t="s">
        <v>874</v>
      </c>
      <c r="D27" s="366">
        <v>1</v>
      </c>
      <c r="E27" s="366">
        <v>0</v>
      </c>
      <c r="F27" s="366">
        <v>0</v>
      </c>
      <c r="G27" s="366">
        <v>0</v>
      </c>
      <c r="H27" s="366">
        <v>1</v>
      </c>
      <c r="I27" s="366">
        <v>2</v>
      </c>
      <c r="J27" s="366">
        <v>0</v>
      </c>
      <c r="K27" s="366">
        <v>0</v>
      </c>
      <c r="L27" s="366">
        <v>0</v>
      </c>
      <c r="M27" s="366">
        <v>0</v>
      </c>
      <c r="N27" s="366">
        <v>1</v>
      </c>
      <c r="O27" s="464">
        <v>0</v>
      </c>
      <c r="P27" s="463">
        <v>0.01</v>
      </c>
    </row>
    <row r="28" spans="2:16" ht="15" customHeight="1" x14ac:dyDescent="0.25">
      <c r="B28" s="194"/>
      <c r="C28" s="461" t="s">
        <v>875</v>
      </c>
      <c r="D28" s="366">
        <v>1</v>
      </c>
      <c r="E28" s="366">
        <v>0</v>
      </c>
      <c r="F28" s="366">
        <v>0</v>
      </c>
      <c r="G28" s="366">
        <v>0</v>
      </c>
      <c r="H28" s="366">
        <v>0</v>
      </c>
      <c r="I28" s="366">
        <v>1</v>
      </c>
      <c r="J28" s="366">
        <v>0</v>
      </c>
      <c r="K28" s="366">
        <v>0</v>
      </c>
      <c r="L28" s="366">
        <v>0</v>
      </c>
      <c r="M28" s="366">
        <v>0</v>
      </c>
      <c r="N28" s="366">
        <v>0</v>
      </c>
      <c r="O28" s="464">
        <v>0</v>
      </c>
      <c r="P28" s="463">
        <v>0.02</v>
      </c>
    </row>
    <row r="29" spans="2:16" ht="15" customHeight="1" x14ac:dyDescent="0.25">
      <c r="B29" s="194"/>
      <c r="C29" s="461" t="s">
        <v>876</v>
      </c>
      <c r="D29" s="366">
        <v>0</v>
      </c>
      <c r="E29" s="366">
        <v>0</v>
      </c>
      <c r="F29" s="366">
        <v>0</v>
      </c>
      <c r="G29" s="366">
        <v>0</v>
      </c>
      <c r="H29" s="366">
        <v>1</v>
      </c>
      <c r="I29" s="366">
        <v>1</v>
      </c>
      <c r="J29" s="366">
        <v>0</v>
      </c>
      <c r="K29" s="366">
        <v>0</v>
      </c>
      <c r="L29" s="366">
        <v>0</v>
      </c>
      <c r="M29" s="366">
        <v>0</v>
      </c>
      <c r="N29" s="366">
        <v>0</v>
      </c>
      <c r="O29" s="464">
        <v>0</v>
      </c>
      <c r="P29" s="463">
        <v>0.01</v>
      </c>
    </row>
    <row r="30" spans="2:16" ht="15" customHeight="1" x14ac:dyDescent="0.25">
      <c r="B30" s="194"/>
      <c r="C30" s="461" t="s">
        <v>877</v>
      </c>
      <c r="D30" s="366">
        <v>0</v>
      </c>
      <c r="E30" s="366">
        <v>0</v>
      </c>
      <c r="F30" s="366">
        <v>0</v>
      </c>
      <c r="G30" s="366">
        <v>0</v>
      </c>
      <c r="H30" s="366">
        <v>0</v>
      </c>
      <c r="I30" s="366">
        <v>0</v>
      </c>
      <c r="J30" s="366">
        <v>0</v>
      </c>
      <c r="K30" s="366">
        <v>0</v>
      </c>
      <c r="L30" s="366">
        <v>0</v>
      </c>
      <c r="M30" s="366">
        <v>0</v>
      </c>
      <c r="N30" s="366">
        <v>0</v>
      </c>
      <c r="O30" s="464">
        <v>0</v>
      </c>
      <c r="P30" s="463">
        <v>2.5000000000000001E-3</v>
      </c>
    </row>
    <row r="31" spans="2:16" ht="15" customHeight="1" x14ac:dyDescent="0.25">
      <c r="B31" s="194"/>
      <c r="C31" s="461" t="s">
        <v>878</v>
      </c>
      <c r="D31" s="366">
        <v>0</v>
      </c>
      <c r="E31" s="366">
        <v>0</v>
      </c>
      <c r="F31" s="366">
        <v>0</v>
      </c>
      <c r="G31" s="366">
        <v>0</v>
      </c>
      <c r="H31" s="366">
        <v>0</v>
      </c>
      <c r="I31" s="366">
        <v>0</v>
      </c>
      <c r="J31" s="366">
        <v>0</v>
      </c>
      <c r="K31" s="366">
        <v>0</v>
      </c>
      <c r="L31" s="366">
        <v>0</v>
      </c>
      <c r="M31" s="366">
        <v>0</v>
      </c>
      <c r="N31" s="366">
        <v>0</v>
      </c>
      <c r="O31" s="464">
        <v>0</v>
      </c>
      <c r="P31" s="463">
        <v>0.01</v>
      </c>
    </row>
    <row r="32" spans="2:16" ht="15" customHeight="1" x14ac:dyDescent="0.25">
      <c r="B32" s="194"/>
      <c r="C32" s="461" t="s">
        <v>879</v>
      </c>
      <c r="D32" s="366">
        <v>0</v>
      </c>
      <c r="E32" s="366">
        <v>0</v>
      </c>
      <c r="F32" s="366">
        <v>0</v>
      </c>
      <c r="G32" s="366">
        <v>0</v>
      </c>
      <c r="H32" s="366">
        <v>0</v>
      </c>
      <c r="I32" s="366">
        <v>0</v>
      </c>
      <c r="J32" s="366">
        <v>0</v>
      </c>
      <c r="K32" s="366">
        <v>0</v>
      </c>
      <c r="L32" s="366">
        <v>0</v>
      </c>
      <c r="M32" s="366">
        <v>0</v>
      </c>
      <c r="N32" s="366">
        <v>0</v>
      </c>
      <c r="O32" s="464">
        <v>0</v>
      </c>
      <c r="P32" s="463">
        <v>0.01</v>
      </c>
    </row>
    <row r="33" spans="2:16" ht="15" customHeight="1" x14ac:dyDescent="0.25">
      <c r="B33" s="194"/>
      <c r="C33" s="461" t="s">
        <v>880</v>
      </c>
      <c r="D33" s="366">
        <v>0</v>
      </c>
      <c r="E33" s="366">
        <v>0</v>
      </c>
      <c r="F33" s="366">
        <v>0</v>
      </c>
      <c r="G33" s="366">
        <v>0</v>
      </c>
      <c r="H33" s="366">
        <v>0</v>
      </c>
      <c r="I33" s="366">
        <v>0</v>
      </c>
      <c r="J33" s="366">
        <v>0</v>
      </c>
      <c r="K33" s="366">
        <v>0</v>
      </c>
      <c r="L33" s="366">
        <v>0</v>
      </c>
      <c r="M33" s="366">
        <v>0</v>
      </c>
      <c r="N33" s="366">
        <v>0</v>
      </c>
      <c r="O33" s="464">
        <v>0</v>
      </c>
      <c r="P33" s="463">
        <v>0.01</v>
      </c>
    </row>
    <row r="34" spans="2:16" ht="15" customHeight="1" x14ac:dyDescent="0.25">
      <c r="B34" s="194"/>
      <c r="C34" s="461" t="s">
        <v>881</v>
      </c>
      <c r="D34" s="366">
        <v>0</v>
      </c>
      <c r="E34" s="366">
        <v>0</v>
      </c>
      <c r="F34" s="366">
        <v>0</v>
      </c>
      <c r="G34" s="366">
        <v>0</v>
      </c>
      <c r="H34" s="366">
        <v>0</v>
      </c>
      <c r="I34" s="366">
        <v>0</v>
      </c>
      <c r="J34" s="366">
        <v>0</v>
      </c>
      <c r="K34" s="366">
        <v>0</v>
      </c>
      <c r="L34" s="366">
        <v>0</v>
      </c>
      <c r="M34" s="366">
        <v>0</v>
      </c>
      <c r="N34" s="366">
        <v>0</v>
      </c>
      <c r="O34" s="464">
        <v>0</v>
      </c>
      <c r="P34" s="463">
        <v>5.0000000000000001E-3</v>
      </c>
    </row>
    <row r="35" spans="2:16" ht="15" customHeight="1" x14ac:dyDescent="0.25">
      <c r="B35" s="194"/>
      <c r="C35" s="461" t="s">
        <v>882</v>
      </c>
      <c r="D35" s="366">
        <v>0</v>
      </c>
      <c r="E35" s="366">
        <v>0</v>
      </c>
      <c r="F35" s="366">
        <v>0</v>
      </c>
      <c r="G35" s="366">
        <v>0</v>
      </c>
      <c r="H35" s="366">
        <v>0</v>
      </c>
      <c r="I35" s="366">
        <v>0</v>
      </c>
      <c r="J35" s="366">
        <v>0</v>
      </c>
      <c r="K35" s="366">
        <v>0</v>
      </c>
      <c r="L35" s="366">
        <v>0</v>
      </c>
      <c r="M35" s="366">
        <v>0</v>
      </c>
      <c r="N35" s="366">
        <v>0</v>
      </c>
      <c r="O35" s="464">
        <v>0</v>
      </c>
      <c r="P35" s="788">
        <v>0.01</v>
      </c>
    </row>
    <row r="36" spans="2:16" ht="15" customHeight="1" x14ac:dyDescent="0.25">
      <c r="B36" s="194"/>
      <c r="C36" s="461" t="s">
        <v>883</v>
      </c>
      <c r="D36" s="366">
        <v>0</v>
      </c>
      <c r="E36" s="366">
        <v>0</v>
      </c>
      <c r="F36" s="366">
        <v>0</v>
      </c>
      <c r="G36" s="366">
        <v>0</v>
      </c>
      <c r="H36" s="366">
        <v>0</v>
      </c>
      <c r="I36" s="366">
        <v>0</v>
      </c>
      <c r="J36" s="366">
        <v>0</v>
      </c>
      <c r="K36" s="366">
        <v>0</v>
      </c>
      <c r="L36" s="366">
        <v>0</v>
      </c>
      <c r="M36" s="366">
        <v>0</v>
      </c>
      <c r="N36" s="366">
        <v>0</v>
      </c>
      <c r="O36" s="464">
        <v>0</v>
      </c>
      <c r="P36" s="463">
        <v>1.4999999999999999E-2</v>
      </c>
    </row>
    <row r="37" spans="2:16" ht="15" customHeight="1" x14ac:dyDescent="0.25">
      <c r="B37" s="194"/>
      <c r="C37" s="461" t="s">
        <v>884</v>
      </c>
      <c r="D37" s="366">
        <v>0</v>
      </c>
      <c r="E37" s="366">
        <v>0</v>
      </c>
      <c r="F37" s="366">
        <v>0</v>
      </c>
      <c r="G37" s="366">
        <v>0</v>
      </c>
      <c r="H37" s="366">
        <v>0</v>
      </c>
      <c r="I37" s="366">
        <v>0</v>
      </c>
      <c r="J37" s="366">
        <v>0</v>
      </c>
      <c r="K37" s="366">
        <v>0</v>
      </c>
      <c r="L37" s="366">
        <v>0</v>
      </c>
      <c r="M37" s="366">
        <v>0</v>
      </c>
      <c r="N37" s="366">
        <v>0</v>
      </c>
      <c r="O37" s="464">
        <v>0</v>
      </c>
      <c r="P37" s="463">
        <v>2.5000000000000001E-2</v>
      </c>
    </row>
    <row r="38" spans="2:16" ht="15" customHeight="1" x14ac:dyDescent="0.25">
      <c r="B38" s="194"/>
      <c r="C38" s="461" t="s">
        <v>885</v>
      </c>
      <c r="D38" s="366">
        <v>0</v>
      </c>
      <c r="E38" s="366">
        <v>0</v>
      </c>
      <c r="F38" s="366">
        <v>0</v>
      </c>
      <c r="G38" s="366">
        <v>0</v>
      </c>
      <c r="H38" s="366">
        <v>0</v>
      </c>
      <c r="I38" s="366">
        <v>0</v>
      </c>
      <c r="J38" s="366">
        <v>0</v>
      </c>
      <c r="K38" s="366">
        <v>0</v>
      </c>
      <c r="L38" s="366">
        <v>0</v>
      </c>
      <c r="M38" s="366">
        <v>0</v>
      </c>
      <c r="N38" s="366">
        <v>0</v>
      </c>
      <c r="O38" s="464">
        <v>0</v>
      </c>
      <c r="P38" s="463">
        <v>5.0000000000000001E-3</v>
      </c>
    </row>
    <row r="39" spans="2:16" ht="15" customHeight="1" x14ac:dyDescent="0.25">
      <c r="B39" s="194"/>
      <c r="C39" s="461" t="s">
        <v>886</v>
      </c>
      <c r="D39" s="366">
        <v>0</v>
      </c>
      <c r="E39" s="366">
        <v>0</v>
      </c>
      <c r="F39" s="366">
        <v>0</v>
      </c>
      <c r="G39" s="366">
        <v>0</v>
      </c>
      <c r="H39" s="366">
        <v>0</v>
      </c>
      <c r="I39" s="366">
        <v>0</v>
      </c>
      <c r="J39" s="366">
        <v>0</v>
      </c>
      <c r="K39" s="366">
        <v>0</v>
      </c>
      <c r="L39" s="366">
        <v>0</v>
      </c>
      <c r="M39" s="366">
        <v>0</v>
      </c>
      <c r="N39" s="366">
        <v>0</v>
      </c>
      <c r="O39" s="464">
        <v>0</v>
      </c>
      <c r="P39" s="463">
        <v>1.4999999999999999E-2</v>
      </c>
    </row>
    <row r="40" spans="2:16" ht="15" customHeight="1" x14ac:dyDescent="0.25">
      <c r="B40" s="194"/>
      <c r="C40" s="460" t="s">
        <v>887</v>
      </c>
      <c r="D40" s="366">
        <v>12033</v>
      </c>
      <c r="E40" s="366">
        <v>4414</v>
      </c>
      <c r="F40" s="366">
        <v>0</v>
      </c>
      <c r="G40" s="366">
        <v>0</v>
      </c>
      <c r="H40" s="366">
        <v>7116</v>
      </c>
      <c r="I40" s="366">
        <v>23563</v>
      </c>
      <c r="J40" s="366">
        <v>683</v>
      </c>
      <c r="K40" s="366">
        <v>0</v>
      </c>
      <c r="L40" s="366">
        <v>102</v>
      </c>
      <c r="M40" s="366">
        <v>784</v>
      </c>
      <c r="N40" s="366">
        <v>9807</v>
      </c>
      <c r="O40" s="463">
        <v>0.56420000000000003</v>
      </c>
      <c r="P40" s="463">
        <v>0</v>
      </c>
    </row>
    <row r="41" spans="2:16" ht="15" customHeight="1" x14ac:dyDescent="0.25">
      <c r="B41" s="194"/>
      <c r="C41" s="461" t="s">
        <v>888</v>
      </c>
      <c r="D41" s="366">
        <v>4</v>
      </c>
      <c r="E41" s="366">
        <v>0</v>
      </c>
      <c r="F41" s="366">
        <v>0</v>
      </c>
      <c r="G41" s="366">
        <v>0</v>
      </c>
      <c r="H41" s="366">
        <v>5</v>
      </c>
      <c r="I41" s="366">
        <v>10</v>
      </c>
      <c r="J41" s="366">
        <v>0</v>
      </c>
      <c r="K41" s="366">
        <v>0</v>
      </c>
      <c r="L41" s="366">
        <v>0</v>
      </c>
      <c r="M41" s="366">
        <v>0</v>
      </c>
      <c r="N41" s="366">
        <v>3</v>
      </c>
      <c r="O41" s="464">
        <v>2.0000000000000001E-4</v>
      </c>
      <c r="P41" s="787">
        <v>0</v>
      </c>
    </row>
    <row r="42" spans="2:16" s="16" customFormat="1" ht="15" customHeight="1" x14ac:dyDescent="0.25">
      <c r="B42" s="367" t="s">
        <v>889</v>
      </c>
      <c r="C42" s="365" t="s">
        <v>235</v>
      </c>
      <c r="D42" s="462">
        <v>23629</v>
      </c>
      <c r="E42" s="462">
        <v>7154</v>
      </c>
      <c r="F42" s="368">
        <v>0</v>
      </c>
      <c r="G42" s="368">
        <v>0</v>
      </c>
      <c r="H42" s="462">
        <v>12561</v>
      </c>
      <c r="I42" s="462">
        <v>43344</v>
      </c>
      <c r="J42" s="462">
        <v>1218</v>
      </c>
      <c r="K42" s="368">
        <v>0</v>
      </c>
      <c r="L42" s="462">
        <f t="shared" ref="L42:N42" si="0">SUM(L10:L41)</f>
        <v>172</v>
      </c>
      <c r="M42" s="462">
        <f t="shared" si="0"/>
        <v>1387</v>
      </c>
      <c r="N42" s="462">
        <f t="shared" si="0"/>
        <v>17382</v>
      </c>
      <c r="O42" s="789">
        <v>1</v>
      </c>
      <c r="P42" s="789"/>
    </row>
    <row r="44" spans="2:16" s="5" customFormat="1" x14ac:dyDescent="0.25">
      <c r="D44" s="588"/>
      <c r="E44" s="588"/>
      <c r="F44" s="588"/>
      <c r="G44" s="588"/>
      <c r="H44" s="588"/>
      <c r="I44" s="588"/>
      <c r="J44" s="588"/>
      <c r="K44" s="588"/>
      <c r="L44" s="588"/>
      <c r="M44" s="588"/>
      <c r="N44" s="588"/>
      <c r="O44" s="588"/>
      <c r="P44" s="601"/>
    </row>
    <row r="47" spans="2:16" s="5" customFormat="1" x14ac:dyDescent="0.25"/>
    <row r="48" spans="2:16" x14ac:dyDescent="0.25">
      <c r="M48" s="326"/>
    </row>
  </sheetData>
  <sortState xmlns:xlrd2="http://schemas.microsoft.com/office/spreadsheetml/2017/richdata2" ref="C10:P39">
    <sortCondition descending="1" ref="O10:O39"/>
    <sortCondition ref="N10:N39"/>
    <sortCondition ref="C10:C39"/>
  </sortState>
  <mergeCells count="8">
    <mergeCell ref="O6:O8"/>
    <mergeCell ref="P6:P8"/>
    <mergeCell ref="D6:E7"/>
    <mergeCell ref="F6:G7"/>
    <mergeCell ref="H6:H8"/>
    <mergeCell ref="I6:I8"/>
    <mergeCell ref="J6:M7"/>
    <mergeCell ref="N6:N8"/>
  </mergeCells>
  <conditionalFormatting sqref="D9:N41 P35 P40:P41">
    <cfRule type="cellIs" dxfId="10" priority="9" stopIfTrue="1" operator="lessThan">
      <formula>0</formula>
    </cfRule>
  </conditionalFormatting>
  <conditionalFormatting sqref="E21">
    <cfRule type="cellIs" dxfId="9" priority="3" stopIfTrue="1" operator="lessThan">
      <formula>0</formula>
    </cfRule>
  </conditionalFormatting>
  <conditionalFormatting sqref="E24:E25">
    <cfRule type="cellIs" dxfId="8" priority="14" stopIfTrue="1" operator="lessThan">
      <formula>0</formula>
    </cfRule>
  </conditionalFormatting>
  <conditionalFormatting sqref="F42:G42">
    <cfRule type="cellIs" dxfId="7" priority="2" stopIfTrue="1" operator="lessThan">
      <formula>0</formula>
    </cfRule>
  </conditionalFormatting>
  <conditionalFormatting sqref="H40:J41">
    <cfRule type="cellIs" dxfId="6" priority="31" stopIfTrue="1" operator="lessThan">
      <formula>0</formula>
    </cfRule>
  </conditionalFormatting>
  <conditionalFormatting sqref="J27:J30 N27:N30">
    <cfRule type="cellIs" dxfId="5" priority="70" stopIfTrue="1" operator="lessThan">
      <formula>0</formula>
    </cfRule>
  </conditionalFormatting>
  <conditionalFormatting sqref="K42">
    <cfRule type="cellIs" dxfId="4" priority="1" stopIfTrue="1" operator="lessThan">
      <formula>0</formula>
    </cfRule>
  </conditionalFormatting>
  <conditionalFormatting sqref="L40:N41">
    <cfRule type="cellIs" dxfId="3" priority="30" stopIfTrue="1" operator="lessThan">
      <formula>0</formula>
    </cfRule>
  </conditionalFormatting>
  <pageMargins left="0.7" right="0.7" top="0.75" bottom="0.75" header="0.3" footer="0.3"/>
  <pageSetup paperSize="9" scale="50" orientation="landscape" r:id="rId1"/>
  <headerFooter>
    <oddHeader>&amp;CEN
Annex 11</oddHeader>
    <oddFooter>&amp;C&amp;P</oddFooter>
  </headerFooter>
  <ignoredErrors>
    <ignoredError sqref="B9 B42" numberStoredAsText="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C8C73-2A5C-4D46-B712-093B46A3E67E}">
  <dimension ref="B2:D8"/>
  <sheetViews>
    <sheetView showGridLines="0" zoomScaleNormal="100" workbookViewId="0">
      <selection activeCell="C45" sqref="C45"/>
    </sheetView>
  </sheetViews>
  <sheetFormatPr baseColWidth="10" defaultColWidth="9.140625" defaultRowHeight="15" x14ac:dyDescent="0.25"/>
  <cols>
    <col min="1" max="1" width="5.7109375" customWidth="1"/>
    <col min="3" max="3" width="69" customWidth="1"/>
    <col min="4" max="4" width="22" customWidth="1"/>
    <col min="5" max="5" width="44" bestFit="1" customWidth="1"/>
    <col min="6" max="6" width="26.5703125" customWidth="1"/>
    <col min="7" max="7" width="44" bestFit="1" customWidth="1"/>
    <col min="8" max="8" width="16.5703125" customWidth="1"/>
    <col min="9" max="9" width="25.85546875" bestFit="1" customWidth="1"/>
    <col min="10" max="10" width="14" customWidth="1"/>
    <col min="11" max="11" width="25.85546875" bestFit="1" customWidth="1"/>
  </cols>
  <sheetData>
    <row r="2" spans="2:4" ht="32.25" customHeight="1" x14ac:dyDescent="0.3">
      <c r="B2" s="960" t="s">
        <v>890</v>
      </c>
      <c r="C2" s="960"/>
      <c r="D2" s="960"/>
    </row>
    <row r="3" spans="2:4" x14ac:dyDescent="0.25">
      <c r="B3" t="str">
        <f>'OV1'!B3</f>
        <v>31.12.2025 - in EUR million</v>
      </c>
    </row>
    <row r="5" spans="2:4" x14ac:dyDescent="0.25">
      <c r="D5" s="466" t="s">
        <v>188</v>
      </c>
    </row>
    <row r="6" spans="2:4" ht="15" customHeight="1" x14ac:dyDescent="0.25">
      <c r="B6" s="95">
        <v>1</v>
      </c>
      <c r="C6" s="96" t="s">
        <v>245</v>
      </c>
      <c r="D6" s="97">
        <v>22594</v>
      </c>
    </row>
    <row r="7" spans="2:4" ht="15" customHeight="1" x14ac:dyDescent="0.25">
      <c r="B7" s="95">
        <v>2</v>
      </c>
      <c r="C7" s="96" t="s">
        <v>891</v>
      </c>
      <c r="D7" s="396">
        <v>4.8999999999999998E-3</v>
      </c>
    </row>
    <row r="8" spans="2:4" ht="15" customHeight="1" x14ac:dyDescent="0.25">
      <c r="B8" s="95">
        <v>3</v>
      </c>
      <c r="C8" s="96" t="s">
        <v>892</v>
      </c>
      <c r="D8" s="97">
        <v>110</v>
      </c>
    </row>
  </sheetData>
  <mergeCells count="1">
    <mergeCell ref="B2:D2"/>
  </mergeCells>
  <conditionalFormatting sqref="D6:D8">
    <cfRule type="cellIs" dxfId="2" priority="1" stopIfTrue="1" operator="lessThan">
      <formula>0</formula>
    </cfRule>
  </conditionalFormatting>
  <pageMargins left="0.7" right="0.7" top="0.75" bottom="0.75" header="0.3" footer="0.3"/>
  <pageSetup paperSize="9" orientation="landscape" verticalDpi="200" r:id="rId1"/>
  <headerFooter>
    <oddHeader>&amp;CEN
Annex 11</oddHeader>
    <oddFooter>&amp;C&amp;P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2:F21"/>
  <sheetViews>
    <sheetView showGridLines="0" zoomScaleNormal="100" workbookViewId="0">
      <selection activeCell="D7" sqref="D7:D21"/>
    </sheetView>
  </sheetViews>
  <sheetFormatPr baseColWidth="10" defaultColWidth="9.140625" defaultRowHeight="15" x14ac:dyDescent="0.25"/>
  <cols>
    <col min="1" max="1" width="5.7109375" style="99" customWidth="1"/>
    <col min="2" max="2" width="9.140625" style="99"/>
    <col min="3" max="3" width="70.140625" style="99" customWidth="1"/>
    <col min="4" max="4" width="17.42578125" style="338" customWidth="1"/>
    <col min="5" max="5" width="9.140625" style="99"/>
    <col min="6" max="6" width="9.140625" style="735"/>
    <col min="7" max="16384" width="9.140625" style="99"/>
  </cols>
  <sheetData>
    <row r="2" spans="1:6" ht="33.75" customHeight="1" x14ac:dyDescent="0.25">
      <c r="A2"/>
      <c r="B2" s="961" t="s">
        <v>893</v>
      </c>
      <c r="C2" s="961"/>
      <c r="D2" s="961"/>
      <c r="E2" s="98"/>
    </row>
    <row r="3" spans="1:6" ht="15" customHeight="1" x14ac:dyDescent="0.25">
      <c r="A3"/>
      <c r="B3" t="str">
        <f>'OV1'!B3</f>
        <v>31.12.2025 - in EUR million</v>
      </c>
      <c r="C3" s="475"/>
      <c r="D3" s="475"/>
      <c r="E3" s="98"/>
    </row>
    <row r="4" spans="1:6" ht="15.75" x14ac:dyDescent="0.25">
      <c r="A4"/>
      <c r="B4"/>
      <c r="C4"/>
      <c r="D4"/>
      <c r="E4" s="98"/>
    </row>
    <row r="5" spans="1:6" ht="15.75" x14ac:dyDescent="0.25">
      <c r="A5"/>
      <c r="B5" s="82"/>
      <c r="C5" s="82"/>
      <c r="D5" s="53" t="s">
        <v>188</v>
      </c>
      <c r="E5" s="98"/>
    </row>
    <row r="6" spans="1:6" ht="15.75" x14ac:dyDescent="0.25">
      <c r="A6"/>
      <c r="B6" s="82"/>
      <c r="C6" s="82"/>
      <c r="D6" s="53" t="s">
        <v>894</v>
      </c>
      <c r="E6" s="98"/>
    </row>
    <row r="7" spans="1:6" ht="15.75" x14ac:dyDescent="0.25">
      <c r="A7"/>
      <c r="B7" s="435">
        <v>1</v>
      </c>
      <c r="C7" s="419" t="s">
        <v>895</v>
      </c>
      <c r="D7" s="352">
        <v>72297.273650470001</v>
      </c>
      <c r="E7" s="100"/>
      <c r="F7" s="736"/>
    </row>
    <row r="8" spans="1:6" ht="30" x14ac:dyDescent="0.25">
      <c r="A8"/>
      <c r="B8" s="435">
        <v>2</v>
      </c>
      <c r="C8" s="419" t="s">
        <v>896</v>
      </c>
      <c r="D8" s="352">
        <v>1.7069000499877929</v>
      </c>
      <c r="E8" s="100"/>
      <c r="F8" s="736"/>
    </row>
    <row r="9" spans="1:6" ht="30" x14ac:dyDescent="0.25">
      <c r="A9"/>
      <c r="B9" s="435">
        <v>3</v>
      </c>
      <c r="C9" s="419" t="s">
        <v>897</v>
      </c>
      <c r="D9" s="478">
        <v>0</v>
      </c>
      <c r="E9" s="100"/>
    </row>
    <row r="10" spans="1:6" ht="30" x14ac:dyDescent="0.25">
      <c r="A10"/>
      <c r="B10" s="435">
        <v>4</v>
      </c>
      <c r="C10" s="419" t="s">
        <v>898</v>
      </c>
      <c r="D10" s="478">
        <v>0</v>
      </c>
      <c r="E10" s="100"/>
    </row>
    <row r="11" spans="1:6" ht="45" x14ac:dyDescent="0.25">
      <c r="A11"/>
      <c r="B11" s="435">
        <v>5</v>
      </c>
      <c r="C11" s="419" t="s">
        <v>899</v>
      </c>
      <c r="D11" s="478">
        <v>0</v>
      </c>
      <c r="E11" s="100"/>
    </row>
    <row r="12" spans="1:6" ht="30" x14ac:dyDescent="0.25">
      <c r="A12"/>
      <c r="B12" s="435">
        <v>6</v>
      </c>
      <c r="C12" s="419" t="s">
        <v>900</v>
      </c>
      <c r="D12" s="353">
        <v>0</v>
      </c>
      <c r="E12" s="100"/>
    </row>
    <row r="13" spans="1:6" ht="15.75" x14ac:dyDescent="0.25">
      <c r="A13"/>
      <c r="B13" s="435">
        <v>7</v>
      </c>
      <c r="C13" s="419" t="s">
        <v>901</v>
      </c>
      <c r="D13" s="354">
        <v>0</v>
      </c>
      <c r="E13" s="100"/>
    </row>
    <row r="14" spans="1:6" ht="15.75" x14ac:dyDescent="0.25">
      <c r="A14"/>
      <c r="B14" s="435">
        <v>8</v>
      </c>
      <c r="C14" s="419" t="s">
        <v>902</v>
      </c>
      <c r="D14" s="478">
        <v>1762.4093871800001</v>
      </c>
      <c r="E14" s="100"/>
    </row>
    <row r="15" spans="1:6" ht="15.75" x14ac:dyDescent="0.25">
      <c r="A15"/>
      <c r="B15" s="435">
        <v>9</v>
      </c>
      <c r="C15" s="419" t="s">
        <v>903</v>
      </c>
      <c r="D15" s="478">
        <v>0</v>
      </c>
      <c r="E15" s="100"/>
    </row>
    <row r="16" spans="1:6" ht="30" x14ac:dyDescent="0.25">
      <c r="A16"/>
      <c r="B16" s="435">
        <v>10</v>
      </c>
      <c r="C16" s="419" t="s">
        <v>904</v>
      </c>
      <c r="D16" s="478">
        <v>2487.6412190000001</v>
      </c>
      <c r="E16" s="100"/>
    </row>
    <row r="17" spans="1:5" ht="30" x14ac:dyDescent="0.25">
      <c r="A17"/>
      <c r="B17" s="435">
        <v>11</v>
      </c>
      <c r="C17" s="419" t="s">
        <v>905</v>
      </c>
      <c r="D17" s="349">
        <v>0</v>
      </c>
      <c r="E17" s="100"/>
    </row>
    <row r="18" spans="1:5" ht="30" x14ac:dyDescent="0.25">
      <c r="A18"/>
      <c r="B18" s="435" t="s">
        <v>906</v>
      </c>
      <c r="C18" s="512" t="s">
        <v>907</v>
      </c>
      <c r="D18" s="349">
        <v>0</v>
      </c>
      <c r="E18" s="100"/>
    </row>
    <row r="19" spans="1:5" ht="30" x14ac:dyDescent="0.25">
      <c r="A19"/>
      <c r="B19" s="435" t="s">
        <v>908</v>
      </c>
      <c r="C19" s="512" t="s">
        <v>909</v>
      </c>
      <c r="D19" s="349">
        <v>0</v>
      </c>
      <c r="E19" s="100"/>
    </row>
    <row r="20" spans="1:5" ht="15.75" x14ac:dyDescent="0.25">
      <c r="A20"/>
      <c r="B20" s="435">
        <v>12</v>
      </c>
      <c r="C20" s="419" t="s">
        <v>910</v>
      </c>
      <c r="D20" s="702">
        <v>-73173.537708459975</v>
      </c>
      <c r="E20" s="100"/>
    </row>
    <row r="21" spans="1:5" ht="15.75" x14ac:dyDescent="0.25">
      <c r="A21"/>
      <c r="B21" s="435">
        <v>13</v>
      </c>
      <c r="C21" s="21" t="s">
        <v>911</v>
      </c>
      <c r="D21" s="851">
        <v>3375.4934482399999</v>
      </c>
      <c r="E21" s="100"/>
    </row>
  </sheetData>
  <mergeCells count="1">
    <mergeCell ref="B2:D2"/>
  </mergeCells>
  <pageMargins left="0.7" right="0.7" top="0.75" bottom="0.75" header="0.3" footer="0.3"/>
  <pageSetup paperSize="9" scale="86"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N75"/>
  <sheetViews>
    <sheetView showGridLines="0" zoomScaleNormal="100" workbookViewId="0">
      <selection activeCell="I64" sqref="I64"/>
    </sheetView>
  </sheetViews>
  <sheetFormatPr baseColWidth="10" defaultColWidth="9.140625" defaultRowHeight="15" customHeight="1" x14ac:dyDescent="0.25"/>
  <cols>
    <col min="1" max="1" width="5.7109375" style="103" customWidth="1"/>
    <col min="2" max="2" width="9.5703125" style="102" customWidth="1"/>
    <col min="3" max="3" width="87.28515625" style="103" customWidth="1"/>
    <col min="4" max="4" width="15.5703125" style="103" customWidth="1"/>
    <col min="5" max="5" width="15.5703125" style="348" customWidth="1"/>
    <col min="6" max="6" width="14.28515625" style="348" hidden="1" customWidth="1"/>
    <col min="7" max="7" width="9.140625" style="103" customWidth="1"/>
    <col min="8" max="16384" width="9.140625" style="103"/>
  </cols>
  <sheetData>
    <row r="1" spans="1:7" ht="15" customHeight="1" x14ac:dyDescent="0.25">
      <c r="A1"/>
      <c r="B1" s="5"/>
      <c r="C1"/>
      <c r="D1"/>
      <c r="E1" s="3"/>
      <c r="F1" s="3"/>
    </row>
    <row r="2" spans="1:7" ht="15" customHeight="1" x14ac:dyDescent="0.3">
      <c r="A2" s="104"/>
      <c r="B2" s="219" t="s">
        <v>912</v>
      </c>
      <c r="C2"/>
      <c r="D2"/>
      <c r="E2" s="3"/>
      <c r="F2" s="3"/>
    </row>
    <row r="3" spans="1:7" ht="15" customHeight="1" x14ac:dyDescent="0.25">
      <c r="A3"/>
      <c r="B3" t="str">
        <f>'OV1'!B3</f>
        <v>31.12.2025 - in EUR million</v>
      </c>
      <c r="C3"/>
      <c r="D3"/>
      <c r="E3" s="3"/>
      <c r="F3" s="3"/>
    </row>
    <row r="4" spans="1:7" ht="15" customHeight="1" x14ac:dyDescent="0.25">
      <c r="A4"/>
      <c r="B4" s="5"/>
      <c r="C4"/>
      <c r="D4"/>
      <c r="E4" s="3"/>
      <c r="F4" s="3"/>
    </row>
    <row r="5" spans="1:7" ht="29.25" customHeight="1" x14ac:dyDescent="0.25">
      <c r="A5"/>
      <c r="B5" s="5"/>
      <c r="C5"/>
      <c r="D5" s="962" t="s">
        <v>913</v>
      </c>
      <c r="E5" s="963"/>
      <c r="F5" s="439"/>
    </row>
    <row r="6" spans="1:7" ht="15" customHeight="1" x14ac:dyDescent="0.25">
      <c r="A6"/>
      <c r="B6" s="967"/>
      <c r="C6" s="968"/>
      <c r="D6" s="479" t="s">
        <v>188</v>
      </c>
      <c r="E6" s="437" t="s">
        <v>189</v>
      </c>
      <c r="F6" s="437" t="s">
        <v>189</v>
      </c>
    </row>
    <row r="7" spans="1:7" ht="15" customHeight="1" x14ac:dyDescent="0.25">
      <c r="A7"/>
      <c r="B7" s="969"/>
      <c r="C7" s="970"/>
      <c r="D7" s="520">
        <f>'OV1'!D7</f>
        <v>46022</v>
      </c>
      <c r="E7" s="520">
        <v>45838</v>
      </c>
      <c r="F7" s="438" t="s">
        <v>914</v>
      </c>
    </row>
    <row r="8" spans="1:7" ht="15" customHeight="1" x14ac:dyDescent="0.25">
      <c r="A8"/>
      <c r="B8" s="971" t="s">
        <v>915</v>
      </c>
      <c r="C8" s="972"/>
      <c r="D8" s="972"/>
      <c r="E8" s="973"/>
      <c r="F8" s="440"/>
    </row>
    <row r="9" spans="1:7" ht="15" customHeight="1" x14ac:dyDescent="0.25">
      <c r="A9"/>
      <c r="B9" s="437">
        <v>1</v>
      </c>
      <c r="C9" s="444" t="s">
        <v>916</v>
      </c>
      <c r="D9" s="445">
        <v>71835</v>
      </c>
      <c r="E9" s="445">
        <v>72031</v>
      </c>
      <c r="F9" s="95"/>
      <c r="G9" s="707"/>
    </row>
    <row r="10" spans="1:7" ht="30" customHeight="1" x14ac:dyDescent="0.25">
      <c r="A10"/>
      <c r="B10" s="88">
        <v>2</v>
      </c>
      <c r="C10" s="512" t="s">
        <v>917</v>
      </c>
      <c r="D10" s="349" t="s">
        <v>201</v>
      </c>
      <c r="E10" s="349" t="s">
        <v>201</v>
      </c>
      <c r="F10" s="95"/>
      <c r="G10" s="707"/>
    </row>
    <row r="11" spans="1:7" ht="15" customHeight="1" x14ac:dyDescent="0.25">
      <c r="A11"/>
      <c r="B11" s="88">
        <v>3</v>
      </c>
      <c r="C11" s="512" t="s">
        <v>918</v>
      </c>
      <c r="D11" s="349">
        <v>-305</v>
      </c>
      <c r="E11" s="349">
        <v>-279</v>
      </c>
      <c r="F11" s="95"/>
      <c r="G11" s="707"/>
    </row>
    <row r="12" spans="1:7" ht="30" customHeight="1" x14ac:dyDescent="0.25">
      <c r="A12"/>
      <c r="B12" s="88">
        <v>4</v>
      </c>
      <c r="C12" s="512" t="s">
        <v>919</v>
      </c>
      <c r="D12" s="349" t="s">
        <v>201</v>
      </c>
      <c r="E12" s="349" t="s">
        <v>201</v>
      </c>
      <c r="F12" s="95"/>
      <c r="G12" s="707"/>
    </row>
    <row r="13" spans="1:7" ht="15" customHeight="1" x14ac:dyDescent="0.25">
      <c r="A13"/>
      <c r="B13" s="88">
        <v>5</v>
      </c>
      <c r="C13" s="105" t="s">
        <v>920</v>
      </c>
      <c r="D13" s="349" t="s">
        <v>201</v>
      </c>
      <c r="E13" s="349" t="s">
        <v>201</v>
      </c>
      <c r="F13" s="95"/>
      <c r="G13" s="707"/>
    </row>
    <row r="14" spans="1:7" ht="15" customHeight="1" x14ac:dyDescent="0.25">
      <c r="A14"/>
      <c r="B14" s="438">
        <v>6</v>
      </c>
      <c r="C14" s="512" t="s">
        <v>921</v>
      </c>
      <c r="D14" s="349">
        <v>-585</v>
      </c>
      <c r="E14" s="349">
        <v>-523</v>
      </c>
      <c r="F14" s="95"/>
      <c r="G14" s="707"/>
    </row>
    <row r="15" spans="1:7" ht="15" customHeight="1" x14ac:dyDescent="0.25">
      <c r="A15"/>
      <c r="B15" s="446">
        <v>7</v>
      </c>
      <c r="C15" s="447" t="s">
        <v>922</v>
      </c>
      <c r="D15" s="874">
        <v>70945</v>
      </c>
      <c r="E15" s="874">
        <v>71229</v>
      </c>
      <c r="F15" s="346"/>
      <c r="G15" s="707"/>
    </row>
    <row r="16" spans="1:7" ht="15" customHeight="1" x14ac:dyDescent="0.25">
      <c r="A16"/>
      <c r="B16" s="971" t="s">
        <v>923</v>
      </c>
      <c r="C16" s="972"/>
      <c r="D16" s="972"/>
      <c r="E16" s="973"/>
      <c r="F16" s="440"/>
      <c r="G16" s="707"/>
    </row>
    <row r="17" spans="1:7" ht="30" customHeight="1" x14ac:dyDescent="0.25">
      <c r="A17"/>
      <c r="B17" s="508">
        <v>8</v>
      </c>
      <c r="C17" s="448" t="s">
        <v>924</v>
      </c>
      <c r="D17" s="445">
        <v>941</v>
      </c>
      <c r="E17" s="445">
        <v>860</v>
      </c>
      <c r="F17" s="227"/>
      <c r="G17" s="707"/>
    </row>
    <row r="18" spans="1:7" ht="15" customHeight="1" x14ac:dyDescent="0.25">
      <c r="A18"/>
      <c r="B18" s="493" t="s">
        <v>925</v>
      </c>
      <c r="C18" s="106" t="s">
        <v>926</v>
      </c>
      <c r="D18" s="445">
        <v>0</v>
      </c>
      <c r="E18" s="445" t="s">
        <v>201</v>
      </c>
      <c r="F18" s="227"/>
      <c r="G18" s="707"/>
    </row>
    <row r="19" spans="1:7" ht="15" customHeight="1" x14ac:dyDescent="0.25">
      <c r="A19"/>
      <c r="B19" s="493">
        <v>9</v>
      </c>
      <c r="C19" s="512" t="s">
        <v>927</v>
      </c>
      <c r="D19" s="445">
        <v>357</v>
      </c>
      <c r="E19" s="445">
        <v>322</v>
      </c>
      <c r="F19" s="227"/>
      <c r="G19" s="707"/>
    </row>
    <row r="20" spans="1:7" ht="34.5" customHeight="1" x14ac:dyDescent="0.25">
      <c r="A20"/>
      <c r="B20" s="493" t="s">
        <v>737</v>
      </c>
      <c r="C20" s="448" t="s">
        <v>928</v>
      </c>
      <c r="D20" s="445">
        <v>0</v>
      </c>
      <c r="E20" s="445" t="s">
        <v>201</v>
      </c>
      <c r="F20" s="227"/>
      <c r="G20" s="707"/>
    </row>
    <row r="21" spans="1:7" ht="15" customHeight="1" x14ac:dyDescent="0.25">
      <c r="A21"/>
      <c r="B21" s="493" t="s">
        <v>740</v>
      </c>
      <c r="C21" s="107" t="s">
        <v>929</v>
      </c>
      <c r="D21" s="445">
        <v>0</v>
      </c>
      <c r="E21" s="445" t="s">
        <v>201</v>
      </c>
      <c r="F21" s="227"/>
      <c r="G21" s="707"/>
    </row>
    <row r="22" spans="1:7" ht="15" customHeight="1" x14ac:dyDescent="0.25">
      <c r="A22"/>
      <c r="B22" s="476">
        <v>10</v>
      </c>
      <c r="C22" s="18" t="s">
        <v>930</v>
      </c>
      <c r="D22" s="445">
        <v>0</v>
      </c>
      <c r="E22" s="445" t="s">
        <v>201</v>
      </c>
      <c r="F22" s="227"/>
      <c r="G22" s="707"/>
    </row>
    <row r="23" spans="1:7" ht="15" customHeight="1" x14ac:dyDescent="0.25">
      <c r="A23"/>
      <c r="B23" s="476" t="s">
        <v>931</v>
      </c>
      <c r="C23" s="27" t="s">
        <v>932</v>
      </c>
      <c r="D23" s="445">
        <v>0</v>
      </c>
      <c r="E23" s="445" t="s">
        <v>201</v>
      </c>
      <c r="F23" s="227"/>
      <c r="G23" s="707"/>
    </row>
    <row r="24" spans="1:7" ht="15" customHeight="1" x14ac:dyDescent="0.25">
      <c r="A24"/>
      <c r="B24" s="476" t="s">
        <v>933</v>
      </c>
      <c r="C24" s="27" t="s">
        <v>934</v>
      </c>
      <c r="D24" s="445">
        <v>0</v>
      </c>
      <c r="E24" s="445" t="s">
        <v>201</v>
      </c>
      <c r="F24" s="227"/>
      <c r="G24" s="707"/>
    </row>
    <row r="25" spans="1:7" ht="15" customHeight="1" x14ac:dyDescent="0.25">
      <c r="A25"/>
      <c r="B25" s="493">
        <v>11</v>
      </c>
      <c r="C25" s="512" t="s">
        <v>935</v>
      </c>
      <c r="D25" s="445">
        <v>0</v>
      </c>
      <c r="E25" s="445" t="s">
        <v>201</v>
      </c>
      <c r="F25" s="227"/>
      <c r="G25" s="707"/>
    </row>
    <row r="26" spans="1:7" ht="15" customHeight="1" x14ac:dyDescent="0.25">
      <c r="A26"/>
      <c r="B26" s="493">
        <v>12</v>
      </c>
      <c r="C26" s="512" t="s">
        <v>936</v>
      </c>
      <c r="D26" s="445">
        <v>0</v>
      </c>
      <c r="E26" s="445" t="s">
        <v>201</v>
      </c>
      <c r="F26" s="227"/>
      <c r="G26" s="707"/>
    </row>
    <row r="27" spans="1:7" ht="15" customHeight="1" x14ac:dyDescent="0.25">
      <c r="A27"/>
      <c r="B27" s="449">
        <v>13</v>
      </c>
      <c r="C27" s="450" t="s">
        <v>937</v>
      </c>
      <c r="D27" s="451">
        <v>1298</v>
      </c>
      <c r="E27" s="451">
        <v>1182</v>
      </c>
      <c r="F27" s="346"/>
      <c r="G27" s="707"/>
    </row>
    <row r="28" spans="1:7" ht="15" customHeight="1" x14ac:dyDescent="0.25">
      <c r="A28"/>
      <c r="B28" s="974"/>
      <c r="C28" s="975"/>
      <c r="D28" s="975"/>
      <c r="E28" s="976"/>
      <c r="F28" s="441"/>
      <c r="G28" s="707"/>
    </row>
    <row r="29" spans="1:7" ht="30.75" customHeight="1" x14ac:dyDescent="0.25">
      <c r="A29"/>
      <c r="B29" s="437">
        <v>14</v>
      </c>
      <c r="C29" s="444" t="s">
        <v>938</v>
      </c>
      <c r="D29" s="445">
        <v>0</v>
      </c>
      <c r="E29" s="445">
        <v>0</v>
      </c>
      <c r="F29" s="227"/>
      <c r="G29" s="707"/>
    </row>
    <row r="30" spans="1:7" ht="15" customHeight="1" x14ac:dyDescent="0.25">
      <c r="A30"/>
      <c r="B30" s="438">
        <v>15</v>
      </c>
      <c r="C30" s="512" t="s">
        <v>939</v>
      </c>
      <c r="D30" s="445">
        <v>0</v>
      </c>
      <c r="E30" s="445">
        <v>0</v>
      </c>
      <c r="F30" s="227"/>
      <c r="G30" s="707"/>
    </row>
    <row r="31" spans="1:7" ht="15" customHeight="1" x14ac:dyDescent="0.25">
      <c r="A31"/>
      <c r="B31" s="438">
        <v>16</v>
      </c>
      <c r="C31" s="512" t="s">
        <v>940</v>
      </c>
      <c r="D31" s="445">
        <v>0</v>
      </c>
      <c r="E31" s="445">
        <v>0</v>
      </c>
      <c r="F31" s="227"/>
      <c r="G31" s="707"/>
    </row>
    <row r="32" spans="1:7" ht="30" customHeight="1" x14ac:dyDescent="0.25">
      <c r="A32"/>
      <c r="B32" s="493" t="s">
        <v>941</v>
      </c>
      <c r="C32" s="512" t="s">
        <v>942</v>
      </c>
      <c r="D32" s="445">
        <v>0</v>
      </c>
      <c r="E32" s="445">
        <v>0</v>
      </c>
      <c r="F32" s="227"/>
      <c r="G32" s="707"/>
    </row>
    <row r="33" spans="1:8" ht="15" customHeight="1" x14ac:dyDescent="0.25">
      <c r="A33"/>
      <c r="B33" s="493">
        <v>17</v>
      </c>
      <c r="C33" s="512" t="s">
        <v>943</v>
      </c>
      <c r="D33" s="445">
        <v>0</v>
      </c>
      <c r="E33" s="445">
        <v>0</v>
      </c>
      <c r="F33" s="227"/>
      <c r="G33" s="707"/>
    </row>
    <row r="34" spans="1:8" ht="15" customHeight="1" x14ac:dyDescent="0.25">
      <c r="A34"/>
      <c r="B34" s="493" t="s">
        <v>944</v>
      </c>
      <c r="C34" s="512" t="s">
        <v>945</v>
      </c>
      <c r="D34" s="445">
        <v>0</v>
      </c>
      <c r="E34" s="445">
        <v>0</v>
      </c>
      <c r="F34" s="227"/>
      <c r="G34" s="707"/>
    </row>
    <row r="35" spans="1:8" ht="15" customHeight="1" x14ac:dyDescent="0.25">
      <c r="A35"/>
      <c r="B35" s="449">
        <v>18</v>
      </c>
      <c r="C35" s="450" t="s">
        <v>946</v>
      </c>
      <c r="D35" s="452">
        <f>SUM(D29:D34)</f>
        <v>0</v>
      </c>
      <c r="E35" s="452">
        <v>0</v>
      </c>
      <c r="F35" s="346"/>
      <c r="G35" s="707"/>
    </row>
    <row r="36" spans="1:8" ht="15" customHeight="1" x14ac:dyDescent="0.25">
      <c r="A36"/>
      <c r="B36" s="971" t="s">
        <v>947</v>
      </c>
      <c r="C36" s="972"/>
      <c r="D36" s="972"/>
      <c r="E36" s="973"/>
      <c r="F36" s="442"/>
      <c r="G36" s="707"/>
    </row>
    <row r="37" spans="1:8" ht="15" customHeight="1" x14ac:dyDescent="0.25">
      <c r="A37"/>
      <c r="B37" s="437">
        <v>19</v>
      </c>
      <c r="C37" s="444" t="s">
        <v>948</v>
      </c>
      <c r="D37" s="445">
        <v>17500</v>
      </c>
      <c r="E37" s="445">
        <v>17277</v>
      </c>
      <c r="F37" s="227"/>
      <c r="G37" s="707"/>
    </row>
    <row r="38" spans="1:8" ht="15" customHeight="1" x14ac:dyDescent="0.25">
      <c r="A38"/>
      <c r="B38" s="438">
        <v>20</v>
      </c>
      <c r="C38" s="512" t="s">
        <v>949</v>
      </c>
      <c r="D38" s="445">
        <v>-15012</v>
      </c>
      <c r="E38" s="445">
        <v>-14862</v>
      </c>
      <c r="F38" s="227"/>
      <c r="G38" s="707"/>
    </row>
    <row r="39" spans="1:8" ht="30" customHeight="1" x14ac:dyDescent="0.25">
      <c r="A39"/>
      <c r="B39" s="438">
        <v>21</v>
      </c>
      <c r="C39" s="512" t="s">
        <v>950</v>
      </c>
      <c r="D39" s="445">
        <v>0</v>
      </c>
      <c r="E39" s="445">
        <v>0</v>
      </c>
      <c r="F39" s="227"/>
      <c r="G39" s="707"/>
    </row>
    <row r="40" spans="1:8" ht="15" customHeight="1" x14ac:dyDescent="0.25">
      <c r="A40"/>
      <c r="B40" s="449">
        <v>22</v>
      </c>
      <c r="C40" s="450" t="s">
        <v>951</v>
      </c>
      <c r="D40" s="451">
        <v>2488</v>
      </c>
      <c r="E40" s="451">
        <v>2415</v>
      </c>
      <c r="F40" s="346"/>
      <c r="G40" s="707"/>
    </row>
    <row r="41" spans="1:8" ht="15" customHeight="1" x14ac:dyDescent="0.25">
      <c r="A41"/>
      <c r="B41" s="964" t="s">
        <v>952</v>
      </c>
      <c r="C41" s="965"/>
      <c r="D41" s="965"/>
      <c r="E41" s="966"/>
      <c r="F41" s="443"/>
      <c r="G41" s="707"/>
    </row>
    <row r="42" spans="1:8" ht="30" customHeight="1" x14ac:dyDescent="0.25">
      <c r="A42"/>
      <c r="B42" s="508" t="s">
        <v>953</v>
      </c>
      <c r="C42" s="444" t="s">
        <v>954</v>
      </c>
      <c r="D42" s="445">
        <v>0</v>
      </c>
      <c r="E42" s="445">
        <v>0</v>
      </c>
      <c r="F42" s="227"/>
      <c r="G42" s="707"/>
      <c r="H42" s="735"/>
    </row>
    <row r="43" spans="1:8" ht="15" customHeight="1" x14ac:dyDescent="0.25">
      <c r="A43"/>
      <c r="B43" s="493" t="s">
        <v>955</v>
      </c>
      <c r="C43" s="512" t="s">
        <v>956</v>
      </c>
      <c r="D43" s="349">
        <v>0</v>
      </c>
      <c r="E43" s="349">
        <v>0</v>
      </c>
      <c r="F43" s="227"/>
      <c r="G43" s="707"/>
    </row>
    <row r="44" spans="1:8" ht="15" customHeight="1" x14ac:dyDescent="0.25">
      <c r="A44"/>
      <c r="B44" s="438" t="s">
        <v>957</v>
      </c>
      <c r="C44" s="106" t="s">
        <v>958</v>
      </c>
      <c r="D44" s="349">
        <v>0</v>
      </c>
      <c r="E44" s="349">
        <v>0</v>
      </c>
      <c r="F44" s="227"/>
      <c r="G44" s="707"/>
    </row>
    <row r="45" spans="1:8" ht="15" customHeight="1" x14ac:dyDescent="0.25">
      <c r="A45"/>
      <c r="B45" s="438" t="s">
        <v>959</v>
      </c>
      <c r="C45" s="106" t="s">
        <v>960</v>
      </c>
      <c r="D45" s="349">
        <v>0</v>
      </c>
      <c r="E45" s="349">
        <v>0</v>
      </c>
      <c r="F45" s="227"/>
      <c r="G45" s="707"/>
    </row>
    <row r="46" spans="1:8" ht="30" x14ac:dyDescent="0.25">
      <c r="A46"/>
      <c r="B46" s="438" t="s">
        <v>961</v>
      </c>
      <c r="C46" s="109" t="s">
        <v>962</v>
      </c>
      <c r="D46" s="349">
        <v>0</v>
      </c>
      <c r="E46" s="349">
        <v>0</v>
      </c>
      <c r="F46" s="227"/>
      <c r="G46" s="707"/>
    </row>
    <row r="47" spans="1:8" ht="15" customHeight="1" x14ac:dyDescent="0.25">
      <c r="A47"/>
      <c r="B47" s="438" t="s">
        <v>963</v>
      </c>
      <c r="C47" s="106" t="s">
        <v>964</v>
      </c>
      <c r="D47" s="349">
        <v>-48</v>
      </c>
      <c r="E47" s="349">
        <v>-55</v>
      </c>
      <c r="F47" s="227"/>
      <c r="G47" s="707"/>
    </row>
    <row r="48" spans="1:8" ht="15" customHeight="1" x14ac:dyDescent="0.25">
      <c r="A48"/>
      <c r="B48" s="438" t="s">
        <v>965</v>
      </c>
      <c r="C48" s="106" t="s">
        <v>966</v>
      </c>
      <c r="D48" s="349">
        <v>-34</v>
      </c>
      <c r="E48" s="349">
        <v>-33</v>
      </c>
      <c r="F48" s="227"/>
      <c r="G48" s="707"/>
    </row>
    <row r="49" spans="1:8" ht="36" customHeight="1" x14ac:dyDescent="0.25">
      <c r="A49"/>
      <c r="B49" s="438" t="s">
        <v>967</v>
      </c>
      <c r="C49" s="106" t="s">
        <v>968</v>
      </c>
      <c r="D49" s="349">
        <v>0</v>
      </c>
      <c r="E49" s="349">
        <v>0</v>
      </c>
      <c r="F49" s="227"/>
      <c r="G49" s="707"/>
    </row>
    <row r="50" spans="1:8" ht="33" customHeight="1" x14ac:dyDescent="0.25">
      <c r="A50"/>
      <c r="B50" s="438" t="s">
        <v>969</v>
      </c>
      <c r="C50" s="106" t="s">
        <v>970</v>
      </c>
      <c r="D50" s="349">
        <v>0</v>
      </c>
      <c r="E50" s="349">
        <v>0</v>
      </c>
      <c r="F50" s="227"/>
      <c r="G50" s="707"/>
    </row>
    <row r="51" spans="1:8" ht="15" customHeight="1" x14ac:dyDescent="0.25">
      <c r="A51"/>
      <c r="B51" s="438" t="s">
        <v>971</v>
      </c>
      <c r="C51" s="106" t="s">
        <v>972</v>
      </c>
      <c r="D51" s="349">
        <v>0</v>
      </c>
      <c r="E51" s="349">
        <v>0</v>
      </c>
      <c r="F51" s="227"/>
      <c r="G51" s="707"/>
    </row>
    <row r="52" spans="1:8" ht="15" customHeight="1" x14ac:dyDescent="0.25">
      <c r="A52"/>
      <c r="B52" s="782" t="s">
        <v>973</v>
      </c>
      <c r="C52" s="107" t="s">
        <v>974</v>
      </c>
      <c r="D52" s="349">
        <v>0</v>
      </c>
      <c r="E52" s="349">
        <v>0</v>
      </c>
      <c r="F52" s="227"/>
      <c r="G52" s="707"/>
      <c r="H52" s="579"/>
    </row>
    <row r="53" spans="1:8" ht="15" customHeight="1" x14ac:dyDescent="0.25">
      <c r="A53"/>
      <c r="B53" s="782" t="s">
        <v>975</v>
      </c>
      <c r="C53" s="107" t="s">
        <v>976</v>
      </c>
      <c r="D53" s="349">
        <v>0</v>
      </c>
      <c r="E53" s="349">
        <v>0</v>
      </c>
      <c r="F53" s="227"/>
      <c r="G53" s="707"/>
      <c r="H53" s="579"/>
    </row>
    <row r="54" spans="1:8" ht="15" customHeight="1" x14ac:dyDescent="0.25">
      <c r="A54"/>
      <c r="B54" s="783" t="s">
        <v>977</v>
      </c>
      <c r="C54" s="784" t="s">
        <v>978</v>
      </c>
      <c r="D54" s="457">
        <v>-82</v>
      </c>
      <c r="E54" s="457">
        <v>-88</v>
      </c>
      <c r="F54" s="350"/>
      <c r="G54" s="707"/>
      <c r="H54" s="735"/>
    </row>
    <row r="55" spans="1:8" ht="15" customHeight="1" x14ac:dyDescent="0.25">
      <c r="A55"/>
      <c r="B55" s="964" t="s">
        <v>979</v>
      </c>
      <c r="C55" s="965"/>
      <c r="D55" s="965"/>
      <c r="E55" s="966"/>
      <c r="F55" s="443"/>
      <c r="G55" s="707"/>
    </row>
    <row r="56" spans="1:8" ht="15" customHeight="1" x14ac:dyDescent="0.25">
      <c r="A56"/>
      <c r="B56" s="437">
        <v>23</v>
      </c>
      <c r="C56" s="453" t="s">
        <v>569</v>
      </c>
      <c r="D56" s="875">
        <v>3375</v>
      </c>
      <c r="E56" s="445">
        <v>3575</v>
      </c>
      <c r="F56" s="227"/>
      <c r="G56" s="707"/>
    </row>
    <row r="57" spans="1:8" ht="15" customHeight="1" x14ac:dyDescent="0.25">
      <c r="A57"/>
      <c r="B57" s="499">
        <v>24</v>
      </c>
      <c r="C57" s="785" t="s">
        <v>911</v>
      </c>
      <c r="D57" s="876">
        <v>74649</v>
      </c>
      <c r="E57" s="786">
        <v>74738</v>
      </c>
      <c r="F57" s="347"/>
      <c r="G57" s="707"/>
      <c r="H57" s="735"/>
    </row>
    <row r="58" spans="1:8" ht="15" customHeight="1" x14ac:dyDescent="0.25">
      <c r="A58"/>
      <c r="B58" s="964" t="s">
        <v>980</v>
      </c>
      <c r="C58" s="965"/>
      <c r="D58" s="965"/>
      <c r="E58" s="966"/>
      <c r="F58" s="443"/>
      <c r="G58" s="707"/>
    </row>
    <row r="59" spans="1:8" ht="15" customHeight="1" x14ac:dyDescent="0.25">
      <c r="A59"/>
      <c r="B59" s="437">
        <v>25</v>
      </c>
      <c r="C59" s="454" t="s">
        <v>980</v>
      </c>
      <c r="D59" s="877">
        <v>4.5218185616002694E-2</v>
      </c>
      <c r="E59" s="455">
        <v>4.7800000000000002E-2</v>
      </c>
      <c r="F59" s="227"/>
      <c r="G59" s="707"/>
    </row>
    <row r="60" spans="1:8" ht="30" customHeight="1" x14ac:dyDescent="0.25">
      <c r="A60"/>
      <c r="B60" s="438" t="s">
        <v>981</v>
      </c>
      <c r="C60" s="512" t="s">
        <v>982</v>
      </c>
      <c r="D60" s="455">
        <v>4.5218185616002694E-2</v>
      </c>
      <c r="E60" s="455">
        <v>4.7800000000000002E-2</v>
      </c>
      <c r="F60" s="227"/>
      <c r="G60" s="707"/>
    </row>
    <row r="61" spans="1:8" ht="30" customHeight="1" x14ac:dyDescent="0.25">
      <c r="A61"/>
      <c r="B61" s="493" t="s">
        <v>983</v>
      </c>
      <c r="C61" s="404" t="s">
        <v>984</v>
      </c>
      <c r="D61" s="455">
        <v>4.5218185616002694E-2</v>
      </c>
      <c r="E61" s="455">
        <v>4.7800000000000002E-2</v>
      </c>
      <c r="F61" s="227"/>
      <c r="G61" s="707"/>
    </row>
    <row r="62" spans="1:8" ht="15" customHeight="1" x14ac:dyDescent="0.25">
      <c r="A62"/>
      <c r="B62" s="493">
        <v>26</v>
      </c>
      <c r="C62" s="512" t="s">
        <v>985</v>
      </c>
      <c r="D62" s="455">
        <v>0.03</v>
      </c>
      <c r="E62" s="455">
        <v>0.03</v>
      </c>
      <c r="F62" s="227"/>
      <c r="G62" s="707"/>
    </row>
    <row r="63" spans="1:8" ht="15" customHeight="1" x14ac:dyDescent="0.25">
      <c r="A63"/>
      <c r="B63" s="493" t="s">
        <v>986</v>
      </c>
      <c r="C63" s="512" t="s">
        <v>288</v>
      </c>
      <c r="D63" s="349">
        <v>0</v>
      </c>
      <c r="E63" s="349">
        <v>0</v>
      </c>
      <c r="F63" s="227"/>
      <c r="G63" s="707"/>
    </row>
    <row r="64" spans="1:8" ht="15" customHeight="1" x14ac:dyDescent="0.25">
      <c r="A64"/>
      <c r="B64" s="493" t="s">
        <v>987</v>
      </c>
      <c r="C64" s="512" t="s">
        <v>267</v>
      </c>
      <c r="D64" s="349">
        <v>0</v>
      </c>
      <c r="E64" s="349">
        <v>0</v>
      </c>
      <c r="F64" s="227"/>
      <c r="G64" s="707"/>
    </row>
    <row r="65" spans="1:14" ht="15" customHeight="1" x14ac:dyDescent="0.25">
      <c r="A65"/>
      <c r="B65" s="493">
        <v>27</v>
      </c>
      <c r="C65" s="404" t="s">
        <v>294</v>
      </c>
      <c r="D65" s="349">
        <v>0</v>
      </c>
      <c r="E65" s="349">
        <v>0</v>
      </c>
      <c r="F65" s="227"/>
      <c r="G65" s="707"/>
    </row>
    <row r="66" spans="1:14" ht="15" customHeight="1" x14ac:dyDescent="0.25">
      <c r="A66"/>
      <c r="B66" s="485" t="s">
        <v>988</v>
      </c>
      <c r="C66" s="456" t="s">
        <v>296</v>
      </c>
      <c r="D66" s="455">
        <v>0.03</v>
      </c>
      <c r="E66" s="455">
        <v>0.03</v>
      </c>
      <c r="F66" s="227"/>
      <c r="G66" s="707"/>
      <c r="M66" s="101"/>
    </row>
    <row r="67" spans="1:14" s="11" customFormat="1" ht="15" customHeight="1" x14ac:dyDescent="0.25">
      <c r="A67"/>
      <c r="B67" s="964" t="s">
        <v>989</v>
      </c>
      <c r="C67" s="965"/>
      <c r="D67" s="965"/>
      <c r="E67" s="966"/>
      <c r="F67" s="443"/>
      <c r="G67" s="707"/>
    </row>
    <row r="68" spans="1:14" s="11" customFormat="1" ht="15" customHeight="1" x14ac:dyDescent="0.25">
      <c r="A68"/>
      <c r="B68" s="458" t="s">
        <v>990</v>
      </c>
      <c r="C68" s="459" t="s">
        <v>991</v>
      </c>
      <c r="D68" s="457">
        <v>0</v>
      </c>
      <c r="E68" s="457" t="s">
        <v>201</v>
      </c>
      <c r="F68" s="227"/>
      <c r="G68" s="707"/>
      <c r="N68" s="44"/>
    </row>
    <row r="69" spans="1:14" s="11" customFormat="1" ht="15" customHeight="1" x14ac:dyDescent="0.25">
      <c r="A69"/>
      <c r="B69" s="964" t="s">
        <v>992</v>
      </c>
      <c r="C69" s="965"/>
      <c r="D69" s="965"/>
      <c r="E69" s="966"/>
      <c r="F69" s="443"/>
      <c r="G69" s="707"/>
      <c r="N69" s="44"/>
    </row>
    <row r="70" spans="1:14" s="11" customFormat="1" ht="30" customHeight="1" x14ac:dyDescent="0.25">
      <c r="A70"/>
      <c r="B70" s="508">
        <v>28</v>
      </c>
      <c r="C70" s="444" t="s">
        <v>993</v>
      </c>
      <c r="D70" s="457">
        <v>0</v>
      </c>
      <c r="E70" s="457">
        <v>0</v>
      </c>
      <c r="F70" s="227"/>
      <c r="G70" s="707"/>
      <c r="N70" s="44"/>
    </row>
    <row r="71" spans="1:14" s="11" customFormat="1" ht="30" customHeight="1" x14ac:dyDescent="0.25">
      <c r="A71"/>
      <c r="B71" s="493">
        <v>29</v>
      </c>
      <c r="C71" s="512" t="s">
        <v>994</v>
      </c>
      <c r="D71" s="457">
        <v>0</v>
      </c>
      <c r="E71" s="457">
        <v>0</v>
      </c>
      <c r="F71" s="227"/>
      <c r="G71" s="707"/>
      <c r="N71" s="44"/>
    </row>
    <row r="72" spans="1:14" s="11" customFormat="1" ht="60" x14ac:dyDescent="0.25">
      <c r="A72"/>
      <c r="B72" s="493">
        <v>30</v>
      </c>
      <c r="C72" s="512" t="s">
        <v>995</v>
      </c>
      <c r="D72" s="349">
        <v>74649</v>
      </c>
      <c r="E72" s="349">
        <v>74738</v>
      </c>
      <c r="F72" s="227"/>
      <c r="G72" s="707"/>
      <c r="N72" s="44"/>
    </row>
    <row r="73" spans="1:14" s="11" customFormat="1" ht="60" x14ac:dyDescent="0.25">
      <c r="A73"/>
      <c r="B73" s="493" t="s">
        <v>996</v>
      </c>
      <c r="C73" s="512" t="s">
        <v>997</v>
      </c>
      <c r="D73" s="349">
        <v>74649</v>
      </c>
      <c r="E73" s="349">
        <v>74738</v>
      </c>
      <c r="F73" s="227"/>
      <c r="G73" s="707"/>
      <c r="N73" s="44"/>
    </row>
    <row r="74" spans="1:14" ht="60" x14ac:dyDescent="0.25">
      <c r="A74"/>
      <c r="B74" s="493">
        <v>31</v>
      </c>
      <c r="C74" s="512" t="s">
        <v>998</v>
      </c>
      <c r="D74" s="455">
        <v>4.5218185616002694E-2</v>
      </c>
      <c r="E74" s="455">
        <v>4.7800000000000002E-2</v>
      </c>
      <c r="F74" s="227"/>
      <c r="G74" s="707"/>
    </row>
    <row r="75" spans="1:14" ht="60" x14ac:dyDescent="0.25">
      <c r="A75"/>
      <c r="B75" s="493" t="s">
        <v>999</v>
      </c>
      <c r="C75" s="512" t="s">
        <v>1000</v>
      </c>
      <c r="D75" s="397">
        <v>4.5218185616002694E-2</v>
      </c>
      <c r="E75" s="397">
        <v>4.7800000000000002E-2</v>
      </c>
      <c r="F75" s="227"/>
      <c r="G75" s="707"/>
    </row>
  </sheetData>
  <mergeCells count="11">
    <mergeCell ref="D5:E5"/>
    <mergeCell ref="B55:E55"/>
    <mergeCell ref="B58:E58"/>
    <mergeCell ref="B67:E67"/>
    <mergeCell ref="B69:E69"/>
    <mergeCell ref="B6:C7"/>
    <mergeCell ref="B8:E8"/>
    <mergeCell ref="B16:E16"/>
    <mergeCell ref="B28:E28"/>
    <mergeCell ref="B36:E36"/>
    <mergeCell ref="B41:E41"/>
  </mergeCells>
  <pageMargins left="0.51181102362204722" right="0.51181102362204722" top="0.74803149606299213" bottom="0.74803149606299213" header="0.31496062992125984" footer="0.31496062992125984"/>
  <pageSetup paperSize="9" scale="68"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23"/>
  <sheetViews>
    <sheetView showGridLines="0" zoomScaleNormal="100" workbookViewId="0">
      <selection activeCell="G39" sqref="G39"/>
    </sheetView>
  </sheetViews>
  <sheetFormatPr baseColWidth="10" defaultColWidth="9.140625" defaultRowHeight="15" x14ac:dyDescent="0.25"/>
  <cols>
    <col min="1" max="2" width="9.140625" style="110"/>
    <col min="3" max="3" width="46.140625" style="110" customWidth="1"/>
    <col min="4" max="4" width="34.85546875" style="110" customWidth="1"/>
    <col min="5" max="16384" width="9.140625" style="110"/>
  </cols>
  <sheetData>
    <row r="1" spans="1:5" x14ac:dyDescent="0.25">
      <c r="A1"/>
      <c r="B1"/>
      <c r="C1"/>
      <c r="D1"/>
      <c r="E1" s="704"/>
    </row>
    <row r="2" spans="1:5" ht="35.25" customHeight="1" x14ac:dyDescent="0.25">
      <c r="A2"/>
      <c r="B2" s="961" t="s">
        <v>1001</v>
      </c>
      <c r="C2" s="961"/>
      <c r="D2" s="961"/>
      <c r="E2" s="704"/>
    </row>
    <row r="3" spans="1:5" ht="15" customHeight="1" x14ac:dyDescent="0.25">
      <c r="A3"/>
      <c r="B3" t="str">
        <f>'OV1'!B3</f>
        <v>31.12.2025 - in EUR million</v>
      </c>
      <c r="C3" s="183"/>
      <c r="D3" s="183"/>
      <c r="E3" s="704"/>
    </row>
    <row r="4" spans="1:5" ht="15" customHeight="1" x14ac:dyDescent="0.25">
      <c r="A4"/>
      <c r="B4" s="183"/>
      <c r="C4" s="183"/>
      <c r="D4" s="183"/>
      <c r="E4" s="704"/>
    </row>
    <row r="5" spans="1:5" s="200" customFormat="1" x14ac:dyDescent="0.25">
      <c r="A5"/>
      <c r="B5"/>
      <c r="C5"/>
      <c r="D5" s="479" t="s">
        <v>188</v>
      </c>
    </row>
    <row r="6" spans="1:5" s="200" customFormat="1" x14ac:dyDescent="0.25">
      <c r="A6"/>
      <c r="B6" s="479"/>
      <c r="C6" s="82"/>
      <c r="D6" s="199" t="s">
        <v>913</v>
      </c>
    </row>
    <row r="7" spans="1:5" s="200" customFormat="1" ht="45" x14ac:dyDescent="0.25">
      <c r="A7"/>
      <c r="B7" s="323" t="s">
        <v>1002</v>
      </c>
      <c r="C7" s="111" t="s">
        <v>1003</v>
      </c>
      <c r="D7" s="478">
        <v>71448</v>
      </c>
      <c r="E7" s="708"/>
    </row>
    <row r="8" spans="1:5" s="200" customFormat="1" x14ac:dyDescent="0.25">
      <c r="A8"/>
      <c r="B8" s="476" t="s">
        <v>1004</v>
      </c>
      <c r="C8" s="112" t="s">
        <v>1005</v>
      </c>
      <c r="D8" s="349">
        <v>0</v>
      </c>
      <c r="E8" s="708"/>
    </row>
    <row r="9" spans="1:5" s="200" customFormat="1" x14ac:dyDescent="0.25">
      <c r="A9"/>
      <c r="B9" s="476" t="s">
        <v>1006</v>
      </c>
      <c r="C9" s="112" t="s">
        <v>1007</v>
      </c>
      <c r="D9" s="478">
        <v>71448</v>
      </c>
      <c r="E9" s="708"/>
    </row>
    <row r="10" spans="1:5" s="200" customFormat="1" x14ac:dyDescent="0.25">
      <c r="A10"/>
      <c r="B10" s="476" t="s">
        <v>1008</v>
      </c>
      <c r="C10" s="112" t="s">
        <v>1009</v>
      </c>
      <c r="D10" s="349">
        <v>458</v>
      </c>
      <c r="E10" s="708"/>
    </row>
    <row r="11" spans="1:5" s="200" customFormat="1" x14ac:dyDescent="0.25">
      <c r="A11"/>
      <c r="B11" s="476" t="s">
        <v>1010</v>
      </c>
      <c r="C11" s="112" t="s">
        <v>1011</v>
      </c>
      <c r="D11" s="349">
        <v>18120</v>
      </c>
      <c r="E11" s="708"/>
    </row>
    <row r="12" spans="1:5" s="200" customFormat="1" ht="45" x14ac:dyDescent="0.25">
      <c r="A12"/>
      <c r="B12" s="476" t="s">
        <v>1012</v>
      </c>
      <c r="C12" s="112" t="s">
        <v>1013</v>
      </c>
      <c r="D12" s="349">
        <v>62</v>
      </c>
      <c r="E12" s="708"/>
    </row>
    <row r="13" spans="1:5" s="200" customFormat="1" x14ac:dyDescent="0.25">
      <c r="A13"/>
      <c r="B13" s="476" t="s">
        <v>1014</v>
      </c>
      <c r="C13" s="112" t="s">
        <v>341</v>
      </c>
      <c r="D13" s="349">
        <v>1262</v>
      </c>
      <c r="E13" s="708"/>
    </row>
    <row r="14" spans="1:5" s="200" customFormat="1" x14ac:dyDescent="0.25">
      <c r="A14"/>
      <c r="B14" s="476" t="s">
        <v>1015</v>
      </c>
      <c r="C14" s="112" t="s">
        <v>1016</v>
      </c>
      <c r="D14" s="349">
        <v>11656</v>
      </c>
      <c r="E14" s="708"/>
    </row>
    <row r="15" spans="1:5" s="200" customFormat="1" x14ac:dyDescent="0.25">
      <c r="A15"/>
      <c r="B15" s="476" t="s">
        <v>1017</v>
      </c>
      <c r="C15" s="112" t="s">
        <v>1018</v>
      </c>
      <c r="D15" s="349">
        <v>17531</v>
      </c>
      <c r="E15" s="708"/>
    </row>
    <row r="16" spans="1:5" s="200" customFormat="1" x14ac:dyDescent="0.25">
      <c r="A16"/>
      <c r="B16" s="476" t="s">
        <v>1019</v>
      </c>
      <c r="C16" s="112" t="s">
        <v>1020</v>
      </c>
      <c r="D16" s="349">
        <v>7184</v>
      </c>
      <c r="E16" s="708"/>
    </row>
    <row r="17" spans="1:5" s="200" customFormat="1" x14ac:dyDescent="0.25">
      <c r="A17"/>
      <c r="B17" s="476" t="s">
        <v>1021</v>
      </c>
      <c r="C17" s="112" t="s">
        <v>1022</v>
      </c>
      <c r="D17" s="349">
        <v>342</v>
      </c>
      <c r="E17" s="708"/>
    </row>
    <row r="18" spans="1:5" s="200" customFormat="1" ht="30" x14ac:dyDescent="0.25">
      <c r="A18"/>
      <c r="B18" s="476" t="s">
        <v>1023</v>
      </c>
      <c r="C18" s="112" t="s">
        <v>1024</v>
      </c>
      <c r="D18" s="349">
        <v>14832</v>
      </c>
      <c r="E18" s="708"/>
    </row>
    <row r="23" spans="1:5" x14ac:dyDescent="0.25">
      <c r="A23" s="704"/>
      <c r="B23" s="704"/>
      <c r="C23" s="704"/>
      <c r="D23" s="705"/>
      <c r="E23" s="704"/>
    </row>
  </sheetData>
  <mergeCells count="1">
    <mergeCell ref="B2:D2"/>
  </mergeCell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K45"/>
  <sheetViews>
    <sheetView showGridLines="0" zoomScaleNormal="100" zoomScaleSheetLayoutView="20" zoomScalePageLayoutView="70" workbookViewId="0">
      <selection activeCell="H31" sqref="H31"/>
    </sheetView>
  </sheetViews>
  <sheetFormatPr baseColWidth="10" defaultColWidth="9.140625" defaultRowHeight="15" x14ac:dyDescent="0.25"/>
  <cols>
    <col min="1" max="1" width="5.7109375" customWidth="1"/>
    <col min="2" max="2" width="10.28515625" customWidth="1"/>
    <col min="3" max="3" width="48" customWidth="1"/>
    <col min="4" max="11" width="14" customWidth="1"/>
  </cols>
  <sheetData>
    <row r="2" spans="1:11" ht="18.75" x14ac:dyDescent="0.25">
      <c r="B2" s="114" t="s">
        <v>1025</v>
      </c>
    </row>
    <row r="3" spans="1:11" ht="15.75" x14ac:dyDescent="0.25">
      <c r="A3" s="115"/>
      <c r="B3" t="str">
        <f>'OV1'!B3</f>
        <v>31.12.2025 - in EUR million</v>
      </c>
    </row>
    <row r="4" spans="1:11" ht="15.75" x14ac:dyDescent="0.25">
      <c r="A4" s="115"/>
    </row>
    <row r="5" spans="1:11" x14ac:dyDescent="0.25">
      <c r="B5" s="30"/>
      <c r="C5" s="31" t="s">
        <v>1026</v>
      </c>
      <c r="D5" s="467" t="s">
        <v>188</v>
      </c>
      <c r="E5" s="467" t="s">
        <v>189</v>
      </c>
      <c r="F5" s="467" t="s">
        <v>190</v>
      </c>
      <c r="G5" s="467" t="s">
        <v>238</v>
      </c>
      <c r="H5" s="467" t="s">
        <v>239</v>
      </c>
      <c r="I5" s="467" t="s">
        <v>376</v>
      </c>
      <c r="J5" s="467" t="s">
        <v>377</v>
      </c>
      <c r="K5" s="467" t="s">
        <v>442</v>
      </c>
    </row>
    <row r="6" spans="1:11" x14ac:dyDescent="0.25">
      <c r="D6" s="984" t="s">
        <v>1027</v>
      </c>
      <c r="E6" s="984"/>
      <c r="F6" s="984"/>
      <c r="G6" s="984"/>
      <c r="H6" s="985" t="s">
        <v>1028</v>
      </c>
      <c r="I6" s="986"/>
      <c r="J6" s="986"/>
      <c r="K6" s="987"/>
    </row>
    <row r="7" spans="1:11" x14ac:dyDescent="0.25">
      <c r="B7" s="479" t="s">
        <v>333</v>
      </c>
      <c r="C7" s="406" t="s">
        <v>1029</v>
      </c>
      <c r="D7" s="844">
        <v>45747</v>
      </c>
      <c r="E7" s="844">
        <v>45838</v>
      </c>
      <c r="F7" s="844">
        <v>45930</v>
      </c>
      <c r="G7" s="844">
        <v>46022</v>
      </c>
      <c r="H7" s="844">
        <v>45747</v>
      </c>
      <c r="I7" s="844">
        <v>45838</v>
      </c>
      <c r="J7" s="844">
        <v>45930</v>
      </c>
      <c r="K7" s="844">
        <v>46022</v>
      </c>
    </row>
    <row r="8" spans="1:11" ht="30" x14ac:dyDescent="0.25">
      <c r="B8" s="479" t="s">
        <v>335</v>
      </c>
      <c r="C8" s="406" t="s">
        <v>1030</v>
      </c>
      <c r="D8" s="523">
        <v>12</v>
      </c>
      <c r="E8" s="523">
        <v>12</v>
      </c>
      <c r="F8" s="523">
        <v>12</v>
      </c>
      <c r="G8" s="523">
        <v>12</v>
      </c>
      <c r="H8" s="523">
        <v>12</v>
      </c>
      <c r="I8" s="523">
        <v>12</v>
      </c>
      <c r="J8" s="523">
        <v>12</v>
      </c>
      <c r="K8" s="523">
        <v>12</v>
      </c>
    </row>
    <row r="9" spans="1:11" s="16" customFormat="1" x14ac:dyDescent="0.25">
      <c r="B9" s="947" t="s">
        <v>1031</v>
      </c>
      <c r="C9" s="948"/>
      <c r="D9" s="948"/>
      <c r="E9" s="948"/>
      <c r="F9" s="948"/>
      <c r="G9" s="948"/>
      <c r="H9" s="948"/>
      <c r="I9" s="948"/>
      <c r="J9" s="948"/>
      <c r="K9" s="949"/>
    </row>
    <row r="10" spans="1:11" ht="15" customHeight="1" x14ac:dyDescent="0.25">
      <c r="B10" s="476">
        <v>1</v>
      </c>
      <c r="C10" s="406" t="s">
        <v>1032</v>
      </c>
      <c r="D10" s="978"/>
      <c r="E10" s="979"/>
      <c r="F10" s="979"/>
      <c r="G10" s="980"/>
      <c r="H10" s="370">
        <v>14240</v>
      </c>
      <c r="I10" s="370">
        <v>15033</v>
      </c>
      <c r="J10" s="370">
        <v>15019</v>
      </c>
      <c r="K10" s="370">
        <v>14508</v>
      </c>
    </row>
    <row r="11" spans="1:11" s="16" customFormat="1" ht="45.75" customHeight="1" x14ac:dyDescent="0.25">
      <c r="B11" s="947" t="s">
        <v>1033</v>
      </c>
      <c r="C11" s="948"/>
      <c r="D11" s="948"/>
      <c r="E11" s="948"/>
      <c r="F11" s="948"/>
      <c r="G11" s="948"/>
      <c r="H11" s="948"/>
      <c r="I11" s="948"/>
      <c r="J11" s="948"/>
      <c r="K11" s="949"/>
    </row>
    <row r="12" spans="1:11" ht="30" customHeight="1" x14ac:dyDescent="0.25">
      <c r="B12" s="476">
        <v>2</v>
      </c>
      <c r="C12" s="406" t="s">
        <v>1034</v>
      </c>
      <c r="D12" s="353">
        <v>31236</v>
      </c>
      <c r="E12" s="353">
        <v>34822</v>
      </c>
      <c r="F12" s="353">
        <v>38391</v>
      </c>
      <c r="G12" s="353">
        <v>40160</v>
      </c>
      <c r="H12" s="353">
        <v>1865</v>
      </c>
      <c r="I12" s="353">
        <v>2115</v>
      </c>
      <c r="J12" s="353">
        <v>2352</v>
      </c>
      <c r="K12" s="353">
        <v>2473</v>
      </c>
    </row>
    <row r="13" spans="1:11" ht="15" customHeight="1" x14ac:dyDescent="0.25">
      <c r="B13" s="476">
        <v>3</v>
      </c>
      <c r="C13" s="407" t="s">
        <v>1035</v>
      </c>
      <c r="D13" s="353">
        <v>22210</v>
      </c>
      <c r="E13" s="353">
        <v>24606</v>
      </c>
      <c r="F13" s="353">
        <v>26780</v>
      </c>
      <c r="G13" s="353">
        <v>27978</v>
      </c>
      <c r="H13" s="353">
        <v>1110</v>
      </c>
      <c r="I13" s="353">
        <v>1230</v>
      </c>
      <c r="J13" s="353">
        <v>1339</v>
      </c>
      <c r="K13" s="353">
        <v>1399</v>
      </c>
    </row>
    <row r="14" spans="1:11" ht="15" customHeight="1" x14ac:dyDescent="0.25">
      <c r="B14" s="476">
        <v>4</v>
      </c>
      <c r="C14" s="407" t="s">
        <v>1036</v>
      </c>
      <c r="D14" s="353">
        <v>7095</v>
      </c>
      <c r="E14" s="353">
        <v>8262</v>
      </c>
      <c r="F14" s="353">
        <v>9426</v>
      </c>
      <c r="G14" s="353">
        <v>10030</v>
      </c>
      <c r="H14" s="353">
        <v>740</v>
      </c>
      <c r="I14" s="353">
        <v>865</v>
      </c>
      <c r="J14" s="353">
        <v>989</v>
      </c>
      <c r="K14" s="353">
        <v>1052</v>
      </c>
    </row>
    <row r="15" spans="1:11" ht="15" customHeight="1" x14ac:dyDescent="0.25">
      <c r="B15" s="476">
        <v>5</v>
      </c>
      <c r="C15" s="406" t="s">
        <v>1037</v>
      </c>
      <c r="D15" s="353">
        <v>6315</v>
      </c>
      <c r="E15" s="353">
        <v>6322</v>
      </c>
      <c r="F15" s="353">
        <v>6101</v>
      </c>
      <c r="G15" s="353">
        <v>5918</v>
      </c>
      <c r="H15" s="353">
        <v>2769</v>
      </c>
      <c r="I15" s="353">
        <v>2773</v>
      </c>
      <c r="J15" s="353">
        <v>2653</v>
      </c>
      <c r="K15" s="353">
        <v>2574</v>
      </c>
    </row>
    <row r="16" spans="1:11" ht="30" x14ac:dyDescent="0.25">
      <c r="B16" s="476">
        <v>6</v>
      </c>
      <c r="C16" s="406" t="s">
        <v>1038</v>
      </c>
      <c r="D16" s="353">
        <v>1074</v>
      </c>
      <c r="E16" s="353">
        <v>1070</v>
      </c>
      <c r="F16" s="353">
        <v>1081</v>
      </c>
      <c r="G16" s="353">
        <v>1089</v>
      </c>
      <c r="H16" s="353">
        <v>262</v>
      </c>
      <c r="I16" s="353">
        <v>261</v>
      </c>
      <c r="J16" s="353">
        <v>264</v>
      </c>
      <c r="K16" s="353">
        <v>266</v>
      </c>
    </row>
    <row r="17" spans="2:11" ht="15" customHeight="1" x14ac:dyDescent="0.25">
      <c r="B17" s="476">
        <v>7</v>
      </c>
      <c r="C17" s="407" t="s">
        <v>1039</v>
      </c>
      <c r="D17" s="353">
        <v>5126</v>
      </c>
      <c r="E17" s="353">
        <v>5141</v>
      </c>
      <c r="F17" s="353">
        <v>4902</v>
      </c>
      <c r="G17" s="353">
        <v>4691</v>
      </c>
      <c r="H17" s="353">
        <v>2392</v>
      </c>
      <c r="I17" s="353">
        <v>2401</v>
      </c>
      <c r="J17" s="353">
        <v>2271</v>
      </c>
      <c r="K17" s="353">
        <v>2170</v>
      </c>
    </row>
    <row r="18" spans="2:11" ht="15" customHeight="1" x14ac:dyDescent="0.25">
      <c r="B18" s="476">
        <v>8</v>
      </c>
      <c r="C18" s="407" t="s">
        <v>1040</v>
      </c>
      <c r="D18" s="353">
        <v>115</v>
      </c>
      <c r="E18" s="353">
        <v>111</v>
      </c>
      <c r="F18" s="353">
        <v>118</v>
      </c>
      <c r="G18" s="353">
        <v>138</v>
      </c>
      <c r="H18" s="353">
        <v>115</v>
      </c>
      <c r="I18" s="353">
        <v>111</v>
      </c>
      <c r="J18" s="353">
        <v>118</v>
      </c>
      <c r="K18" s="353">
        <v>138</v>
      </c>
    </row>
    <row r="19" spans="2:11" ht="15" customHeight="1" x14ac:dyDescent="0.25">
      <c r="B19" s="476">
        <v>9</v>
      </c>
      <c r="C19" s="407" t="s">
        <v>1041</v>
      </c>
      <c r="D19" s="981"/>
      <c r="E19" s="982"/>
      <c r="F19" s="982"/>
      <c r="G19" s="983"/>
      <c r="H19" s="369">
        <v>37</v>
      </c>
      <c r="I19" s="369">
        <v>3</v>
      </c>
      <c r="J19" s="369">
        <v>3</v>
      </c>
      <c r="K19" s="369">
        <v>3</v>
      </c>
    </row>
    <row r="20" spans="2:11" ht="15" customHeight="1" x14ac:dyDescent="0.25">
      <c r="B20" s="476">
        <v>10</v>
      </c>
      <c r="C20" s="407" t="s">
        <v>1042</v>
      </c>
      <c r="D20" s="353">
        <v>2073</v>
      </c>
      <c r="E20" s="353">
        <v>2067</v>
      </c>
      <c r="F20" s="353">
        <v>2125</v>
      </c>
      <c r="G20" s="353">
        <v>2204</v>
      </c>
      <c r="H20" s="369">
        <v>1026</v>
      </c>
      <c r="I20" s="369">
        <v>970</v>
      </c>
      <c r="J20" s="369">
        <v>936</v>
      </c>
      <c r="K20" s="369">
        <v>923</v>
      </c>
    </row>
    <row r="21" spans="2:11" ht="30" x14ac:dyDescent="0.25">
      <c r="B21" s="476">
        <v>11</v>
      </c>
      <c r="C21" s="407" t="s">
        <v>1043</v>
      </c>
      <c r="D21" s="353">
        <v>494</v>
      </c>
      <c r="E21" s="353">
        <v>431</v>
      </c>
      <c r="F21" s="353">
        <v>382</v>
      </c>
      <c r="G21" s="353">
        <v>368</v>
      </c>
      <c r="H21" s="369">
        <v>494</v>
      </c>
      <c r="I21" s="369">
        <v>431</v>
      </c>
      <c r="J21" s="369">
        <v>382</v>
      </c>
      <c r="K21" s="369">
        <v>368</v>
      </c>
    </row>
    <row r="22" spans="2:11" ht="15" customHeight="1" x14ac:dyDescent="0.25">
      <c r="B22" s="476">
        <v>12</v>
      </c>
      <c r="C22" s="407" t="s">
        <v>1044</v>
      </c>
      <c r="D22" s="353">
        <v>0</v>
      </c>
      <c r="E22" s="353">
        <v>0</v>
      </c>
      <c r="F22" s="353">
        <v>0</v>
      </c>
      <c r="G22" s="353">
        <v>0</v>
      </c>
      <c r="H22" s="369">
        <v>0</v>
      </c>
      <c r="I22" s="369">
        <v>0</v>
      </c>
      <c r="J22" s="369">
        <v>0</v>
      </c>
      <c r="K22" s="369">
        <v>0</v>
      </c>
    </row>
    <row r="23" spans="2:11" ht="15" customHeight="1" x14ac:dyDescent="0.25">
      <c r="B23" s="476">
        <v>13</v>
      </c>
      <c r="C23" s="407" t="s">
        <v>1045</v>
      </c>
      <c r="D23" s="353">
        <v>1579</v>
      </c>
      <c r="E23" s="353">
        <v>1636</v>
      </c>
      <c r="F23" s="353">
        <v>1743</v>
      </c>
      <c r="G23" s="353">
        <v>1836</v>
      </c>
      <c r="H23" s="369">
        <v>532</v>
      </c>
      <c r="I23" s="369">
        <v>539</v>
      </c>
      <c r="J23" s="369">
        <v>554</v>
      </c>
      <c r="K23" s="369">
        <v>555</v>
      </c>
    </row>
    <row r="24" spans="2:11" ht="15" customHeight="1" x14ac:dyDescent="0.25">
      <c r="B24" s="476">
        <v>14</v>
      </c>
      <c r="C24" s="406" t="s">
        <v>1046</v>
      </c>
      <c r="D24" s="353">
        <v>274</v>
      </c>
      <c r="E24" s="353">
        <v>280</v>
      </c>
      <c r="F24" s="353">
        <v>301</v>
      </c>
      <c r="G24" s="353">
        <v>223</v>
      </c>
      <c r="H24" s="369">
        <v>220</v>
      </c>
      <c r="I24" s="369">
        <v>219</v>
      </c>
      <c r="J24" s="369">
        <v>234</v>
      </c>
      <c r="K24" s="369">
        <v>156</v>
      </c>
    </row>
    <row r="25" spans="2:11" ht="15" customHeight="1" x14ac:dyDescent="0.25">
      <c r="B25" s="476">
        <v>15</v>
      </c>
      <c r="C25" s="406" t="s">
        <v>1047</v>
      </c>
      <c r="D25" s="353">
        <v>9574</v>
      </c>
      <c r="E25" s="353">
        <v>11627</v>
      </c>
      <c r="F25" s="353">
        <v>13631</v>
      </c>
      <c r="G25" s="353">
        <v>15630</v>
      </c>
      <c r="H25" s="369">
        <v>1106</v>
      </c>
      <c r="I25" s="369">
        <v>1231</v>
      </c>
      <c r="J25" s="369">
        <v>1277</v>
      </c>
      <c r="K25" s="369">
        <v>1355</v>
      </c>
    </row>
    <row r="26" spans="2:11" ht="15" customHeight="1" x14ac:dyDescent="0.25">
      <c r="B26" s="476">
        <v>16</v>
      </c>
      <c r="C26" s="406" t="s">
        <v>1048</v>
      </c>
      <c r="D26" s="981"/>
      <c r="E26" s="982"/>
      <c r="F26" s="982"/>
      <c r="G26" s="983"/>
      <c r="H26" s="370">
        <v>7023</v>
      </c>
      <c r="I26" s="370">
        <v>7312</v>
      </c>
      <c r="J26" s="370">
        <v>7455</v>
      </c>
      <c r="K26" s="370">
        <v>7484</v>
      </c>
    </row>
    <row r="27" spans="2:11" s="16" customFormat="1" x14ac:dyDescent="0.25">
      <c r="B27" s="977" t="s">
        <v>1049</v>
      </c>
      <c r="C27" s="977"/>
      <c r="D27" s="977"/>
      <c r="E27" s="977"/>
      <c r="F27" s="977"/>
      <c r="G27" s="977"/>
      <c r="H27" s="977"/>
      <c r="I27" s="977"/>
      <c r="J27" s="977"/>
      <c r="K27" s="977"/>
    </row>
    <row r="28" spans="2:11" ht="15" customHeight="1" x14ac:dyDescent="0.25">
      <c r="B28" s="476">
        <v>17</v>
      </c>
      <c r="C28" s="406" t="s">
        <v>1050</v>
      </c>
      <c r="D28" s="369">
        <v>0</v>
      </c>
      <c r="E28" s="369">
        <v>0</v>
      </c>
      <c r="F28" s="369">
        <v>0</v>
      </c>
      <c r="G28" s="369">
        <v>0</v>
      </c>
      <c r="H28" s="369">
        <v>0</v>
      </c>
      <c r="I28" s="369">
        <v>0</v>
      </c>
      <c r="J28" s="369">
        <v>0</v>
      </c>
      <c r="K28" s="369">
        <v>0</v>
      </c>
    </row>
    <row r="29" spans="2:11" ht="15" customHeight="1" x14ac:dyDescent="0.25">
      <c r="B29" s="476">
        <v>18</v>
      </c>
      <c r="C29" s="406" t="s">
        <v>1051</v>
      </c>
      <c r="D29" s="369">
        <v>1259</v>
      </c>
      <c r="E29" s="369">
        <v>1221</v>
      </c>
      <c r="F29" s="369">
        <v>1230</v>
      </c>
      <c r="G29" s="369">
        <v>1116</v>
      </c>
      <c r="H29" s="369">
        <v>837</v>
      </c>
      <c r="I29" s="369">
        <v>811</v>
      </c>
      <c r="J29" s="369">
        <v>807</v>
      </c>
      <c r="K29" s="369">
        <v>722</v>
      </c>
    </row>
    <row r="30" spans="2:11" ht="15" customHeight="1" x14ac:dyDescent="0.25">
      <c r="B30" s="476">
        <v>19</v>
      </c>
      <c r="C30" s="406" t="s">
        <v>1052</v>
      </c>
      <c r="D30" s="369">
        <v>366</v>
      </c>
      <c r="E30" s="369">
        <v>381</v>
      </c>
      <c r="F30" s="369">
        <v>333</v>
      </c>
      <c r="G30" s="369">
        <v>333</v>
      </c>
      <c r="H30" s="369">
        <v>140</v>
      </c>
      <c r="I30" s="369">
        <v>140</v>
      </c>
      <c r="J30" s="369">
        <v>97</v>
      </c>
      <c r="K30" s="369">
        <v>97</v>
      </c>
    </row>
    <row r="31" spans="2:11" ht="75" x14ac:dyDescent="0.25">
      <c r="B31" s="476" t="s">
        <v>1053</v>
      </c>
      <c r="C31" s="406" t="s">
        <v>1054</v>
      </c>
      <c r="D31" s="978"/>
      <c r="E31" s="979"/>
      <c r="F31" s="979"/>
      <c r="G31" s="980"/>
      <c r="H31" s="369">
        <v>0</v>
      </c>
      <c r="I31" s="369">
        <v>0</v>
      </c>
      <c r="J31" s="369">
        <v>0</v>
      </c>
      <c r="K31" s="369">
        <v>0</v>
      </c>
    </row>
    <row r="32" spans="2:11" ht="30" x14ac:dyDescent="0.25">
      <c r="B32" s="476" t="s">
        <v>1055</v>
      </c>
      <c r="C32" s="406" t="s">
        <v>1056</v>
      </c>
      <c r="D32" s="978"/>
      <c r="E32" s="979"/>
      <c r="F32" s="979"/>
      <c r="G32" s="980"/>
      <c r="H32" s="369">
        <v>0</v>
      </c>
      <c r="I32" s="369">
        <v>0</v>
      </c>
      <c r="J32" s="369">
        <v>0</v>
      </c>
      <c r="K32" s="369">
        <v>0</v>
      </c>
    </row>
    <row r="33" spans="1:11" ht="15" customHeight="1" x14ac:dyDescent="0.25">
      <c r="B33" s="476">
        <v>20</v>
      </c>
      <c r="C33" s="406" t="s">
        <v>1057</v>
      </c>
      <c r="D33" s="370">
        <v>1625</v>
      </c>
      <c r="E33" s="370">
        <v>1602</v>
      </c>
      <c r="F33" s="370">
        <v>1563</v>
      </c>
      <c r="G33" s="370">
        <v>1448</v>
      </c>
      <c r="H33" s="370">
        <v>977</v>
      </c>
      <c r="I33" s="370">
        <v>952</v>
      </c>
      <c r="J33" s="370">
        <v>905</v>
      </c>
      <c r="K33" s="370">
        <v>820</v>
      </c>
    </row>
    <row r="34" spans="1:11" ht="15" customHeight="1" x14ac:dyDescent="0.25">
      <c r="B34" s="476" t="s">
        <v>499</v>
      </c>
      <c r="C34" s="407" t="s">
        <v>1058</v>
      </c>
      <c r="D34" s="369" t="s">
        <v>201</v>
      </c>
      <c r="E34" s="369" t="s">
        <v>201</v>
      </c>
      <c r="F34" s="369" t="s">
        <v>201</v>
      </c>
      <c r="G34" s="369" t="s">
        <v>201</v>
      </c>
      <c r="H34" s="369" t="s">
        <v>201</v>
      </c>
      <c r="I34" s="369" t="s">
        <v>201</v>
      </c>
      <c r="J34" s="369" t="s">
        <v>201</v>
      </c>
      <c r="K34" s="369" t="s">
        <v>201</v>
      </c>
    </row>
    <row r="35" spans="1:11" ht="15" customHeight="1" x14ac:dyDescent="0.25">
      <c r="B35" s="476" t="s">
        <v>501</v>
      </c>
      <c r="C35" s="407" t="s">
        <v>1059</v>
      </c>
      <c r="D35" s="369" t="s">
        <v>201</v>
      </c>
      <c r="E35" s="369" t="s">
        <v>201</v>
      </c>
      <c r="F35" s="369" t="s">
        <v>201</v>
      </c>
      <c r="G35" s="369" t="s">
        <v>201</v>
      </c>
      <c r="H35" s="369" t="s">
        <v>201</v>
      </c>
      <c r="I35" s="369" t="s">
        <v>201</v>
      </c>
      <c r="J35" s="369" t="s">
        <v>201</v>
      </c>
      <c r="K35" s="369" t="s">
        <v>201</v>
      </c>
    </row>
    <row r="36" spans="1:11" ht="15" customHeight="1" x14ac:dyDescent="0.25">
      <c r="B36" s="476" t="s">
        <v>503</v>
      </c>
      <c r="C36" s="407" t="s">
        <v>1060</v>
      </c>
      <c r="D36" s="369">
        <v>1625</v>
      </c>
      <c r="E36" s="369">
        <v>1602</v>
      </c>
      <c r="F36" s="369">
        <v>1563</v>
      </c>
      <c r="G36" s="369">
        <v>1448</v>
      </c>
      <c r="H36" s="369">
        <v>977</v>
      </c>
      <c r="I36" s="369">
        <v>952</v>
      </c>
      <c r="J36" s="369">
        <v>905</v>
      </c>
      <c r="K36" s="369">
        <v>820</v>
      </c>
    </row>
    <row r="37" spans="1:11" s="16" customFormat="1" ht="15" customHeight="1" x14ac:dyDescent="0.25">
      <c r="B37" s="989"/>
      <c r="C37" s="990"/>
      <c r="D37" s="990"/>
      <c r="E37" s="990"/>
      <c r="F37" s="990"/>
      <c r="G37" s="990"/>
      <c r="H37" s="990"/>
      <c r="I37" s="990"/>
      <c r="J37" s="990"/>
      <c r="K37" s="991"/>
    </row>
    <row r="38" spans="1:11" ht="15" customHeight="1" x14ac:dyDescent="0.25">
      <c r="B38" s="484" t="s">
        <v>1061</v>
      </c>
      <c r="C38" s="408" t="s">
        <v>1062</v>
      </c>
      <c r="D38" s="993"/>
      <c r="E38" s="994"/>
      <c r="F38" s="994"/>
      <c r="G38" s="995"/>
      <c r="H38" s="370">
        <v>14240</v>
      </c>
      <c r="I38" s="370">
        <v>15033</v>
      </c>
      <c r="J38" s="370">
        <v>15019</v>
      </c>
      <c r="K38" s="370">
        <v>14508</v>
      </c>
    </row>
    <row r="39" spans="1:11" ht="15" customHeight="1" x14ac:dyDescent="0.25">
      <c r="B39" s="484">
        <v>22</v>
      </c>
      <c r="C39" s="408" t="s">
        <v>1063</v>
      </c>
      <c r="D39" s="993"/>
      <c r="E39" s="994"/>
      <c r="F39" s="994"/>
      <c r="G39" s="995"/>
      <c r="H39" s="370">
        <v>6046</v>
      </c>
      <c r="I39" s="370">
        <v>6360</v>
      </c>
      <c r="J39" s="370">
        <v>6550</v>
      </c>
      <c r="K39" s="370">
        <v>6665</v>
      </c>
    </row>
    <row r="40" spans="1:11" ht="15" customHeight="1" x14ac:dyDescent="0.25">
      <c r="B40" s="484">
        <v>23</v>
      </c>
      <c r="C40" s="408" t="s">
        <v>1064</v>
      </c>
      <c r="D40" s="993"/>
      <c r="E40" s="994"/>
      <c r="F40" s="994"/>
      <c r="G40" s="995"/>
      <c r="H40" s="420">
        <v>2.3574000000000002</v>
      </c>
      <c r="I40" s="420">
        <v>2.3687</v>
      </c>
      <c r="J40" s="420">
        <v>2.2984</v>
      </c>
      <c r="K40" s="420">
        <v>2.1812</v>
      </c>
    </row>
    <row r="41" spans="1:11" x14ac:dyDescent="0.25">
      <c r="A41" s="11"/>
      <c r="B41" s="11"/>
      <c r="C41" s="11"/>
      <c r="D41" s="11"/>
      <c r="E41" s="11"/>
      <c r="F41" s="11"/>
      <c r="G41" s="11"/>
      <c r="H41" s="11"/>
      <c r="I41" s="11"/>
      <c r="J41" s="11"/>
      <c r="K41" s="11"/>
    </row>
    <row r="42" spans="1:11" x14ac:dyDescent="0.25">
      <c r="A42" s="11"/>
      <c r="B42" s="11"/>
      <c r="C42" s="11"/>
      <c r="D42" s="11"/>
      <c r="E42" s="11"/>
      <c r="F42" s="11"/>
      <c r="G42" s="11"/>
      <c r="H42" s="992"/>
      <c r="I42" s="992"/>
      <c r="J42" s="992"/>
      <c r="K42" s="992"/>
    </row>
    <row r="43" spans="1:11" ht="33.75" customHeight="1" x14ac:dyDescent="0.25">
      <c r="A43" s="11"/>
      <c r="B43" s="15"/>
      <c r="C43" s="56"/>
      <c r="D43" s="988"/>
      <c r="E43" s="988"/>
      <c r="F43" s="988"/>
      <c r="G43" s="988"/>
      <c r="H43" s="113"/>
      <c r="I43" s="113"/>
      <c r="J43" s="113"/>
      <c r="K43" s="113"/>
    </row>
    <row r="44" spans="1:11" ht="36" customHeight="1" x14ac:dyDescent="0.25">
      <c r="A44" s="11"/>
      <c r="B44" s="15"/>
      <c r="C44" s="491"/>
      <c r="D44" s="988"/>
      <c r="E44" s="988"/>
      <c r="F44" s="988"/>
      <c r="G44" s="988"/>
      <c r="H44" s="113"/>
      <c r="I44" s="113"/>
      <c r="J44" s="113"/>
      <c r="K44" s="113"/>
    </row>
    <row r="45" spans="1:11" ht="39.75" customHeight="1" x14ac:dyDescent="0.25">
      <c r="A45" s="11"/>
      <c r="B45" s="15"/>
      <c r="C45" s="491"/>
      <c r="D45" s="988"/>
      <c r="E45" s="988"/>
      <c r="F45" s="988"/>
      <c r="G45" s="988"/>
      <c r="H45" s="113"/>
      <c r="I45" s="113"/>
      <c r="J45" s="113"/>
      <c r="K45" s="113"/>
    </row>
  </sheetData>
  <mergeCells count="18">
    <mergeCell ref="D43:G43"/>
    <mergeCell ref="D44:G44"/>
    <mergeCell ref="D45:G45"/>
    <mergeCell ref="B37:K37"/>
    <mergeCell ref="H42:K42"/>
    <mergeCell ref="D38:G38"/>
    <mergeCell ref="D39:G39"/>
    <mergeCell ref="D40:G40"/>
    <mergeCell ref="D6:G6"/>
    <mergeCell ref="H6:K6"/>
    <mergeCell ref="B9:K9"/>
    <mergeCell ref="B11:K11"/>
    <mergeCell ref="D10:G10"/>
    <mergeCell ref="B27:K27"/>
    <mergeCell ref="D32:G32"/>
    <mergeCell ref="D31:G31"/>
    <mergeCell ref="D26:G26"/>
    <mergeCell ref="D19:G19"/>
  </mergeCells>
  <pageMargins left="0.7" right="0.7" top="0.75" bottom="0.75" header="0.3" footer="0.3"/>
  <pageSetup paperSize="9" scale="31" orientation="portrait" verticalDpi="200" r:id="rId1"/>
  <colBreaks count="1" manualBreakCount="1">
    <brk id="12" max="1048575" man="1"/>
  </colBreaks>
  <ignoredErrors>
    <ignoredError sqref="B18:C19 B12:C12 B13:C13 B14:C14 B15:C15 B16:C16 B17:C17 B21:C21 B20:C20 B24:C24 B23:C23 B27:K27 B25:C25 B26:C26 B30:C30 B29:C29 B34:C35 B33:C33 B36:C36 B40:D40 B38:D38 B39:D39 B32:C32 B31:C31 B22:C22 B28:C28"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D434-0687-4D4D-8441-E1D7CC095C3B}">
  <sheetPr>
    <tabColor rgb="FFF08D8D"/>
  </sheetPr>
  <dimension ref="A2:P11"/>
  <sheetViews>
    <sheetView showGridLines="0" workbookViewId="0">
      <selection activeCell="C13" sqref="C13"/>
    </sheetView>
  </sheetViews>
  <sheetFormatPr baseColWidth="10" defaultColWidth="9.140625" defaultRowHeight="15" x14ac:dyDescent="0.25"/>
  <cols>
    <col min="4" max="4" width="0" hidden="1" customWidth="1"/>
  </cols>
  <sheetData>
    <row r="2" spans="1:16" ht="15.75" x14ac:dyDescent="0.25">
      <c r="A2" s="431" t="s">
        <v>181</v>
      </c>
    </row>
    <row r="10" spans="1:16" x14ac:dyDescent="0.25">
      <c r="A10" s="908" t="s">
        <v>182</v>
      </c>
      <c r="B10" s="908"/>
      <c r="C10" s="908"/>
      <c r="D10" s="908"/>
      <c r="E10" s="908"/>
      <c r="F10" s="908"/>
      <c r="G10" s="908"/>
      <c r="H10" s="908"/>
      <c r="I10" s="908"/>
      <c r="J10" s="908"/>
      <c r="K10" s="908"/>
      <c r="L10" s="908"/>
      <c r="M10" s="908"/>
      <c r="N10" s="908"/>
      <c r="O10" s="908"/>
      <c r="P10" s="908"/>
    </row>
    <row r="11" spans="1:16" ht="201" customHeight="1" x14ac:dyDescent="0.25">
      <c r="A11" s="907" t="s">
        <v>183</v>
      </c>
      <c r="B11" s="907"/>
      <c r="C11" s="907"/>
      <c r="D11" s="907"/>
      <c r="E11" s="907"/>
      <c r="F11" s="907"/>
      <c r="G11" s="907"/>
      <c r="H11" s="907"/>
      <c r="I11" s="907"/>
      <c r="J11" s="907"/>
      <c r="K11" s="907"/>
      <c r="L11" s="907"/>
      <c r="M11" s="907"/>
      <c r="N11" s="907"/>
      <c r="O11" s="907"/>
      <c r="P11" s="907"/>
    </row>
  </sheetData>
  <mergeCells count="2">
    <mergeCell ref="A11:P11"/>
    <mergeCell ref="A10:P10"/>
  </mergeCells>
  <pageMargins left="0.7" right="0.7" top="0.75" bottom="0.75" header="0.3" footer="0.3"/>
  <pageSetup orientation="portrait" copies="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63"/>
  <sheetViews>
    <sheetView showGridLines="0" zoomScaleNormal="100" zoomScalePageLayoutView="70" workbookViewId="0">
      <selection activeCell="H44" sqref="H44"/>
    </sheetView>
  </sheetViews>
  <sheetFormatPr baseColWidth="10" defaultColWidth="9.140625" defaultRowHeight="15" x14ac:dyDescent="0.25"/>
  <cols>
    <col min="1" max="2" width="9.140625" style="11"/>
    <col min="3" max="3" width="39.7109375" style="11" customWidth="1"/>
    <col min="4" max="5" width="15.7109375" style="375" customWidth="1"/>
    <col min="6" max="6" width="16.42578125" style="375" customWidth="1"/>
    <col min="7" max="8" width="15.7109375" style="375" customWidth="1"/>
    <col min="9" max="9" width="19.28515625" style="11" customWidth="1"/>
    <col min="10" max="10" width="9.140625" style="11"/>
    <col min="11" max="11" width="35" style="11" customWidth="1"/>
    <col min="12" max="12" width="28" style="11" customWidth="1"/>
    <col min="13" max="13" width="26" style="11" customWidth="1"/>
    <col min="14" max="16384" width="9.140625" style="11"/>
  </cols>
  <sheetData>
    <row r="1" spans="1:13" x14ac:dyDescent="0.25">
      <c r="A1"/>
      <c r="B1"/>
      <c r="C1"/>
      <c r="D1" s="5"/>
      <c r="E1" s="5"/>
      <c r="F1" s="5"/>
      <c r="G1" s="5"/>
      <c r="H1" s="5"/>
    </row>
    <row r="2" spans="1:13" ht="18.75" x14ac:dyDescent="0.25">
      <c r="A2"/>
      <c r="B2" s="114" t="s">
        <v>1065</v>
      </c>
      <c r="C2"/>
      <c r="D2" s="5"/>
      <c r="E2" s="5"/>
      <c r="F2" s="5"/>
      <c r="G2" s="5"/>
      <c r="H2" s="5"/>
    </row>
    <row r="3" spans="1:13" x14ac:dyDescent="0.25">
      <c r="A3"/>
      <c r="B3" t="str">
        <f>'OV1'!B3</f>
        <v>31.12.2025 - in EUR million</v>
      </c>
      <c r="C3"/>
      <c r="D3" s="5"/>
      <c r="E3" s="5"/>
      <c r="F3" s="5"/>
      <c r="G3" s="5"/>
      <c r="H3" s="5"/>
    </row>
    <row r="4" spans="1:13" x14ac:dyDescent="0.25">
      <c r="A4"/>
      <c r="B4"/>
      <c r="C4"/>
      <c r="D4" s="5"/>
      <c r="E4" s="5"/>
      <c r="F4" s="5"/>
      <c r="G4" s="5"/>
      <c r="H4" s="5"/>
    </row>
    <row r="5" spans="1:13" x14ac:dyDescent="0.25">
      <c r="A5"/>
      <c r="B5" s="996"/>
      <c r="C5" s="996"/>
      <c r="D5" s="436" t="s">
        <v>188</v>
      </c>
      <c r="E5" s="436" t="s">
        <v>189</v>
      </c>
      <c r="F5" s="436" t="s">
        <v>190</v>
      </c>
      <c r="G5" s="436" t="s">
        <v>238</v>
      </c>
      <c r="H5" s="467" t="s">
        <v>239</v>
      </c>
    </row>
    <row r="6" spans="1:13" x14ac:dyDescent="0.25">
      <c r="A6"/>
      <c r="B6" s="996" t="s">
        <v>1066</v>
      </c>
      <c r="C6" s="996"/>
      <c r="D6" s="937" t="s">
        <v>1067</v>
      </c>
      <c r="E6" s="937"/>
      <c r="F6" s="937"/>
      <c r="G6" s="937"/>
      <c r="H6" s="937" t="s">
        <v>1068</v>
      </c>
    </row>
    <row r="7" spans="1:13" x14ac:dyDescent="0.25">
      <c r="A7"/>
      <c r="B7" s="996"/>
      <c r="C7" s="996"/>
      <c r="D7" s="436" t="s">
        <v>748</v>
      </c>
      <c r="E7" s="436" t="s">
        <v>1069</v>
      </c>
      <c r="F7" s="436" t="s">
        <v>1070</v>
      </c>
      <c r="G7" s="436" t="s">
        <v>1071</v>
      </c>
      <c r="H7" s="937"/>
    </row>
    <row r="8" spans="1:13" x14ac:dyDescent="0.25">
      <c r="A8"/>
      <c r="B8" s="204" t="s">
        <v>1072</v>
      </c>
      <c r="C8" s="204"/>
      <c r="D8" s="205"/>
      <c r="E8" s="205"/>
      <c r="F8" s="205"/>
      <c r="G8" s="205"/>
      <c r="H8" s="205"/>
    </row>
    <row r="9" spans="1:13" x14ac:dyDescent="0.25">
      <c r="A9"/>
      <c r="B9" s="376">
        <v>1</v>
      </c>
      <c r="C9" s="377" t="s">
        <v>1073</v>
      </c>
      <c r="D9" s="385">
        <v>3947</v>
      </c>
      <c r="E9" s="385">
        <v>0</v>
      </c>
      <c r="F9" s="385">
        <v>0</v>
      </c>
      <c r="G9" s="351">
        <v>685</v>
      </c>
      <c r="H9" s="351">
        <v>4632</v>
      </c>
    </row>
    <row r="10" spans="1:13" x14ac:dyDescent="0.25">
      <c r="A10"/>
      <c r="B10" s="349">
        <v>2</v>
      </c>
      <c r="C10" s="378" t="s">
        <v>1074</v>
      </c>
      <c r="D10" s="349">
        <v>3947</v>
      </c>
      <c r="E10" s="349">
        <v>0</v>
      </c>
      <c r="F10" s="349">
        <v>0</v>
      </c>
      <c r="G10" s="478">
        <v>685</v>
      </c>
      <c r="H10" s="478">
        <v>4632</v>
      </c>
      <c r="I10" s="118"/>
      <c r="J10" s="118"/>
      <c r="K10" s="118"/>
      <c r="L10" s="116"/>
      <c r="M10" s="117"/>
    </row>
    <row r="11" spans="1:13" x14ac:dyDescent="0.25">
      <c r="A11"/>
      <c r="B11" s="349">
        <v>3</v>
      </c>
      <c r="C11" s="378" t="s">
        <v>1075</v>
      </c>
      <c r="D11" s="386"/>
      <c r="E11" s="349">
        <v>0</v>
      </c>
      <c r="F11" s="349">
        <v>0</v>
      </c>
      <c r="G11" s="478">
        <v>0</v>
      </c>
      <c r="H11" s="478">
        <v>0</v>
      </c>
      <c r="I11" s="118"/>
      <c r="J11" s="118"/>
      <c r="K11" s="118"/>
      <c r="L11" s="118"/>
      <c r="M11" s="118"/>
    </row>
    <row r="12" spans="1:13" x14ac:dyDescent="0.25">
      <c r="A12"/>
      <c r="B12" s="350">
        <v>4</v>
      </c>
      <c r="C12" s="377" t="s">
        <v>1076</v>
      </c>
      <c r="D12" s="386"/>
      <c r="E12" s="385">
        <v>39595</v>
      </c>
      <c r="F12" s="385">
        <v>387</v>
      </c>
      <c r="G12" s="385">
        <v>1115</v>
      </c>
      <c r="H12" s="385">
        <v>38538</v>
      </c>
      <c r="I12" s="118"/>
      <c r="J12" s="118"/>
      <c r="K12" s="118"/>
      <c r="L12" s="118"/>
      <c r="M12" s="118"/>
    </row>
    <row r="13" spans="1:13" x14ac:dyDescent="0.25">
      <c r="A13"/>
      <c r="B13" s="349">
        <v>5</v>
      </c>
      <c r="C13" s="378" t="s">
        <v>1035</v>
      </c>
      <c r="D13" s="386"/>
      <c r="E13" s="478">
        <v>28775</v>
      </c>
      <c r="F13" s="478">
        <v>0</v>
      </c>
      <c r="G13" s="478">
        <v>0</v>
      </c>
      <c r="H13" s="478">
        <v>27336</v>
      </c>
      <c r="I13" s="118"/>
      <c r="J13" s="118"/>
      <c r="K13" s="118"/>
      <c r="L13" s="118"/>
      <c r="M13" s="118"/>
    </row>
    <row r="14" spans="1:13" x14ac:dyDescent="0.25">
      <c r="A14"/>
      <c r="B14" s="349">
        <v>6</v>
      </c>
      <c r="C14" s="378" t="s">
        <v>1036</v>
      </c>
      <c r="D14" s="386"/>
      <c r="E14" s="478">
        <v>10820</v>
      </c>
      <c r="F14" s="478">
        <v>387</v>
      </c>
      <c r="G14" s="478">
        <v>1115</v>
      </c>
      <c r="H14" s="478">
        <v>11202</v>
      </c>
      <c r="I14" s="123"/>
      <c r="J14" s="123"/>
      <c r="K14" s="123"/>
      <c r="L14" s="123"/>
      <c r="M14" s="123"/>
    </row>
    <row r="15" spans="1:13" x14ac:dyDescent="0.25">
      <c r="A15"/>
      <c r="B15" s="350">
        <v>7</v>
      </c>
      <c r="C15" s="377" t="s">
        <v>1077</v>
      </c>
      <c r="D15" s="386"/>
      <c r="E15" s="385">
        <v>7421</v>
      </c>
      <c r="F15" s="385">
        <v>393</v>
      </c>
      <c r="G15" s="385">
        <v>16350</v>
      </c>
      <c r="H15" s="385">
        <v>19281</v>
      </c>
      <c r="I15" s="126"/>
      <c r="J15" s="126"/>
      <c r="K15" s="126"/>
      <c r="L15" s="119"/>
      <c r="M15" s="119"/>
    </row>
    <row r="16" spans="1:13" x14ac:dyDescent="0.25">
      <c r="A16"/>
      <c r="B16" s="349">
        <v>8</v>
      </c>
      <c r="C16" s="378" t="s">
        <v>1078</v>
      </c>
      <c r="D16" s="386"/>
      <c r="E16" s="387">
        <v>1112</v>
      </c>
      <c r="F16" s="478">
        <v>0</v>
      </c>
      <c r="G16" s="478">
        <v>0</v>
      </c>
      <c r="H16" s="478">
        <v>556</v>
      </c>
      <c r="I16" s="124"/>
      <c r="J16" s="124"/>
      <c r="K16" s="124"/>
      <c r="L16" s="120"/>
      <c r="M16" s="120"/>
    </row>
    <row r="17" spans="1:13" x14ac:dyDescent="0.25">
      <c r="A17"/>
      <c r="B17" s="349">
        <v>9</v>
      </c>
      <c r="C17" s="378" t="s">
        <v>1079</v>
      </c>
      <c r="D17" s="386"/>
      <c r="E17" s="478">
        <v>6309</v>
      </c>
      <c r="F17" s="478">
        <v>393</v>
      </c>
      <c r="G17" s="478">
        <v>16350</v>
      </c>
      <c r="H17" s="478">
        <v>18725</v>
      </c>
      <c r="I17" s="124"/>
      <c r="J17" s="124"/>
      <c r="K17" s="124"/>
      <c r="L17" s="120"/>
      <c r="M17" s="120"/>
    </row>
    <row r="18" spans="1:13" x14ac:dyDescent="0.25">
      <c r="A18"/>
      <c r="B18" s="350">
        <v>10</v>
      </c>
      <c r="C18" s="377" t="s">
        <v>1080</v>
      </c>
      <c r="D18" s="386"/>
      <c r="E18" s="385">
        <v>0</v>
      </c>
      <c r="F18" s="385">
        <v>0</v>
      </c>
      <c r="G18" s="385">
        <v>0</v>
      </c>
      <c r="H18" s="385">
        <v>0</v>
      </c>
      <c r="I18" s="126"/>
      <c r="J18" s="126"/>
      <c r="K18" s="126"/>
      <c r="L18" s="121"/>
      <c r="M18" s="121"/>
    </row>
    <row r="19" spans="1:13" x14ac:dyDescent="0.25">
      <c r="A19"/>
      <c r="B19" s="350">
        <v>11</v>
      </c>
      <c r="C19" s="377" t="s">
        <v>1081</v>
      </c>
      <c r="D19" s="385">
        <v>10</v>
      </c>
      <c r="E19" s="385">
        <v>1322</v>
      </c>
      <c r="F19" s="385">
        <v>48</v>
      </c>
      <c r="G19" s="385">
        <v>541</v>
      </c>
      <c r="H19" s="385">
        <v>565</v>
      </c>
      <c r="I19" s="125"/>
      <c r="J19" s="125"/>
      <c r="K19" s="125"/>
      <c r="L19" s="120"/>
      <c r="M19" s="120"/>
    </row>
    <row r="20" spans="1:13" x14ac:dyDescent="0.25">
      <c r="A20"/>
      <c r="B20" s="349">
        <v>12</v>
      </c>
      <c r="C20" s="378" t="s">
        <v>1082</v>
      </c>
      <c r="D20" s="478">
        <v>10</v>
      </c>
      <c r="E20" s="386"/>
      <c r="F20" s="386"/>
      <c r="G20" s="386"/>
      <c r="H20" s="381"/>
      <c r="I20" s="125"/>
      <c r="J20" s="125"/>
      <c r="K20" s="125"/>
      <c r="L20" s="120"/>
      <c r="M20" s="120"/>
    </row>
    <row r="21" spans="1:13" ht="30" customHeight="1" x14ac:dyDescent="0.25">
      <c r="A21"/>
      <c r="B21" s="349">
        <v>13</v>
      </c>
      <c r="C21" s="378" t="s">
        <v>1083</v>
      </c>
      <c r="D21" s="386"/>
      <c r="E21" s="478">
        <v>1322</v>
      </c>
      <c r="F21" s="478">
        <v>48</v>
      </c>
      <c r="G21" s="478">
        <v>541</v>
      </c>
      <c r="H21" s="478">
        <v>565</v>
      </c>
      <c r="I21" s="126"/>
      <c r="J21" s="126"/>
      <c r="K21" s="126"/>
      <c r="L21" s="121"/>
      <c r="M21" s="121"/>
    </row>
    <row r="22" spans="1:13" x14ac:dyDescent="0.25">
      <c r="A22"/>
      <c r="B22" s="355">
        <v>14</v>
      </c>
      <c r="C22" s="379" t="s">
        <v>1084</v>
      </c>
      <c r="D22" s="384"/>
      <c r="E22" s="384"/>
      <c r="F22" s="384"/>
      <c r="G22" s="384"/>
      <c r="H22" s="355">
        <v>63017</v>
      </c>
      <c r="I22" s="125"/>
      <c r="J22" s="125"/>
      <c r="K22" s="125"/>
      <c r="L22" s="120"/>
      <c r="M22" s="120"/>
    </row>
    <row r="23" spans="1:13" x14ac:dyDescent="0.25">
      <c r="A23"/>
      <c r="B23" s="999" t="s">
        <v>1085</v>
      </c>
      <c r="C23" s="999"/>
      <c r="D23" s="999"/>
      <c r="E23" s="999"/>
      <c r="F23" s="999"/>
      <c r="G23" s="999"/>
      <c r="H23" s="999"/>
      <c r="I23" s="125"/>
      <c r="J23" s="125"/>
      <c r="K23" s="125"/>
      <c r="L23" s="120"/>
      <c r="M23" s="120"/>
    </row>
    <row r="24" spans="1:13" x14ac:dyDescent="0.25">
      <c r="A24"/>
      <c r="B24" s="350">
        <v>15</v>
      </c>
      <c r="C24" s="377" t="s">
        <v>1032</v>
      </c>
      <c r="D24" s="381"/>
      <c r="E24" s="380"/>
      <c r="F24" s="380"/>
      <c r="G24" s="380"/>
      <c r="H24" s="385">
        <v>101</v>
      </c>
      <c r="I24" s="126"/>
      <c r="J24" s="126"/>
      <c r="K24" s="126"/>
      <c r="L24" s="121"/>
      <c r="M24" s="121"/>
    </row>
    <row r="25" spans="1:13" ht="30" x14ac:dyDescent="0.25">
      <c r="A25"/>
      <c r="B25" s="350" t="s">
        <v>1086</v>
      </c>
      <c r="C25" s="377" t="s">
        <v>1087</v>
      </c>
      <c r="D25" s="381"/>
      <c r="E25" s="385">
        <v>318</v>
      </c>
      <c r="F25" s="385">
        <v>376</v>
      </c>
      <c r="G25" s="385">
        <v>13687</v>
      </c>
      <c r="H25" s="385">
        <v>12224</v>
      </c>
      <c r="I25" s="126"/>
      <c r="J25" s="126"/>
      <c r="K25" s="126"/>
      <c r="L25" s="121"/>
      <c r="M25" s="121"/>
    </row>
    <row r="26" spans="1:13" ht="30" x14ac:dyDescent="0.25">
      <c r="A26"/>
      <c r="B26" s="350">
        <v>16</v>
      </c>
      <c r="C26" s="377" t="s">
        <v>1088</v>
      </c>
      <c r="D26" s="381"/>
      <c r="E26" s="385">
        <v>0</v>
      </c>
      <c r="F26" s="385">
        <v>0</v>
      </c>
      <c r="G26" s="385">
        <v>0</v>
      </c>
      <c r="H26" s="385">
        <v>0</v>
      </c>
      <c r="I26" s="122"/>
      <c r="J26" s="122"/>
      <c r="K26" s="122"/>
      <c r="L26" s="122"/>
      <c r="M26" s="122"/>
    </row>
    <row r="27" spans="1:13" x14ac:dyDescent="0.25">
      <c r="A27"/>
      <c r="B27" s="350">
        <v>17</v>
      </c>
      <c r="C27" s="377" t="s">
        <v>1089</v>
      </c>
      <c r="D27" s="381"/>
      <c r="E27" s="385">
        <v>3120</v>
      </c>
      <c r="F27" s="385">
        <v>2699</v>
      </c>
      <c r="G27" s="385">
        <v>34402</v>
      </c>
      <c r="H27" s="385">
        <v>29457</v>
      </c>
      <c r="I27" s="125"/>
      <c r="J27" s="125"/>
      <c r="K27" s="125"/>
      <c r="L27" s="120"/>
      <c r="M27" s="120"/>
    </row>
    <row r="28" spans="1:13" ht="59.25" customHeight="1" x14ac:dyDescent="0.25">
      <c r="A28"/>
      <c r="B28" s="349">
        <v>18</v>
      </c>
      <c r="C28" s="382" t="s">
        <v>1090</v>
      </c>
      <c r="D28" s="381"/>
      <c r="E28" s="478">
        <v>0</v>
      </c>
      <c r="F28" s="478">
        <v>0</v>
      </c>
      <c r="G28" s="478">
        <v>0</v>
      </c>
      <c r="H28" s="478">
        <v>0</v>
      </c>
      <c r="I28" s="124"/>
      <c r="J28" s="124"/>
      <c r="K28" s="124"/>
      <c r="L28" s="124"/>
      <c r="M28" s="119"/>
    </row>
    <row r="29" spans="1:13" ht="60" x14ac:dyDescent="0.25">
      <c r="A29"/>
      <c r="B29" s="349">
        <v>19</v>
      </c>
      <c r="C29" s="378" t="s">
        <v>1091</v>
      </c>
      <c r="D29" s="381"/>
      <c r="E29" s="478">
        <v>233</v>
      </c>
      <c r="F29" s="478">
        <v>665</v>
      </c>
      <c r="G29" s="478">
        <v>2025</v>
      </c>
      <c r="H29" s="478">
        <v>2381</v>
      </c>
    </row>
    <row r="30" spans="1:13" ht="60" x14ac:dyDescent="0.25">
      <c r="A30"/>
      <c r="B30" s="349">
        <v>20</v>
      </c>
      <c r="C30" s="378" t="s">
        <v>1092</v>
      </c>
      <c r="D30" s="381"/>
      <c r="E30" s="478">
        <v>2389</v>
      </c>
      <c r="F30" s="478">
        <v>1805</v>
      </c>
      <c r="G30" s="478">
        <v>17684</v>
      </c>
      <c r="H30" s="478">
        <v>16090</v>
      </c>
    </row>
    <row r="31" spans="1:13" ht="45" x14ac:dyDescent="0.25">
      <c r="A31"/>
      <c r="B31" s="349">
        <v>21</v>
      </c>
      <c r="C31" s="383" t="s">
        <v>1093</v>
      </c>
      <c r="D31" s="381"/>
      <c r="E31" s="478">
        <v>399</v>
      </c>
      <c r="F31" s="478">
        <v>306</v>
      </c>
      <c r="G31" s="478">
        <v>5417</v>
      </c>
      <c r="H31" s="478">
        <v>3912</v>
      </c>
      <c r="I31" s="118"/>
      <c r="J31" s="118"/>
      <c r="K31" s="118"/>
      <c r="L31" s="116"/>
      <c r="M31" s="117"/>
    </row>
    <row r="32" spans="1:13" ht="30.75" customHeight="1" x14ac:dyDescent="0.25">
      <c r="A32"/>
      <c r="B32" s="349">
        <v>22</v>
      </c>
      <c r="C32" s="378" t="s">
        <v>1094</v>
      </c>
      <c r="D32" s="381"/>
      <c r="E32" s="478">
        <v>114</v>
      </c>
      <c r="F32" s="478">
        <v>173</v>
      </c>
      <c r="G32" s="478">
        <v>10419</v>
      </c>
      <c r="H32" s="478">
        <v>7185</v>
      </c>
      <c r="I32" s="118"/>
      <c r="J32" s="118"/>
      <c r="K32" s="118"/>
      <c r="L32" s="118"/>
      <c r="M32" s="118"/>
    </row>
    <row r="33" spans="1:13" ht="45" x14ac:dyDescent="0.25">
      <c r="A33"/>
      <c r="B33" s="349">
        <v>23</v>
      </c>
      <c r="C33" s="383" t="s">
        <v>1093</v>
      </c>
      <c r="D33" s="381"/>
      <c r="E33" s="478">
        <v>82</v>
      </c>
      <c r="F33" s="478">
        <v>148</v>
      </c>
      <c r="G33" s="478">
        <v>9157</v>
      </c>
      <c r="H33" s="478">
        <v>6081</v>
      </c>
      <c r="I33" s="118"/>
      <c r="J33" s="118"/>
      <c r="K33" s="118"/>
      <c r="L33" s="118"/>
      <c r="M33" s="118"/>
    </row>
    <row r="34" spans="1:13" ht="62.25" customHeight="1" x14ac:dyDescent="0.25">
      <c r="A34"/>
      <c r="B34" s="349">
        <v>24</v>
      </c>
      <c r="C34" s="378" t="s">
        <v>1095</v>
      </c>
      <c r="D34" s="381"/>
      <c r="E34" s="478">
        <v>384</v>
      </c>
      <c r="F34" s="478">
        <v>56</v>
      </c>
      <c r="G34" s="478">
        <v>4274</v>
      </c>
      <c r="H34" s="478">
        <v>3801</v>
      </c>
      <c r="I34" s="118"/>
      <c r="J34" s="118"/>
      <c r="K34" s="118"/>
      <c r="L34" s="118"/>
      <c r="M34" s="118"/>
    </row>
    <row r="35" spans="1:13" x14ac:dyDescent="0.25">
      <c r="A35"/>
      <c r="B35" s="350">
        <v>25</v>
      </c>
      <c r="C35" s="377" t="s">
        <v>1096</v>
      </c>
      <c r="D35" s="381"/>
      <c r="E35" s="385">
        <v>0</v>
      </c>
      <c r="F35" s="385">
        <v>0</v>
      </c>
      <c r="G35" s="385">
        <v>0</v>
      </c>
      <c r="H35" s="385">
        <v>0</v>
      </c>
      <c r="I35" s="123"/>
      <c r="J35" s="123"/>
      <c r="K35" s="123"/>
      <c r="L35" s="123"/>
      <c r="M35" s="123"/>
    </row>
    <row r="36" spans="1:13" x14ac:dyDescent="0.25">
      <c r="A36"/>
      <c r="B36" s="350">
        <v>26</v>
      </c>
      <c r="C36" s="377" t="s">
        <v>1097</v>
      </c>
      <c r="D36" s="385"/>
      <c r="E36" s="385">
        <v>288</v>
      </c>
      <c r="F36" s="385">
        <v>144</v>
      </c>
      <c r="G36" s="385">
        <v>2644</v>
      </c>
      <c r="H36" s="385">
        <v>2533</v>
      </c>
      <c r="I36" s="126"/>
      <c r="J36" s="126"/>
      <c r="K36" s="126"/>
      <c r="L36" s="121"/>
      <c r="M36" s="121"/>
    </row>
    <row r="37" spans="1:13" x14ac:dyDescent="0.25">
      <c r="A37"/>
      <c r="B37" s="349">
        <v>27</v>
      </c>
      <c r="C37" s="378" t="s">
        <v>1098</v>
      </c>
      <c r="D37" s="381"/>
      <c r="E37" s="381"/>
      <c r="F37" s="381"/>
      <c r="G37" s="478">
        <v>0</v>
      </c>
      <c r="H37" s="478">
        <v>0</v>
      </c>
      <c r="I37" s="126"/>
      <c r="J37" s="126"/>
      <c r="K37" s="126"/>
      <c r="L37" s="121"/>
      <c r="M37" s="121"/>
    </row>
    <row r="38" spans="1:13" ht="45" x14ac:dyDescent="0.25">
      <c r="A38"/>
      <c r="B38" s="349">
        <v>28</v>
      </c>
      <c r="C38" s="378" t="s">
        <v>1099</v>
      </c>
      <c r="D38" s="381"/>
      <c r="E38" s="1000">
        <v>300</v>
      </c>
      <c r="F38" s="1000">
        <v>0</v>
      </c>
      <c r="G38" s="1000">
        <v>0</v>
      </c>
      <c r="H38" s="478">
        <v>255</v>
      </c>
      <c r="I38" s="126"/>
      <c r="J38" s="126"/>
      <c r="K38" s="126"/>
      <c r="L38" s="121"/>
      <c r="M38" s="121"/>
    </row>
    <row r="39" spans="1:13" x14ac:dyDescent="0.25">
      <c r="A39"/>
      <c r="B39" s="349">
        <v>29</v>
      </c>
      <c r="C39" s="378" t="s">
        <v>1100</v>
      </c>
      <c r="D39" s="381"/>
      <c r="E39" s="1000">
        <v>0</v>
      </c>
      <c r="F39" s="1000">
        <v>0</v>
      </c>
      <c r="G39" s="1000">
        <v>0</v>
      </c>
      <c r="H39" s="478">
        <v>0</v>
      </c>
      <c r="I39" s="126"/>
      <c r="J39" s="126"/>
      <c r="K39" s="126"/>
      <c r="L39" s="121"/>
      <c r="M39" s="121"/>
    </row>
    <row r="40" spans="1:13" ht="30" x14ac:dyDescent="0.25">
      <c r="A40"/>
      <c r="B40" s="349">
        <v>30</v>
      </c>
      <c r="C40" s="378" t="s">
        <v>1101</v>
      </c>
      <c r="D40" s="381"/>
      <c r="E40" s="1000">
        <v>321</v>
      </c>
      <c r="F40" s="1000">
        <v>0</v>
      </c>
      <c r="G40" s="1000">
        <v>0</v>
      </c>
      <c r="H40" s="478">
        <v>16</v>
      </c>
      <c r="I40" s="125"/>
      <c r="J40" s="125"/>
      <c r="K40" s="125"/>
      <c r="L40" s="120"/>
      <c r="M40" s="120"/>
    </row>
    <row r="41" spans="1:13" ht="30" x14ac:dyDescent="0.25">
      <c r="A41"/>
      <c r="B41" s="349">
        <v>31</v>
      </c>
      <c r="C41" s="378" t="s">
        <v>1102</v>
      </c>
      <c r="D41" s="381"/>
      <c r="E41" s="388">
        <v>288</v>
      </c>
      <c r="F41" s="388">
        <v>144</v>
      </c>
      <c r="G41" s="478">
        <v>2023</v>
      </c>
      <c r="H41" s="478">
        <v>2262</v>
      </c>
      <c r="I41" s="125"/>
      <c r="J41" s="125"/>
      <c r="K41" s="125"/>
      <c r="L41" s="120"/>
      <c r="M41" s="120"/>
    </row>
    <row r="42" spans="1:13" x14ac:dyDescent="0.25">
      <c r="A42"/>
      <c r="B42" s="350">
        <v>32</v>
      </c>
      <c r="C42" s="377" t="s">
        <v>1103</v>
      </c>
      <c r="D42" s="381"/>
      <c r="E42" s="389">
        <v>1867</v>
      </c>
      <c r="F42" s="478">
        <v>0</v>
      </c>
      <c r="G42" s="389">
        <v>1</v>
      </c>
      <c r="H42" s="389">
        <v>94</v>
      </c>
      <c r="I42" s="125"/>
      <c r="J42" s="125"/>
      <c r="K42" s="125"/>
      <c r="L42" s="120"/>
      <c r="M42" s="120"/>
    </row>
    <row r="43" spans="1:13" x14ac:dyDescent="0.25">
      <c r="A43"/>
      <c r="B43" s="355">
        <v>33</v>
      </c>
      <c r="C43" s="379" t="s">
        <v>1104</v>
      </c>
      <c r="D43" s="384"/>
      <c r="E43" s="384"/>
      <c r="F43" s="384"/>
      <c r="G43" s="384"/>
      <c r="H43" s="355">
        <v>44409</v>
      </c>
      <c r="I43" s="125"/>
      <c r="J43" s="125"/>
      <c r="K43" s="125"/>
      <c r="L43" s="120"/>
      <c r="M43" s="120"/>
    </row>
    <row r="44" spans="1:13" x14ac:dyDescent="0.25">
      <c r="A44"/>
      <c r="B44" s="53">
        <v>34</v>
      </c>
      <c r="C44" s="490" t="s">
        <v>1105</v>
      </c>
      <c r="D44" s="206"/>
      <c r="E44" s="206"/>
      <c r="F44" s="206"/>
      <c r="G44" s="206"/>
      <c r="H44" s="402">
        <v>1.419</v>
      </c>
      <c r="I44" s="125"/>
      <c r="J44" s="125"/>
      <c r="K44" s="125"/>
      <c r="L44" s="120"/>
      <c r="M44" s="120"/>
    </row>
    <row r="45" spans="1:13" x14ac:dyDescent="0.25">
      <c r="B45" s="118"/>
      <c r="C45" s="118"/>
      <c r="D45" s="390"/>
      <c r="E45" s="391"/>
      <c r="F45" s="120"/>
      <c r="G45" s="120"/>
      <c r="H45" s="120"/>
      <c r="I45" s="125"/>
      <c r="J45" s="125"/>
      <c r="K45" s="125"/>
      <c r="L45" s="120"/>
      <c r="M45" s="120"/>
    </row>
    <row r="46" spans="1:13" x14ac:dyDescent="0.25">
      <c r="B46" s="118"/>
      <c r="C46" s="118"/>
      <c r="D46" s="390"/>
      <c r="E46" s="391"/>
      <c r="F46" s="120"/>
      <c r="G46" s="120"/>
      <c r="H46" s="120"/>
      <c r="I46" s="125"/>
      <c r="J46" s="125"/>
      <c r="K46" s="125"/>
      <c r="L46" s="120"/>
      <c r="M46" s="120"/>
    </row>
    <row r="48" spans="1:13" x14ac:dyDescent="0.25">
      <c r="B48" s="332"/>
    </row>
    <row r="49" spans="2:8" x14ac:dyDescent="0.25">
      <c r="B49" s="997"/>
      <c r="C49" s="998"/>
      <c r="D49" s="998"/>
      <c r="E49" s="998"/>
      <c r="F49" s="998"/>
      <c r="G49" s="998"/>
      <c r="H49" s="998"/>
    </row>
    <row r="50" spans="2:8" x14ac:dyDescent="0.25">
      <c r="B50" s="998"/>
      <c r="C50" s="998"/>
      <c r="D50" s="998"/>
      <c r="E50" s="998"/>
      <c r="F50" s="998"/>
      <c r="G50" s="998"/>
      <c r="H50" s="998"/>
    </row>
    <row r="51" spans="2:8" x14ac:dyDescent="0.25">
      <c r="B51" s="998"/>
      <c r="C51" s="998"/>
      <c r="D51" s="998"/>
      <c r="E51" s="998"/>
      <c r="F51" s="998"/>
      <c r="G51" s="998"/>
      <c r="H51" s="998"/>
    </row>
    <row r="52" spans="2:8" x14ac:dyDescent="0.25">
      <c r="B52" s="998"/>
      <c r="C52" s="998"/>
      <c r="D52" s="998"/>
      <c r="E52" s="998"/>
      <c r="F52" s="998"/>
      <c r="G52" s="998"/>
      <c r="H52" s="998"/>
    </row>
    <row r="53" spans="2:8" x14ac:dyDescent="0.25">
      <c r="B53" s="998"/>
      <c r="C53" s="998"/>
      <c r="D53" s="998"/>
      <c r="E53" s="998"/>
      <c r="F53" s="998"/>
      <c r="G53" s="998"/>
      <c r="H53" s="998"/>
    </row>
    <row r="54" spans="2:8" x14ac:dyDescent="0.25">
      <c r="B54" s="998"/>
      <c r="C54" s="998"/>
      <c r="D54" s="998"/>
      <c r="E54" s="998"/>
      <c r="F54" s="998"/>
      <c r="G54" s="998"/>
      <c r="H54" s="998"/>
    </row>
    <row r="55" spans="2:8" x14ac:dyDescent="0.25">
      <c r="B55" s="998"/>
      <c r="C55" s="998"/>
      <c r="D55" s="998"/>
      <c r="E55" s="998"/>
      <c r="F55" s="998"/>
      <c r="G55" s="998"/>
      <c r="H55" s="998"/>
    </row>
    <row r="56" spans="2:8" x14ac:dyDescent="0.25">
      <c r="B56" s="998"/>
      <c r="C56" s="998"/>
      <c r="D56" s="998"/>
      <c r="E56" s="998"/>
      <c r="F56" s="998"/>
      <c r="G56" s="998"/>
      <c r="H56" s="998"/>
    </row>
    <row r="57" spans="2:8" x14ac:dyDescent="0.25">
      <c r="B57" s="998"/>
      <c r="C57" s="998"/>
      <c r="D57" s="998"/>
      <c r="E57" s="998"/>
      <c r="F57" s="998"/>
      <c r="G57" s="998"/>
      <c r="H57" s="998"/>
    </row>
    <row r="58" spans="2:8" x14ac:dyDescent="0.25">
      <c r="B58" s="998"/>
      <c r="C58" s="998"/>
      <c r="D58" s="998"/>
      <c r="E58" s="998"/>
      <c r="F58" s="998"/>
      <c r="G58" s="998"/>
      <c r="H58" s="998"/>
    </row>
    <row r="59" spans="2:8" x14ac:dyDescent="0.25">
      <c r="B59" s="998"/>
      <c r="C59" s="998"/>
      <c r="D59" s="998"/>
      <c r="E59" s="998"/>
      <c r="F59" s="998"/>
      <c r="G59" s="998"/>
      <c r="H59" s="998"/>
    </row>
    <row r="60" spans="2:8" x14ac:dyDescent="0.25">
      <c r="B60" s="998"/>
      <c r="C60" s="998"/>
      <c r="D60" s="998"/>
      <c r="E60" s="998"/>
      <c r="F60" s="998"/>
      <c r="G60" s="998"/>
      <c r="H60" s="998"/>
    </row>
    <row r="61" spans="2:8" x14ac:dyDescent="0.25">
      <c r="B61" s="998"/>
      <c r="C61" s="998"/>
      <c r="D61" s="998"/>
      <c r="E61" s="998"/>
      <c r="F61" s="998"/>
      <c r="G61" s="998"/>
      <c r="H61" s="998"/>
    </row>
    <row r="62" spans="2:8" x14ac:dyDescent="0.25">
      <c r="B62" s="998"/>
      <c r="C62" s="998"/>
      <c r="D62" s="998"/>
      <c r="E62" s="998"/>
      <c r="F62" s="998"/>
      <c r="G62" s="998"/>
      <c r="H62" s="998"/>
    </row>
    <row r="63" spans="2:8" x14ac:dyDescent="0.25">
      <c r="B63" s="998"/>
      <c r="C63" s="998"/>
      <c r="D63" s="998"/>
      <c r="E63" s="998"/>
      <c r="F63" s="998"/>
      <c r="G63" s="998"/>
      <c r="H63" s="998"/>
    </row>
  </sheetData>
  <mergeCells count="9">
    <mergeCell ref="B5:C5"/>
    <mergeCell ref="B6:C7"/>
    <mergeCell ref="D6:G6"/>
    <mergeCell ref="B49:H63"/>
    <mergeCell ref="H6:H7"/>
    <mergeCell ref="B23:H23"/>
    <mergeCell ref="E38:G38"/>
    <mergeCell ref="E39:G39"/>
    <mergeCell ref="E40:G40"/>
  </mergeCells>
  <pageMargins left="0.7" right="0.7" top="0.75" bottom="0.75" header="0.3" footer="0.3"/>
  <pageSetup paperSize="9" scale="38" orientation="portrait" r:id="rId1"/>
  <ignoredErrors>
    <ignoredError sqref="B11:C11 B9:C9 B10:C10 B39:C39 B38:C38 B24:C24 B20:C20 B19:C19 B18:C18 B41:C41 B37:C37 B43:C43 B42:C42 B44:C44 B36:C36 B40:C40 B34:C34 B33:C33 B32:C32 B31:C31 B30:C30 B29:C29 B35:C35 B27:C27 B28:C28 B25:C25 B26:C26 B22:C22 B23:H23 B17:C17 B16:C16 B15:C15 B14:C14 B13:C13 B12:C12 B21:C21 D24 D27 D26 D25 D34 D28 D39 D35 D29 D30 D31 D32 D33 D41 D40 D36 B45:H46 D44 D43 D42 D37 D38" numberStoredAsText="1"/>
  </ignoredError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R149"/>
  <sheetViews>
    <sheetView showGridLines="0" zoomScaleNormal="100" workbookViewId="0"/>
  </sheetViews>
  <sheetFormatPr baseColWidth="10" defaultColWidth="9.140625" defaultRowHeight="15" x14ac:dyDescent="0.25"/>
  <cols>
    <col min="1" max="1" width="5.7109375" style="75" customWidth="1"/>
    <col min="2" max="2" width="9.140625" style="75"/>
    <col min="3" max="3" width="34.7109375" style="75" customWidth="1"/>
    <col min="4" max="4" width="12.42578125" style="75" customWidth="1"/>
    <col min="5" max="15" width="9.140625" style="75"/>
    <col min="16" max="16" width="12.28515625" style="75" customWidth="1"/>
    <col min="17" max="17" width="12.140625" style="75" customWidth="1"/>
    <col min="18" max="18" width="15.5703125" style="75" customWidth="1"/>
    <col min="19" max="19" width="11.42578125" style="75" customWidth="1"/>
    <col min="20" max="16384" width="9.140625" style="75"/>
  </cols>
  <sheetData>
    <row r="2" spans="2:18" ht="18.75" x14ac:dyDescent="0.25">
      <c r="B2" s="492" t="s">
        <v>1106</v>
      </c>
      <c r="C2"/>
      <c r="D2"/>
      <c r="E2"/>
      <c r="F2"/>
      <c r="G2"/>
      <c r="H2"/>
      <c r="I2"/>
      <c r="J2"/>
      <c r="K2"/>
      <c r="L2"/>
      <c r="M2"/>
      <c r="N2"/>
      <c r="O2"/>
      <c r="P2"/>
      <c r="Q2"/>
      <c r="R2"/>
    </row>
    <row r="3" spans="2:18" ht="15" customHeight="1" x14ac:dyDescent="0.25">
      <c r="B3" t="str">
        <f>'OV1'!B3</f>
        <v>31.12.2025 - in EUR million</v>
      </c>
      <c r="C3"/>
      <c r="D3"/>
      <c r="E3"/>
      <c r="F3"/>
      <c r="G3"/>
      <c r="H3"/>
      <c r="I3"/>
      <c r="J3"/>
      <c r="K3"/>
      <c r="L3"/>
      <c r="M3"/>
      <c r="N3"/>
      <c r="O3"/>
      <c r="P3"/>
      <c r="Q3"/>
      <c r="R3"/>
    </row>
    <row r="4" spans="2:18" ht="15.75" customHeight="1" x14ac:dyDescent="0.25">
      <c r="B4" s="127"/>
      <c r="C4"/>
      <c r="D4"/>
      <c r="E4"/>
      <c r="F4"/>
      <c r="G4"/>
      <c r="H4"/>
      <c r="I4"/>
      <c r="J4"/>
      <c r="K4"/>
      <c r="L4"/>
      <c r="M4"/>
      <c r="N4"/>
      <c r="O4"/>
      <c r="P4"/>
      <c r="Q4"/>
      <c r="R4"/>
    </row>
    <row r="5" spans="2:18" ht="15.75" customHeight="1" x14ac:dyDescent="0.25">
      <c r="B5" s="9"/>
      <c r="C5" s="9"/>
      <c r="D5" s="436" t="s">
        <v>188</v>
      </c>
      <c r="E5" s="436" t="s">
        <v>189</v>
      </c>
      <c r="F5" s="436" t="s">
        <v>190</v>
      </c>
      <c r="G5" s="436" t="s">
        <v>238</v>
      </c>
      <c r="H5" s="436" t="s">
        <v>239</v>
      </c>
      <c r="I5" s="436" t="s">
        <v>376</v>
      </c>
      <c r="J5" s="436" t="s">
        <v>377</v>
      </c>
      <c r="K5" s="436" t="s">
        <v>442</v>
      </c>
      <c r="L5" s="436" t="s">
        <v>835</v>
      </c>
      <c r="M5" s="436" t="s">
        <v>836</v>
      </c>
      <c r="N5" s="436" t="s">
        <v>837</v>
      </c>
      <c r="O5" s="436" t="s">
        <v>838</v>
      </c>
      <c r="P5" s="436" t="s">
        <v>839</v>
      </c>
      <c r="Q5" s="436" t="s">
        <v>1107</v>
      </c>
      <c r="R5" s="436" t="s">
        <v>1108</v>
      </c>
    </row>
    <row r="6" spans="2:18" ht="45.75" customHeight="1" x14ac:dyDescent="0.25">
      <c r="B6" s="9"/>
      <c r="C6" s="9"/>
      <c r="D6" s="937" t="s">
        <v>1109</v>
      </c>
      <c r="E6" s="937"/>
      <c r="F6" s="937"/>
      <c r="G6" s="937"/>
      <c r="H6" s="937"/>
      <c r="I6" s="937"/>
      <c r="J6" s="937" t="s">
        <v>1110</v>
      </c>
      <c r="K6" s="937"/>
      <c r="L6" s="937"/>
      <c r="M6" s="937"/>
      <c r="N6" s="937"/>
      <c r="O6" s="937"/>
      <c r="P6" s="1001" t="s">
        <v>1111</v>
      </c>
      <c r="Q6" s="937" t="s">
        <v>1112</v>
      </c>
      <c r="R6" s="937"/>
    </row>
    <row r="7" spans="2:18" ht="105" customHeight="1" x14ac:dyDescent="0.25">
      <c r="B7" s="9"/>
      <c r="C7" s="9"/>
      <c r="D7" s="1001" t="s">
        <v>1113</v>
      </c>
      <c r="E7" s="937"/>
      <c r="F7" s="937"/>
      <c r="G7" s="1001" t="s">
        <v>1114</v>
      </c>
      <c r="H7" s="937"/>
      <c r="I7" s="937"/>
      <c r="J7" s="1001" t="s">
        <v>1115</v>
      </c>
      <c r="K7" s="937"/>
      <c r="L7" s="937"/>
      <c r="M7" s="1001" t="s">
        <v>1116</v>
      </c>
      <c r="N7" s="937"/>
      <c r="O7" s="937"/>
      <c r="P7" s="1002"/>
      <c r="Q7" s="937" t="s">
        <v>1117</v>
      </c>
      <c r="R7" s="937" t="s">
        <v>1118</v>
      </c>
    </row>
    <row r="8" spans="2:18" ht="60" customHeight="1" x14ac:dyDescent="0.25">
      <c r="B8" s="9"/>
      <c r="C8" s="207"/>
      <c r="D8" s="696"/>
      <c r="E8" s="470" t="s">
        <v>1119</v>
      </c>
      <c r="F8" s="468" t="s">
        <v>1120</v>
      </c>
      <c r="G8" s="696"/>
      <c r="H8" s="470" t="s">
        <v>1120</v>
      </c>
      <c r="I8" s="468" t="s">
        <v>1121</v>
      </c>
      <c r="J8" s="696"/>
      <c r="K8" s="470" t="s">
        <v>1119</v>
      </c>
      <c r="L8" s="468" t="s">
        <v>1120</v>
      </c>
      <c r="M8" s="696"/>
      <c r="N8" s="470" t="s">
        <v>1120</v>
      </c>
      <c r="O8" s="436" t="s">
        <v>1121</v>
      </c>
      <c r="P8" s="1003"/>
      <c r="Q8" s="937"/>
      <c r="R8" s="937"/>
    </row>
    <row r="9" spans="2:18" ht="30" x14ac:dyDescent="0.25">
      <c r="B9" s="211" t="s">
        <v>1122</v>
      </c>
      <c r="C9" s="404" t="s">
        <v>1123</v>
      </c>
      <c r="D9" s="695">
        <v>13929</v>
      </c>
      <c r="E9" s="478">
        <v>13929</v>
      </c>
      <c r="F9" s="478">
        <v>0</v>
      </c>
      <c r="G9" s="695">
        <v>0</v>
      </c>
      <c r="H9" s="478">
        <v>0</v>
      </c>
      <c r="I9" s="478">
        <v>0</v>
      </c>
      <c r="J9" s="695">
        <v>0</v>
      </c>
      <c r="K9" s="478">
        <v>0</v>
      </c>
      <c r="L9" s="478">
        <v>0</v>
      </c>
      <c r="M9" s="695">
        <v>0</v>
      </c>
      <c r="N9" s="478">
        <v>0</v>
      </c>
      <c r="O9" s="478">
        <v>0</v>
      </c>
      <c r="P9" s="478">
        <v>0</v>
      </c>
      <c r="Q9" s="478">
        <v>0</v>
      </c>
      <c r="R9" s="478">
        <v>0</v>
      </c>
    </row>
    <row r="10" spans="2:18" ht="15.75" customHeight="1" x14ac:dyDescent="0.25">
      <c r="B10" s="211" t="s">
        <v>855</v>
      </c>
      <c r="C10" s="404" t="s">
        <v>1124</v>
      </c>
      <c r="D10" s="478">
        <v>50971</v>
      </c>
      <c r="E10" s="478">
        <v>48620</v>
      </c>
      <c r="F10" s="478">
        <v>1976</v>
      </c>
      <c r="G10" s="478">
        <v>745</v>
      </c>
      <c r="H10" s="478">
        <v>73</v>
      </c>
      <c r="I10" s="478">
        <v>610</v>
      </c>
      <c r="J10" s="478">
        <v>-155</v>
      </c>
      <c r="K10" s="478">
        <v>-84</v>
      </c>
      <c r="L10" s="478">
        <v>-87</v>
      </c>
      <c r="M10" s="478">
        <v>-318</v>
      </c>
      <c r="N10" s="478">
        <v>-8</v>
      </c>
      <c r="O10" s="478">
        <v>-302</v>
      </c>
      <c r="P10" s="478">
        <v>0</v>
      </c>
      <c r="Q10" s="478">
        <v>33284</v>
      </c>
      <c r="R10" s="478">
        <v>140</v>
      </c>
    </row>
    <row r="11" spans="2:18" x14ac:dyDescent="0.25">
      <c r="B11" s="212" t="s">
        <v>889</v>
      </c>
      <c r="C11" s="213" t="s">
        <v>1125</v>
      </c>
      <c r="D11" s="478">
        <v>0</v>
      </c>
      <c r="E11" s="478">
        <v>0</v>
      </c>
      <c r="F11" s="478">
        <v>0</v>
      </c>
      <c r="G11" s="478">
        <v>0</v>
      </c>
      <c r="H11" s="478">
        <v>0</v>
      </c>
      <c r="I11" s="478">
        <v>0</v>
      </c>
      <c r="J11" s="478">
        <v>0</v>
      </c>
      <c r="K11" s="478">
        <v>0</v>
      </c>
      <c r="L11" s="478">
        <v>0</v>
      </c>
      <c r="M11" s="478">
        <v>0</v>
      </c>
      <c r="N11" s="478">
        <v>0</v>
      </c>
      <c r="O11" s="478">
        <v>0</v>
      </c>
      <c r="P11" s="478">
        <v>0</v>
      </c>
      <c r="Q11" s="478">
        <v>0</v>
      </c>
      <c r="R11" s="478">
        <v>0</v>
      </c>
    </row>
    <row r="12" spans="2:18" x14ac:dyDescent="0.25">
      <c r="B12" s="212" t="s">
        <v>1126</v>
      </c>
      <c r="C12" s="213" t="s">
        <v>1127</v>
      </c>
      <c r="D12" s="478">
        <v>3082</v>
      </c>
      <c r="E12" s="478">
        <v>3066</v>
      </c>
      <c r="F12" s="478">
        <v>1</v>
      </c>
      <c r="G12" s="478">
        <v>1</v>
      </c>
      <c r="H12" s="478">
        <v>0</v>
      </c>
      <c r="I12" s="478">
        <v>1</v>
      </c>
      <c r="J12" s="478">
        <v>0</v>
      </c>
      <c r="K12" s="478">
        <v>0</v>
      </c>
      <c r="L12" s="478">
        <v>0</v>
      </c>
      <c r="M12" s="478">
        <v>0</v>
      </c>
      <c r="N12" s="478">
        <v>0</v>
      </c>
      <c r="O12" s="478">
        <v>0</v>
      </c>
      <c r="P12" s="478">
        <v>0</v>
      </c>
      <c r="Q12" s="478">
        <v>448</v>
      </c>
      <c r="R12" s="478">
        <v>0</v>
      </c>
    </row>
    <row r="13" spans="2:18" x14ac:dyDescent="0.25">
      <c r="B13" s="212" t="s">
        <v>1128</v>
      </c>
      <c r="C13" s="213" t="s">
        <v>396</v>
      </c>
      <c r="D13" s="478">
        <v>330</v>
      </c>
      <c r="E13" s="478">
        <v>330</v>
      </c>
      <c r="F13" s="478">
        <v>0</v>
      </c>
      <c r="G13" s="478">
        <v>0</v>
      </c>
      <c r="H13" s="478">
        <v>0</v>
      </c>
      <c r="I13" s="478">
        <v>0</v>
      </c>
      <c r="J13" s="478">
        <v>0</v>
      </c>
      <c r="K13" s="478">
        <v>0</v>
      </c>
      <c r="L13" s="478">
        <v>0</v>
      </c>
      <c r="M13" s="478">
        <v>0</v>
      </c>
      <c r="N13" s="478">
        <v>0</v>
      </c>
      <c r="O13" s="478">
        <v>0</v>
      </c>
      <c r="P13" s="478">
        <v>0</v>
      </c>
      <c r="Q13" s="478">
        <v>26</v>
      </c>
      <c r="R13" s="478">
        <v>0</v>
      </c>
    </row>
    <row r="14" spans="2:18" x14ac:dyDescent="0.25">
      <c r="B14" s="212" t="s">
        <v>1129</v>
      </c>
      <c r="C14" s="213" t="s">
        <v>1130</v>
      </c>
      <c r="D14" s="478">
        <v>5176</v>
      </c>
      <c r="E14" s="478">
        <v>4883</v>
      </c>
      <c r="F14" s="478">
        <v>288</v>
      </c>
      <c r="G14" s="478">
        <v>8</v>
      </c>
      <c r="H14" s="478">
        <v>0</v>
      </c>
      <c r="I14" s="478">
        <v>7</v>
      </c>
      <c r="J14" s="478">
        <v>-7</v>
      </c>
      <c r="K14" s="478">
        <v>-5</v>
      </c>
      <c r="L14" s="478">
        <v>-3</v>
      </c>
      <c r="M14" s="478">
        <v>-4</v>
      </c>
      <c r="N14" s="478">
        <v>0</v>
      </c>
      <c r="O14" s="478">
        <v>-4</v>
      </c>
      <c r="P14" s="478">
        <v>0</v>
      </c>
      <c r="Q14" s="478">
        <v>3033</v>
      </c>
      <c r="R14" s="478">
        <v>1</v>
      </c>
    </row>
    <row r="15" spans="2:18" x14ac:dyDescent="0.25">
      <c r="B15" s="212" t="s">
        <v>1131</v>
      </c>
      <c r="C15" s="213" t="s">
        <v>1132</v>
      </c>
      <c r="D15" s="478">
        <v>6977</v>
      </c>
      <c r="E15" s="478">
        <v>6622</v>
      </c>
      <c r="F15" s="478">
        <v>299</v>
      </c>
      <c r="G15" s="478">
        <v>75</v>
      </c>
      <c r="H15" s="478">
        <v>6</v>
      </c>
      <c r="I15" s="478">
        <v>66</v>
      </c>
      <c r="J15" s="478">
        <v>-17</v>
      </c>
      <c r="K15" s="478">
        <v>-12</v>
      </c>
      <c r="L15" s="478">
        <v>-5</v>
      </c>
      <c r="M15" s="478">
        <v>-28</v>
      </c>
      <c r="N15" s="478">
        <v>0</v>
      </c>
      <c r="O15" s="478">
        <v>-26</v>
      </c>
      <c r="P15" s="478">
        <v>0</v>
      </c>
      <c r="Q15" s="478">
        <v>3501</v>
      </c>
      <c r="R15" s="478">
        <v>20</v>
      </c>
    </row>
    <row r="16" spans="2:18" x14ac:dyDescent="0.25">
      <c r="B16" s="212" t="s">
        <v>1133</v>
      </c>
      <c r="C16" s="90" t="s">
        <v>1134</v>
      </c>
      <c r="D16" s="478">
        <v>712</v>
      </c>
      <c r="E16" s="478">
        <v>674</v>
      </c>
      <c r="F16" s="478">
        <v>38</v>
      </c>
      <c r="G16" s="478">
        <v>39</v>
      </c>
      <c r="H16" s="478">
        <v>2</v>
      </c>
      <c r="I16" s="478">
        <v>35</v>
      </c>
      <c r="J16" s="478">
        <v>-5</v>
      </c>
      <c r="K16" s="478">
        <v>-3</v>
      </c>
      <c r="L16" s="478">
        <v>-2</v>
      </c>
      <c r="M16" s="478">
        <v>-18</v>
      </c>
      <c r="N16" s="478">
        <v>0</v>
      </c>
      <c r="O16" s="478">
        <v>-17</v>
      </c>
      <c r="P16" s="478">
        <v>0</v>
      </c>
      <c r="Q16" s="478">
        <v>340</v>
      </c>
      <c r="R16" s="478">
        <v>10</v>
      </c>
    </row>
    <row r="17" spans="2:18" x14ac:dyDescent="0.25">
      <c r="B17" s="212" t="s">
        <v>1135</v>
      </c>
      <c r="C17" s="213" t="s">
        <v>1136</v>
      </c>
      <c r="D17" s="478">
        <v>35407</v>
      </c>
      <c r="E17" s="478">
        <v>33719</v>
      </c>
      <c r="F17" s="478">
        <v>1388</v>
      </c>
      <c r="G17" s="478">
        <v>662</v>
      </c>
      <c r="H17" s="478">
        <v>67</v>
      </c>
      <c r="I17" s="478">
        <v>536</v>
      </c>
      <c r="J17" s="478">
        <v>-131</v>
      </c>
      <c r="K17" s="478">
        <v>-68</v>
      </c>
      <c r="L17" s="478">
        <v>-79</v>
      </c>
      <c r="M17" s="478">
        <v>-285</v>
      </c>
      <c r="N17" s="478">
        <v>-8</v>
      </c>
      <c r="O17" s="478">
        <v>-272</v>
      </c>
      <c r="P17" s="478">
        <v>0</v>
      </c>
      <c r="Q17" s="478">
        <v>26276</v>
      </c>
      <c r="R17" s="478">
        <v>119</v>
      </c>
    </row>
    <row r="18" spans="2:18" x14ac:dyDescent="0.25">
      <c r="B18" s="211" t="s">
        <v>1137</v>
      </c>
      <c r="C18" s="404" t="s">
        <v>1138</v>
      </c>
      <c r="D18" s="478">
        <v>4919</v>
      </c>
      <c r="E18" s="478">
        <v>4879</v>
      </c>
      <c r="F18" s="478">
        <v>0</v>
      </c>
      <c r="G18" s="478">
        <v>0</v>
      </c>
      <c r="H18" s="478">
        <v>0</v>
      </c>
      <c r="I18" s="478">
        <v>0</v>
      </c>
      <c r="J18" s="478">
        <v>-1</v>
      </c>
      <c r="K18" s="478">
        <v>-1</v>
      </c>
      <c r="L18" s="478">
        <v>0</v>
      </c>
      <c r="M18" s="478">
        <v>0</v>
      </c>
      <c r="N18" s="478">
        <v>0</v>
      </c>
      <c r="O18" s="478">
        <v>0</v>
      </c>
      <c r="P18" s="478">
        <v>0</v>
      </c>
      <c r="Q18" s="478">
        <v>535</v>
      </c>
      <c r="R18" s="478">
        <v>0</v>
      </c>
    </row>
    <row r="19" spans="2:18" x14ac:dyDescent="0.25">
      <c r="B19" s="212" t="s">
        <v>1139</v>
      </c>
      <c r="C19" s="213" t="s">
        <v>1125</v>
      </c>
      <c r="D19" s="478">
        <v>0</v>
      </c>
      <c r="E19" s="478">
        <v>0</v>
      </c>
      <c r="F19" s="478">
        <v>0</v>
      </c>
      <c r="G19" s="478">
        <v>0</v>
      </c>
      <c r="H19" s="478">
        <v>0</v>
      </c>
      <c r="I19" s="478">
        <v>0</v>
      </c>
      <c r="J19" s="478">
        <v>0</v>
      </c>
      <c r="K19" s="478">
        <v>0</v>
      </c>
      <c r="L19" s="478">
        <v>0</v>
      </c>
      <c r="M19" s="478">
        <v>0</v>
      </c>
      <c r="N19" s="478">
        <v>0</v>
      </c>
      <c r="O19" s="478">
        <v>0</v>
      </c>
      <c r="P19" s="478">
        <v>0</v>
      </c>
      <c r="Q19" s="478">
        <v>0</v>
      </c>
      <c r="R19" s="478">
        <v>0</v>
      </c>
    </row>
    <row r="20" spans="2:18" x14ac:dyDescent="0.25">
      <c r="B20" s="212" t="s">
        <v>1140</v>
      </c>
      <c r="C20" s="213" t="s">
        <v>1127</v>
      </c>
      <c r="D20" s="478">
        <v>498</v>
      </c>
      <c r="E20" s="478">
        <v>498</v>
      </c>
      <c r="F20" s="478">
        <v>0</v>
      </c>
      <c r="G20" s="478">
        <v>0</v>
      </c>
      <c r="H20" s="478">
        <v>0</v>
      </c>
      <c r="I20" s="478">
        <v>0</v>
      </c>
      <c r="J20" s="478">
        <v>0</v>
      </c>
      <c r="K20" s="478">
        <v>0</v>
      </c>
      <c r="L20" s="478">
        <v>0</v>
      </c>
      <c r="M20" s="478">
        <v>0</v>
      </c>
      <c r="N20" s="478">
        <v>0</v>
      </c>
      <c r="O20" s="478">
        <v>0</v>
      </c>
      <c r="P20" s="478">
        <v>0</v>
      </c>
      <c r="Q20" s="478">
        <v>119</v>
      </c>
      <c r="R20" s="478">
        <v>0</v>
      </c>
    </row>
    <row r="21" spans="2:18" x14ac:dyDescent="0.25">
      <c r="B21" s="212" t="s">
        <v>1141</v>
      </c>
      <c r="C21" s="213" t="s">
        <v>396</v>
      </c>
      <c r="D21" s="478">
        <v>1271</v>
      </c>
      <c r="E21" s="478">
        <v>1271</v>
      </c>
      <c r="F21" s="478">
        <v>0</v>
      </c>
      <c r="G21" s="478">
        <v>0</v>
      </c>
      <c r="H21" s="478">
        <v>0</v>
      </c>
      <c r="I21" s="478">
        <v>0</v>
      </c>
      <c r="J21" s="478">
        <v>0</v>
      </c>
      <c r="K21" s="478">
        <v>0</v>
      </c>
      <c r="L21" s="478">
        <v>0</v>
      </c>
      <c r="M21" s="478">
        <v>0</v>
      </c>
      <c r="N21" s="478">
        <v>0</v>
      </c>
      <c r="O21" s="478">
        <v>0</v>
      </c>
      <c r="P21" s="478">
        <v>0</v>
      </c>
      <c r="Q21" s="478">
        <v>231</v>
      </c>
      <c r="R21" s="478">
        <v>0</v>
      </c>
    </row>
    <row r="22" spans="2:18" x14ac:dyDescent="0.25">
      <c r="B22" s="212" t="s">
        <v>1142</v>
      </c>
      <c r="C22" s="213" t="s">
        <v>1130</v>
      </c>
      <c r="D22" s="478">
        <v>2261</v>
      </c>
      <c r="E22" s="478">
        <v>2221</v>
      </c>
      <c r="F22" s="478">
        <v>0</v>
      </c>
      <c r="G22" s="478">
        <v>0</v>
      </c>
      <c r="H22" s="478">
        <v>0</v>
      </c>
      <c r="I22" s="478">
        <v>0</v>
      </c>
      <c r="J22" s="478">
        <v>0</v>
      </c>
      <c r="K22" s="478">
        <v>0</v>
      </c>
      <c r="L22" s="478">
        <v>0</v>
      </c>
      <c r="M22" s="478">
        <v>0</v>
      </c>
      <c r="N22" s="478">
        <v>0</v>
      </c>
      <c r="O22" s="478">
        <v>0</v>
      </c>
      <c r="P22" s="478">
        <v>0</v>
      </c>
      <c r="Q22" s="478">
        <v>162</v>
      </c>
      <c r="R22" s="478">
        <v>0</v>
      </c>
    </row>
    <row r="23" spans="2:18" x14ac:dyDescent="0.25">
      <c r="B23" s="212" t="s">
        <v>1143</v>
      </c>
      <c r="C23" s="213" t="s">
        <v>1132</v>
      </c>
      <c r="D23" s="478">
        <v>889</v>
      </c>
      <c r="E23" s="478">
        <v>889</v>
      </c>
      <c r="F23" s="478">
        <v>0</v>
      </c>
      <c r="G23" s="478">
        <v>0</v>
      </c>
      <c r="H23" s="478">
        <v>0</v>
      </c>
      <c r="I23" s="478">
        <v>0</v>
      </c>
      <c r="J23" s="478">
        <v>0</v>
      </c>
      <c r="K23" s="478">
        <v>0</v>
      </c>
      <c r="L23" s="478">
        <v>0</v>
      </c>
      <c r="M23" s="478">
        <v>0</v>
      </c>
      <c r="N23" s="478">
        <v>0</v>
      </c>
      <c r="O23" s="478">
        <v>0</v>
      </c>
      <c r="P23" s="478">
        <v>0</v>
      </c>
      <c r="Q23" s="478">
        <v>23</v>
      </c>
      <c r="R23" s="478">
        <v>0</v>
      </c>
    </row>
    <row r="24" spans="2:18" x14ac:dyDescent="0.25">
      <c r="B24" s="211" t="s">
        <v>1144</v>
      </c>
      <c r="C24" s="404" t="s">
        <v>1145</v>
      </c>
      <c r="D24" s="478">
        <v>17497</v>
      </c>
      <c r="E24" s="478">
        <v>17211</v>
      </c>
      <c r="F24" s="478">
        <v>268</v>
      </c>
      <c r="G24" s="478">
        <v>11</v>
      </c>
      <c r="H24" s="478">
        <v>3</v>
      </c>
      <c r="I24" s="478">
        <v>7</v>
      </c>
      <c r="J24" s="478">
        <v>22</v>
      </c>
      <c r="K24" s="478">
        <v>15</v>
      </c>
      <c r="L24" s="478">
        <v>6</v>
      </c>
      <c r="M24" s="478">
        <v>1</v>
      </c>
      <c r="N24" s="478">
        <v>0</v>
      </c>
      <c r="O24" s="478">
        <v>0</v>
      </c>
      <c r="P24" s="415"/>
      <c r="Q24" s="478">
        <v>452</v>
      </c>
      <c r="R24" s="478">
        <v>0</v>
      </c>
    </row>
    <row r="25" spans="2:18" x14ac:dyDescent="0.25">
      <c r="B25" s="212" t="s">
        <v>1146</v>
      </c>
      <c r="C25" s="213" t="s">
        <v>1125</v>
      </c>
      <c r="D25" s="478">
        <v>0</v>
      </c>
      <c r="E25" s="478">
        <v>0</v>
      </c>
      <c r="F25" s="478">
        <v>0</v>
      </c>
      <c r="G25" s="478">
        <v>0</v>
      </c>
      <c r="H25" s="478">
        <v>0</v>
      </c>
      <c r="I25" s="478">
        <v>0</v>
      </c>
      <c r="J25" s="478">
        <v>0</v>
      </c>
      <c r="K25" s="478">
        <v>0</v>
      </c>
      <c r="L25" s="478">
        <v>0</v>
      </c>
      <c r="M25" s="478">
        <v>0</v>
      </c>
      <c r="N25" s="478">
        <v>0</v>
      </c>
      <c r="O25" s="478">
        <v>0</v>
      </c>
      <c r="P25" s="415"/>
      <c r="Q25" s="478">
        <v>0</v>
      </c>
      <c r="R25" s="478">
        <v>0</v>
      </c>
    </row>
    <row r="26" spans="2:18" x14ac:dyDescent="0.25">
      <c r="B26" s="212" t="s">
        <v>1147</v>
      </c>
      <c r="C26" s="213" t="s">
        <v>1127</v>
      </c>
      <c r="D26" s="478">
        <v>727</v>
      </c>
      <c r="E26" s="478">
        <v>727</v>
      </c>
      <c r="F26" s="478">
        <v>0</v>
      </c>
      <c r="G26" s="478">
        <v>0</v>
      </c>
      <c r="H26" s="478">
        <v>0</v>
      </c>
      <c r="I26" s="478">
        <v>0</v>
      </c>
      <c r="J26" s="478">
        <v>0</v>
      </c>
      <c r="K26" s="478">
        <v>0</v>
      </c>
      <c r="L26" s="478">
        <v>0</v>
      </c>
      <c r="M26" s="478">
        <v>0</v>
      </c>
      <c r="N26" s="478">
        <v>0</v>
      </c>
      <c r="O26" s="478">
        <v>0</v>
      </c>
      <c r="P26" s="415"/>
      <c r="Q26" s="478">
        <v>0</v>
      </c>
      <c r="R26" s="478">
        <v>0</v>
      </c>
    </row>
    <row r="27" spans="2:18" x14ac:dyDescent="0.25">
      <c r="B27" s="212" t="s">
        <v>1148</v>
      </c>
      <c r="C27" s="213" t="s">
        <v>396</v>
      </c>
      <c r="D27" s="478">
        <v>15</v>
      </c>
      <c r="E27" s="478">
        <v>15</v>
      </c>
      <c r="F27" s="478">
        <v>0</v>
      </c>
      <c r="G27" s="478">
        <v>0</v>
      </c>
      <c r="H27" s="478">
        <v>0</v>
      </c>
      <c r="I27" s="478">
        <v>0</v>
      </c>
      <c r="J27" s="478">
        <v>0</v>
      </c>
      <c r="K27" s="478">
        <v>0</v>
      </c>
      <c r="L27" s="478">
        <v>0</v>
      </c>
      <c r="M27" s="478">
        <v>0</v>
      </c>
      <c r="N27" s="478">
        <v>0</v>
      </c>
      <c r="O27" s="478">
        <v>0</v>
      </c>
      <c r="P27" s="415"/>
      <c r="Q27" s="478">
        <v>0</v>
      </c>
      <c r="R27" s="478">
        <v>0</v>
      </c>
    </row>
    <row r="28" spans="2:18" x14ac:dyDescent="0.25">
      <c r="B28" s="212" t="s">
        <v>1149</v>
      </c>
      <c r="C28" s="213" t="s">
        <v>1130</v>
      </c>
      <c r="D28" s="478">
        <v>716</v>
      </c>
      <c r="E28" s="478">
        <v>710</v>
      </c>
      <c r="F28" s="478">
        <v>6</v>
      </c>
      <c r="G28" s="478">
        <v>0</v>
      </c>
      <c r="H28" s="478">
        <v>0</v>
      </c>
      <c r="I28" s="478">
        <v>0</v>
      </c>
      <c r="J28" s="478">
        <v>0</v>
      </c>
      <c r="K28" s="478">
        <v>0</v>
      </c>
      <c r="L28" s="478">
        <v>0</v>
      </c>
      <c r="M28" s="478">
        <v>0</v>
      </c>
      <c r="N28" s="478">
        <v>0</v>
      </c>
      <c r="O28" s="478">
        <v>0</v>
      </c>
      <c r="P28" s="415"/>
      <c r="Q28" s="478">
        <v>0</v>
      </c>
      <c r="R28" s="478">
        <v>0</v>
      </c>
    </row>
    <row r="29" spans="2:18" x14ac:dyDescent="0.25">
      <c r="B29" s="212" t="s">
        <v>1150</v>
      </c>
      <c r="C29" s="213" t="s">
        <v>1132</v>
      </c>
      <c r="D29" s="478">
        <v>1181</v>
      </c>
      <c r="E29" s="478">
        <v>1141</v>
      </c>
      <c r="F29" s="478">
        <v>40</v>
      </c>
      <c r="G29" s="478">
        <v>1</v>
      </c>
      <c r="H29" s="478">
        <v>0</v>
      </c>
      <c r="I29" s="478">
        <v>1</v>
      </c>
      <c r="J29" s="478">
        <v>1</v>
      </c>
      <c r="K29" s="478">
        <v>1</v>
      </c>
      <c r="L29" s="478">
        <v>1</v>
      </c>
      <c r="M29" s="478">
        <v>0</v>
      </c>
      <c r="N29" s="478">
        <v>0</v>
      </c>
      <c r="O29" s="478">
        <v>0</v>
      </c>
      <c r="P29" s="415"/>
      <c r="Q29" s="478">
        <v>44</v>
      </c>
      <c r="R29" s="478">
        <v>0</v>
      </c>
    </row>
    <row r="30" spans="2:18" x14ac:dyDescent="0.25">
      <c r="B30" s="212" t="s">
        <v>1151</v>
      </c>
      <c r="C30" s="213" t="s">
        <v>1136</v>
      </c>
      <c r="D30" s="478">
        <v>14859</v>
      </c>
      <c r="E30" s="478">
        <v>14619</v>
      </c>
      <c r="F30" s="478">
        <v>223</v>
      </c>
      <c r="G30" s="478">
        <v>10</v>
      </c>
      <c r="H30" s="478">
        <v>3</v>
      </c>
      <c r="I30" s="478">
        <v>7</v>
      </c>
      <c r="J30" s="478">
        <v>20</v>
      </c>
      <c r="K30" s="478">
        <v>14</v>
      </c>
      <c r="L30" s="478">
        <v>6</v>
      </c>
      <c r="M30" s="478">
        <v>0</v>
      </c>
      <c r="N30" s="478">
        <v>0</v>
      </c>
      <c r="O30" s="478">
        <v>0</v>
      </c>
      <c r="P30" s="415"/>
      <c r="Q30" s="478">
        <v>408</v>
      </c>
      <c r="R30" s="478">
        <v>0</v>
      </c>
    </row>
    <row r="31" spans="2:18" x14ac:dyDescent="0.25">
      <c r="B31" s="214" t="s">
        <v>1152</v>
      </c>
      <c r="C31" s="215" t="s">
        <v>235</v>
      </c>
      <c r="D31" s="356">
        <v>87317</v>
      </c>
      <c r="E31" s="356">
        <v>84640</v>
      </c>
      <c r="F31" s="356">
        <v>2244</v>
      </c>
      <c r="G31" s="356">
        <v>757</v>
      </c>
      <c r="H31" s="356">
        <v>77</v>
      </c>
      <c r="I31" s="356">
        <v>617</v>
      </c>
      <c r="J31" s="356">
        <v>-178</v>
      </c>
      <c r="K31" s="356">
        <v>-101</v>
      </c>
      <c r="L31" s="356">
        <v>-94</v>
      </c>
      <c r="M31" s="356">
        <v>-318</v>
      </c>
      <c r="N31" s="356">
        <v>-8</v>
      </c>
      <c r="O31" s="356">
        <v>-303</v>
      </c>
      <c r="P31" s="356">
        <v>0</v>
      </c>
      <c r="Q31" s="356">
        <v>34272</v>
      </c>
      <c r="R31" s="356">
        <v>140</v>
      </c>
    </row>
    <row r="34" spans="4:18" x14ac:dyDescent="0.25">
      <c r="D34" s="400"/>
      <c r="E34" s="400"/>
      <c r="F34" s="400"/>
      <c r="G34" s="400"/>
      <c r="H34" s="400"/>
      <c r="I34" s="400"/>
      <c r="J34" s="400"/>
      <c r="K34" s="400"/>
      <c r="L34" s="400"/>
      <c r="M34" s="400"/>
      <c r="N34" s="400"/>
      <c r="O34" s="400"/>
      <c r="P34" s="400"/>
      <c r="Q34" s="400"/>
      <c r="R34" s="400"/>
    </row>
    <row r="35" spans="4:18" x14ac:dyDescent="0.25">
      <c r="D35" s="400"/>
      <c r="E35" s="400"/>
      <c r="F35" s="400"/>
      <c r="G35" s="400"/>
      <c r="H35" s="400"/>
      <c r="I35" s="400"/>
      <c r="J35" s="400"/>
      <c r="K35" s="400"/>
      <c r="L35" s="400"/>
      <c r="M35" s="400"/>
      <c r="N35" s="400"/>
      <c r="O35" s="400"/>
      <c r="P35" s="400"/>
      <c r="Q35" s="400"/>
      <c r="R35" s="400"/>
    </row>
    <row r="36" spans="4:18" x14ac:dyDescent="0.25">
      <c r="D36" s="400"/>
      <c r="E36" s="400"/>
      <c r="F36" s="400"/>
      <c r="G36" s="400"/>
      <c r="H36" s="400"/>
      <c r="I36" s="400"/>
      <c r="J36" s="400"/>
      <c r="K36" s="400"/>
      <c r="L36" s="400"/>
      <c r="M36" s="400"/>
      <c r="N36" s="400"/>
      <c r="O36" s="400"/>
      <c r="P36" s="400"/>
      <c r="Q36" s="400"/>
      <c r="R36" s="400"/>
    </row>
    <row r="37" spans="4:18" x14ac:dyDescent="0.25">
      <c r="D37" s="400"/>
      <c r="E37" s="400"/>
      <c r="F37" s="400"/>
      <c r="G37" s="400"/>
      <c r="H37" s="400"/>
      <c r="I37" s="400"/>
      <c r="J37" s="400"/>
      <c r="K37" s="400"/>
      <c r="L37" s="400"/>
      <c r="M37" s="400"/>
      <c r="N37" s="400"/>
      <c r="O37" s="400"/>
      <c r="P37" s="400"/>
      <c r="Q37" s="400"/>
      <c r="R37" s="400"/>
    </row>
    <row r="38" spans="4:18" x14ac:dyDescent="0.25">
      <c r="D38" s="400"/>
      <c r="E38" s="400"/>
      <c r="F38" s="400"/>
      <c r="G38" s="400"/>
      <c r="H38" s="400"/>
      <c r="I38" s="400"/>
      <c r="J38" s="400"/>
      <c r="K38" s="400"/>
      <c r="L38" s="400"/>
      <c r="M38" s="400"/>
      <c r="N38" s="400"/>
      <c r="O38" s="400"/>
      <c r="P38" s="400"/>
      <c r="Q38" s="400"/>
      <c r="R38" s="400"/>
    </row>
    <row r="39" spans="4:18" x14ac:dyDescent="0.25">
      <c r="D39" s="400"/>
      <c r="E39" s="400"/>
      <c r="F39" s="400"/>
      <c r="G39" s="400"/>
      <c r="H39" s="400"/>
      <c r="I39" s="400"/>
      <c r="J39" s="400"/>
      <c r="K39" s="400"/>
      <c r="L39" s="400"/>
      <c r="M39" s="400"/>
      <c r="N39" s="400"/>
      <c r="O39" s="400"/>
      <c r="P39" s="400"/>
      <c r="Q39" s="400"/>
      <c r="R39" s="400"/>
    </row>
    <row r="40" spans="4:18" x14ac:dyDescent="0.25">
      <c r="D40" s="400"/>
      <c r="E40" s="400"/>
      <c r="F40" s="400"/>
      <c r="G40" s="400"/>
      <c r="H40" s="400"/>
      <c r="I40" s="400"/>
      <c r="J40" s="400"/>
      <c r="K40" s="400"/>
      <c r="L40" s="400"/>
      <c r="M40" s="400"/>
      <c r="N40" s="400"/>
      <c r="O40" s="400"/>
      <c r="P40" s="400"/>
      <c r="Q40" s="400"/>
      <c r="R40" s="400"/>
    </row>
    <row r="41" spans="4:18" x14ac:dyDescent="0.25">
      <c r="D41" s="400"/>
      <c r="E41" s="400"/>
      <c r="F41" s="400"/>
      <c r="G41" s="400"/>
      <c r="H41" s="400"/>
      <c r="I41" s="400"/>
      <c r="J41" s="400"/>
      <c r="K41" s="400"/>
      <c r="L41" s="400"/>
      <c r="M41" s="400"/>
      <c r="N41" s="400"/>
      <c r="O41" s="400"/>
      <c r="P41" s="400"/>
      <c r="Q41" s="400"/>
      <c r="R41" s="400"/>
    </row>
    <row r="42" spans="4:18" x14ac:dyDescent="0.25">
      <c r="D42" s="400"/>
      <c r="E42" s="400"/>
      <c r="F42" s="400"/>
      <c r="G42" s="400"/>
      <c r="H42" s="400"/>
      <c r="I42" s="400"/>
      <c r="J42" s="400"/>
      <c r="K42" s="400"/>
      <c r="L42" s="400"/>
      <c r="M42" s="400"/>
      <c r="N42" s="400"/>
      <c r="O42" s="400"/>
      <c r="P42" s="400"/>
      <c r="Q42" s="400"/>
      <c r="R42" s="400"/>
    </row>
    <row r="43" spans="4:18" x14ac:dyDescent="0.25">
      <c r="D43" s="400"/>
      <c r="E43" s="400"/>
      <c r="F43" s="400"/>
      <c r="G43" s="400"/>
      <c r="H43" s="400"/>
      <c r="I43" s="400"/>
      <c r="J43" s="400"/>
      <c r="K43" s="400"/>
      <c r="L43" s="400"/>
      <c r="M43" s="400"/>
      <c r="N43" s="400"/>
      <c r="O43" s="400"/>
      <c r="P43" s="400"/>
      <c r="Q43" s="400"/>
      <c r="R43" s="400"/>
    </row>
    <row r="44" spans="4:18" x14ac:dyDescent="0.25">
      <c r="D44" s="400"/>
      <c r="E44" s="400"/>
      <c r="F44" s="400"/>
      <c r="G44" s="400"/>
      <c r="H44" s="400"/>
      <c r="I44" s="400"/>
      <c r="J44" s="400"/>
      <c r="K44" s="400"/>
      <c r="L44" s="400"/>
      <c r="M44" s="400"/>
      <c r="N44" s="400"/>
      <c r="O44" s="400"/>
      <c r="P44" s="400"/>
      <c r="Q44" s="400"/>
      <c r="R44" s="400"/>
    </row>
    <row r="45" spans="4:18" x14ac:dyDescent="0.25">
      <c r="D45" s="400"/>
      <c r="E45" s="400"/>
      <c r="F45" s="400"/>
      <c r="G45" s="400"/>
      <c r="H45" s="400"/>
      <c r="I45" s="400"/>
      <c r="J45" s="400"/>
      <c r="K45" s="400"/>
      <c r="L45" s="400"/>
      <c r="M45" s="400"/>
      <c r="N45" s="400"/>
      <c r="O45" s="400"/>
      <c r="P45" s="400"/>
      <c r="Q45" s="400"/>
      <c r="R45" s="400"/>
    </row>
    <row r="46" spans="4:18" x14ac:dyDescent="0.25">
      <c r="D46" s="400"/>
      <c r="E46" s="400"/>
      <c r="F46" s="400"/>
      <c r="G46" s="400"/>
      <c r="H46" s="400"/>
      <c r="I46" s="400"/>
      <c r="J46" s="400"/>
      <c r="K46" s="400"/>
      <c r="L46" s="400"/>
      <c r="M46" s="400"/>
      <c r="N46" s="400"/>
      <c r="O46" s="400"/>
      <c r="P46" s="400"/>
      <c r="Q46" s="400"/>
      <c r="R46" s="400"/>
    </row>
    <row r="47" spans="4:18" x14ac:dyDescent="0.25">
      <c r="D47" s="400"/>
      <c r="E47" s="400"/>
      <c r="F47" s="400"/>
      <c r="G47" s="400"/>
      <c r="H47" s="400"/>
      <c r="I47" s="400"/>
      <c r="J47" s="400"/>
      <c r="K47" s="400"/>
      <c r="L47" s="400"/>
      <c r="M47" s="400"/>
      <c r="N47" s="400"/>
      <c r="O47" s="400"/>
      <c r="P47" s="400"/>
      <c r="Q47" s="400"/>
      <c r="R47" s="400"/>
    </row>
    <row r="48" spans="4:18" x14ac:dyDescent="0.25">
      <c r="D48" s="400"/>
      <c r="E48" s="400"/>
      <c r="F48" s="400"/>
      <c r="G48" s="400"/>
      <c r="H48" s="400"/>
      <c r="I48" s="400"/>
      <c r="J48" s="400"/>
      <c r="K48" s="400"/>
      <c r="L48" s="400"/>
      <c r="M48" s="400"/>
      <c r="N48" s="400"/>
      <c r="O48" s="400"/>
      <c r="P48" s="400"/>
      <c r="Q48" s="400"/>
      <c r="R48" s="400"/>
    </row>
    <row r="49" spans="4:18" x14ac:dyDescent="0.25">
      <c r="D49" s="400"/>
      <c r="E49" s="400"/>
      <c r="F49" s="400"/>
      <c r="G49" s="400"/>
      <c r="H49" s="400"/>
      <c r="I49" s="400"/>
      <c r="J49" s="400"/>
      <c r="K49" s="400"/>
      <c r="L49" s="400"/>
      <c r="M49" s="400"/>
      <c r="N49" s="400"/>
      <c r="O49" s="400"/>
      <c r="P49" s="400"/>
      <c r="Q49" s="400"/>
      <c r="R49" s="400"/>
    </row>
    <row r="50" spans="4:18" x14ac:dyDescent="0.25">
      <c r="D50" s="400"/>
      <c r="E50" s="400"/>
      <c r="F50" s="400"/>
      <c r="G50" s="400"/>
      <c r="H50" s="400"/>
      <c r="I50" s="400"/>
      <c r="J50" s="400"/>
      <c r="K50" s="400"/>
      <c r="L50" s="400"/>
      <c r="M50" s="400"/>
      <c r="N50" s="400"/>
      <c r="O50" s="400"/>
      <c r="P50" s="400"/>
      <c r="Q50" s="400"/>
      <c r="R50" s="400"/>
    </row>
    <row r="51" spans="4:18" x14ac:dyDescent="0.25">
      <c r="D51" s="400"/>
      <c r="E51" s="400"/>
      <c r="F51" s="400"/>
      <c r="G51" s="400"/>
      <c r="H51" s="400"/>
      <c r="I51" s="400"/>
      <c r="J51" s="400"/>
      <c r="K51" s="400"/>
      <c r="L51" s="400"/>
      <c r="M51" s="400"/>
      <c r="N51" s="400"/>
      <c r="O51" s="400"/>
      <c r="P51" s="400"/>
      <c r="Q51" s="400"/>
      <c r="R51" s="400"/>
    </row>
    <row r="52" spans="4:18" x14ac:dyDescent="0.25">
      <c r="D52" s="400"/>
      <c r="E52" s="400"/>
      <c r="F52" s="400"/>
      <c r="G52" s="400"/>
      <c r="H52" s="400"/>
      <c r="I52" s="400"/>
      <c r="J52" s="400"/>
      <c r="K52" s="400"/>
      <c r="L52" s="400"/>
      <c r="M52" s="400"/>
      <c r="N52" s="400"/>
      <c r="O52" s="400"/>
      <c r="P52" s="400"/>
      <c r="Q52" s="400"/>
      <c r="R52" s="400"/>
    </row>
    <row r="53" spans="4:18" x14ac:dyDescent="0.25">
      <c r="D53" s="400"/>
      <c r="E53" s="400"/>
      <c r="F53" s="400"/>
      <c r="G53" s="400"/>
      <c r="H53" s="400"/>
      <c r="I53" s="400"/>
      <c r="J53" s="400"/>
      <c r="K53" s="400"/>
      <c r="L53" s="400"/>
      <c r="M53" s="400"/>
      <c r="N53" s="400"/>
      <c r="O53" s="400"/>
      <c r="P53" s="400"/>
      <c r="Q53" s="400"/>
      <c r="R53" s="400"/>
    </row>
    <row r="54" spans="4:18" x14ac:dyDescent="0.25">
      <c r="D54" s="400"/>
      <c r="E54" s="400"/>
      <c r="F54" s="400"/>
      <c r="G54" s="400"/>
      <c r="H54" s="400"/>
      <c r="I54" s="400"/>
      <c r="J54" s="400"/>
      <c r="K54" s="400"/>
      <c r="L54" s="400"/>
      <c r="M54" s="400"/>
      <c r="N54" s="400"/>
      <c r="O54" s="400"/>
      <c r="P54" s="400"/>
      <c r="Q54" s="400"/>
      <c r="R54" s="400"/>
    </row>
    <row r="55" spans="4:18" x14ac:dyDescent="0.25">
      <c r="D55" s="400"/>
      <c r="E55" s="400"/>
      <c r="F55" s="400"/>
      <c r="G55" s="400"/>
      <c r="H55" s="400"/>
      <c r="I55" s="400"/>
      <c r="J55" s="400"/>
      <c r="K55" s="400"/>
      <c r="L55" s="400"/>
      <c r="M55" s="400"/>
      <c r="N55" s="400"/>
      <c r="O55" s="400"/>
      <c r="P55" s="400"/>
      <c r="Q55" s="400"/>
      <c r="R55" s="400"/>
    </row>
    <row r="56" spans="4:18" x14ac:dyDescent="0.25">
      <c r="D56" s="400"/>
      <c r="E56" s="400"/>
      <c r="F56" s="400"/>
      <c r="G56" s="400"/>
      <c r="H56" s="400"/>
      <c r="I56" s="400"/>
      <c r="J56" s="400"/>
      <c r="K56" s="400"/>
      <c r="L56" s="400"/>
      <c r="M56" s="400"/>
      <c r="N56" s="400"/>
      <c r="O56" s="400"/>
      <c r="P56" s="400"/>
      <c r="Q56" s="400"/>
      <c r="R56" s="400"/>
    </row>
    <row r="138" ht="15" customHeight="1" x14ac:dyDescent="0.25"/>
    <row r="139" ht="15" customHeight="1" x14ac:dyDescent="0.25"/>
    <row r="140" ht="15.75" customHeight="1" x14ac:dyDescent="0.25"/>
    <row r="141" ht="15.75" customHeight="1" x14ac:dyDescent="0.25"/>
    <row r="145" ht="60" customHeight="1" x14ac:dyDescent="0.25"/>
    <row r="146" ht="24" customHeight="1" x14ac:dyDescent="0.25"/>
    <row r="147" ht="24" customHeight="1" x14ac:dyDescent="0.25"/>
    <row r="148" ht="15.75" customHeight="1" x14ac:dyDescent="0.25"/>
    <row r="149" ht="24" customHeight="1" x14ac:dyDescent="0.25"/>
  </sheetData>
  <mergeCells count="10">
    <mergeCell ref="D6:I6"/>
    <mergeCell ref="J6:O6"/>
    <mergeCell ref="Q6:R6"/>
    <mergeCell ref="D7:F7"/>
    <mergeCell ref="G7:I7"/>
    <mergeCell ref="J7:L7"/>
    <mergeCell ref="M7:O7"/>
    <mergeCell ref="Q7:Q8"/>
    <mergeCell ref="R7:R8"/>
    <mergeCell ref="P6:P8"/>
  </mergeCells>
  <pageMargins left="0.7" right="0.7" top="0.75" bottom="0.75" header="0.3" footer="0.3"/>
  <pageSetup paperSize="9" orientation="portrait" r:id="rId1"/>
  <ignoredErrors>
    <ignoredError sqref="B9:B31" numberStoredAsText="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53E2F-B029-4A7D-9246-11AA16EE9B01}">
  <dimension ref="B2:I10"/>
  <sheetViews>
    <sheetView showGridLines="0" zoomScaleNormal="100" workbookViewId="0">
      <selection activeCell="D8" sqref="D8"/>
    </sheetView>
  </sheetViews>
  <sheetFormatPr baseColWidth="10" defaultColWidth="9.140625" defaultRowHeight="15" x14ac:dyDescent="0.25"/>
  <cols>
    <col min="1" max="1" width="5.7109375" customWidth="1"/>
    <col min="2" max="2" width="6.140625" customWidth="1"/>
    <col min="3" max="3" width="27" customWidth="1"/>
    <col min="4" max="4" width="15.7109375" customWidth="1"/>
    <col min="5" max="5" width="24.85546875" customWidth="1"/>
    <col min="6" max="9" width="15.7109375" customWidth="1"/>
  </cols>
  <sheetData>
    <row r="2" spans="2:9" ht="18.75" x14ac:dyDescent="0.25">
      <c r="B2" s="492" t="s">
        <v>1153</v>
      </c>
    </row>
    <row r="3" spans="2:9" x14ac:dyDescent="0.25">
      <c r="B3" t="str">
        <f>'OV1'!B3</f>
        <v>31.12.2025 - in EUR million</v>
      </c>
    </row>
    <row r="4" spans="2:9" x14ac:dyDescent="0.25">
      <c r="B4" s="128"/>
    </row>
    <row r="5" spans="2:9" x14ac:dyDescent="0.25">
      <c r="B5" s="128"/>
      <c r="D5" s="479" t="s">
        <v>188</v>
      </c>
      <c r="E5" s="479" t="s">
        <v>189</v>
      </c>
      <c r="F5" s="479" t="s">
        <v>190</v>
      </c>
      <c r="G5" s="479" t="s">
        <v>238</v>
      </c>
      <c r="H5" s="479" t="s">
        <v>239</v>
      </c>
      <c r="I5" s="479" t="s">
        <v>376</v>
      </c>
    </row>
    <row r="6" spans="2:9" x14ac:dyDescent="0.25">
      <c r="D6" s="1004" t="s">
        <v>1154</v>
      </c>
      <c r="E6" s="1004"/>
      <c r="F6" s="1004"/>
      <c r="G6" s="1004"/>
      <c r="H6" s="1004"/>
      <c r="I6" s="1004"/>
    </row>
    <row r="7" spans="2:9" ht="42" customHeight="1" x14ac:dyDescent="0.25">
      <c r="D7" s="436" t="s">
        <v>1155</v>
      </c>
      <c r="E7" s="436" t="s">
        <v>1156</v>
      </c>
      <c r="F7" s="436" t="s">
        <v>1157</v>
      </c>
      <c r="G7" s="436" t="s">
        <v>1158</v>
      </c>
      <c r="H7" s="436" t="s">
        <v>1159</v>
      </c>
      <c r="I7" s="436" t="s">
        <v>235</v>
      </c>
    </row>
    <row r="8" spans="2:9" x14ac:dyDescent="0.25">
      <c r="B8" s="467">
        <v>1</v>
      </c>
      <c r="C8" s="46" t="s">
        <v>1124</v>
      </c>
      <c r="D8" s="349">
        <v>21850</v>
      </c>
      <c r="E8" s="349">
        <v>15933</v>
      </c>
      <c r="F8" s="349">
        <v>5689</v>
      </c>
      <c r="G8" s="349">
        <v>27410</v>
      </c>
      <c r="H8" s="349">
        <v>0</v>
      </c>
      <c r="I8" s="349">
        <v>70882</v>
      </c>
    </row>
    <row r="9" spans="2:9" x14ac:dyDescent="0.25">
      <c r="B9" s="467">
        <v>2</v>
      </c>
      <c r="C9" s="46" t="s">
        <v>1138</v>
      </c>
      <c r="D9" s="349">
        <v>0</v>
      </c>
      <c r="E9" s="349">
        <v>274</v>
      </c>
      <c r="F9" s="349">
        <v>995</v>
      </c>
      <c r="G9" s="349">
        <v>1595</v>
      </c>
      <c r="H9" s="349">
        <v>0</v>
      </c>
      <c r="I9" s="349">
        <v>2864</v>
      </c>
    </row>
    <row r="10" spans="2:9" x14ac:dyDescent="0.25">
      <c r="B10" s="53">
        <v>3</v>
      </c>
      <c r="C10" s="258" t="s">
        <v>235</v>
      </c>
      <c r="D10" s="355">
        <v>21850</v>
      </c>
      <c r="E10" s="355">
        <v>16207</v>
      </c>
      <c r="F10" s="355">
        <v>6684</v>
      </c>
      <c r="G10" s="355">
        <v>29005</v>
      </c>
      <c r="H10" s="355">
        <v>0</v>
      </c>
      <c r="I10" s="355">
        <v>73746</v>
      </c>
    </row>
  </sheetData>
  <mergeCells count="1">
    <mergeCell ref="D6:I6"/>
  </mergeCells>
  <pageMargins left="0.7" right="0.7" top="0.75" bottom="0.75" header="0.3" footer="0.3"/>
  <pageSetup paperSize="9" orientation="landscape" verticalDpi="200" r:id="rId1"/>
  <headerFooter>
    <oddHeader>&amp;CEN
Annex 19</oddHeader>
    <oddFooter>&amp;C&amp;P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T33"/>
  <sheetViews>
    <sheetView showGridLines="0" zoomScaleNormal="100" workbookViewId="0">
      <selection activeCell="B14" sqref="B14:D14"/>
    </sheetView>
  </sheetViews>
  <sheetFormatPr baseColWidth="10" defaultColWidth="9.140625" defaultRowHeight="15" x14ac:dyDescent="0.25"/>
  <cols>
    <col min="1" max="1" width="5.7109375" style="75" customWidth="1"/>
    <col min="2" max="2" width="5.140625" style="75" customWidth="1"/>
    <col min="3" max="3" width="53.28515625" style="75" customWidth="1"/>
    <col min="4" max="4" width="25.140625" style="75" customWidth="1"/>
    <col min="5" max="5" width="9.140625" style="75"/>
    <col min="6" max="6" width="21.85546875" style="75" customWidth="1"/>
    <col min="7" max="16384" width="9.140625" style="75"/>
  </cols>
  <sheetData>
    <row r="2" spans="2:20" ht="18.75" x14ac:dyDescent="0.25">
      <c r="B2" s="1006" t="s">
        <v>1160</v>
      </c>
      <c r="C2" s="1006"/>
      <c r="D2" s="1006"/>
      <c r="E2" s="1006"/>
      <c r="F2" s="1006"/>
    </row>
    <row r="3" spans="2:20" x14ac:dyDescent="0.25">
      <c r="B3" t="str">
        <f>'OV1'!B3</f>
        <v>31.12.2025 - in EUR million</v>
      </c>
    </row>
    <row r="5" spans="2:20" x14ac:dyDescent="0.25">
      <c r="D5" s="208" t="s">
        <v>188</v>
      </c>
    </row>
    <row r="6" spans="2:20" x14ac:dyDescent="0.25">
      <c r="D6" s="327" t="s">
        <v>1161</v>
      </c>
    </row>
    <row r="7" spans="2:20" x14ac:dyDescent="0.25">
      <c r="B7" s="209" t="s">
        <v>855</v>
      </c>
      <c r="C7" s="427" t="s">
        <v>1162</v>
      </c>
      <c r="D7" s="586">
        <v>680</v>
      </c>
      <c r="E7" s="400"/>
      <c r="F7" s="400"/>
    </row>
    <row r="8" spans="2:20" x14ac:dyDescent="0.25">
      <c r="B8" s="211" t="s">
        <v>889</v>
      </c>
      <c r="C8" s="428" t="s">
        <v>1163</v>
      </c>
      <c r="D8" s="587">
        <v>259</v>
      </c>
      <c r="E8" s="400"/>
      <c r="F8" s="400"/>
    </row>
    <row r="9" spans="2:20" x14ac:dyDescent="0.25">
      <c r="B9" s="211" t="s">
        <v>1126</v>
      </c>
      <c r="C9" s="428" t="s">
        <v>1164</v>
      </c>
      <c r="D9" s="587">
        <v>-182</v>
      </c>
    </row>
    <row r="10" spans="2:20" x14ac:dyDescent="0.25">
      <c r="B10" s="211" t="s">
        <v>1128</v>
      </c>
      <c r="C10" s="429" t="s">
        <v>1165</v>
      </c>
      <c r="D10" s="587">
        <v>-129</v>
      </c>
    </row>
    <row r="11" spans="2:20" x14ac:dyDescent="0.25">
      <c r="B11" s="211" t="s">
        <v>1129</v>
      </c>
      <c r="C11" s="429" t="s">
        <v>1166</v>
      </c>
      <c r="D11" s="587">
        <v>-53</v>
      </c>
    </row>
    <row r="12" spans="2:20" x14ac:dyDescent="0.25">
      <c r="B12" s="209" t="s">
        <v>1131</v>
      </c>
      <c r="C12" s="427" t="s">
        <v>1167</v>
      </c>
      <c r="D12" s="586">
        <v>757</v>
      </c>
    </row>
    <row r="13" spans="2:20" x14ac:dyDescent="0.25">
      <c r="C13" s="430"/>
      <c r="D13" s="430"/>
    </row>
    <row r="14" spans="2:20" x14ac:dyDescent="0.25">
      <c r="B14" s="1007"/>
      <c r="C14" s="1007"/>
      <c r="D14" s="1007"/>
    </row>
    <row r="16" spans="2:20" ht="17.25" customHeight="1" x14ac:dyDescent="0.25">
      <c r="B16" s="1008"/>
      <c r="C16" s="1009"/>
      <c r="D16" s="1009"/>
      <c r="E16" s="1009"/>
      <c r="F16" s="1009"/>
      <c r="G16" s="1009"/>
      <c r="H16" s="1009"/>
      <c r="I16" s="1009"/>
      <c r="J16" s="1009"/>
      <c r="K16" s="1009"/>
      <c r="L16" s="1009"/>
      <c r="M16" s="1009"/>
      <c r="N16" s="1009"/>
      <c r="O16" s="1009"/>
      <c r="P16" s="1009"/>
      <c r="Q16" s="1009"/>
      <c r="R16" s="1009"/>
      <c r="S16" s="1009"/>
      <c r="T16" s="1009"/>
    </row>
    <row r="17" spans="2:20" ht="24" customHeight="1" x14ac:dyDescent="0.25">
      <c r="B17" s="1009"/>
      <c r="C17" s="1009"/>
      <c r="D17" s="1009"/>
      <c r="E17" s="1009"/>
      <c r="F17" s="1009"/>
      <c r="G17" s="1009"/>
      <c r="H17" s="1009"/>
      <c r="I17" s="1009"/>
      <c r="J17" s="1009"/>
      <c r="K17" s="1009"/>
      <c r="L17" s="1009"/>
      <c r="M17" s="1009"/>
      <c r="N17" s="1009"/>
      <c r="O17" s="1009"/>
      <c r="P17" s="1009"/>
      <c r="Q17" s="1009"/>
      <c r="R17" s="1009"/>
      <c r="S17" s="1009"/>
      <c r="T17" s="1009"/>
    </row>
    <row r="18" spans="2:20" ht="21.75" customHeight="1" x14ac:dyDescent="0.25">
      <c r="B18" s="1009"/>
      <c r="C18" s="1009"/>
      <c r="D18" s="1009"/>
      <c r="E18" s="1009"/>
      <c r="F18" s="1009"/>
      <c r="G18" s="1009"/>
      <c r="H18" s="1009"/>
      <c r="I18" s="1009"/>
      <c r="J18" s="1009"/>
      <c r="K18" s="1009"/>
      <c r="L18" s="1009"/>
      <c r="M18" s="1009"/>
      <c r="N18" s="1009"/>
      <c r="O18" s="1009"/>
      <c r="P18" s="1009"/>
      <c r="Q18" s="1009"/>
      <c r="R18" s="1009"/>
      <c r="S18" s="1009"/>
      <c r="T18" s="1009"/>
    </row>
    <row r="19" spans="2:20" ht="36" customHeight="1" x14ac:dyDescent="0.25">
      <c r="B19" s="1005"/>
      <c r="C19" s="1005"/>
      <c r="D19" s="1005"/>
      <c r="E19" s="1005"/>
      <c r="F19" s="1005"/>
    </row>
    <row r="20" spans="2:20" ht="36" customHeight="1" x14ac:dyDescent="0.25">
      <c r="B20" s="1005"/>
      <c r="C20" s="1005"/>
      <c r="D20" s="1005"/>
      <c r="E20" s="1005"/>
      <c r="F20" s="1005"/>
    </row>
    <row r="21" spans="2:20" ht="36" customHeight="1" x14ac:dyDescent="0.25">
      <c r="B21" s="480"/>
      <c r="C21" s="480"/>
      <c r="D21" s="480"/>
      <c r="E21" s="480"/>
      <c r="F21" s="480"/>
    </row>
    <row r="22" spans="2:20" ht="93.75" customHeight="1" x14ac:dyDescent="0.25">
      <c r="B22" s="1005"/>
      <c r="C22" s="1005"/>
      <c r="D22" s="1005"/>
      <c r="E22" s="1005"/>
      <c r="F22" s="1005"/>
    </row>
    <row r="23" spans="2:20" ht="65.25" customHeight="1" x14ac:dyDescent="0.25">
      <c r="B23" s="1005"/>
      <c r="C23" s="1005"/>
      <c r="D23" s="1005"/>
      <c r="E23" s="1005"/>
      <c r="F23" s="1005"/>
    </row>
    <row r="24" spans="2:20" ht="36" customHeight="1" x14ac:dyDescent="0.25">
      <c r="B24" s="1005"/>
      <c r="C24" s="1005"/>
      <c r="D24" s="1005"/>
      <c r="E24" s="1005"/>
      <c r="F24" s="1005"/>
    </row>
    <row r="25" spans="2:20" ht="82.5" customHeight="1" x14ac:dyDescent="0.25">
      <c r="B25" s="1005"/>
      <c r="C25" s="1005"/>
      <c r="D25" s="1005"/>
      <c r="E25" s="1005"/>
      <c r="F25" s="1005"/>
    </row>
    <row r="26" spans="2:20" ht="45" customHeight="1" x14ac:dyDescent="0.25">
      <c r="B26" s="1005"/>
      <c r="C26" s="1005"/>
      <c r="D26" s="1005"/>
      <c r="E26" s="1005"/>
      <c r="F26" s="1005"/>
    </row>
    <row r="27" spans="2:20" ht="66.75" customHeight="1" x14ac:dyDescent="0.25">
      <c r="B27" s="1005"/>
      <c r="C27" s="1005"/>
      <c r="D27" s="1005"/>
      <c r="E27" s="1005"/>
      <c r="F27" s="1005"/>
    </row>
    <row r="28" spans="2:20" ht="36" customHeight="1" x14ac:dyDescent="0.25">
      <c r="B28" s="1005"/>
      <c r="C28" s="1005"/>
      <c r="D28" s="1005"/>
      <c r="E28" s="1005"/>
      <c r="F28" s="1005"/>
    </row>
    <row r="29" spans="2:20" ht="42" customHeight="1" x14ac:dyDescent="0.25">
      <c r="B29" s="1005"/>
      <c r="C29" s="1005"/>
      <c r="D29" s="1005"/>
      <c r="E29" s="1005"/>
      <c r="F29" s="1005"/>
    </row>
    <row r="30" spans="2:20" ht="36" customHeight="1" x14ac:dyDescent="0.25">
      <c r="B30" s="1005"/>
      <c r="C30" s="1005"/>
      <c r="D30" s="1005"/>
      <c r="E30" s="1005"/>
      <c r="F30" s="1005"/>
    </row>
    <row r="31" spans="2:20" ht="88.5" customHeight="1" x14ac:dyDescent="0.25">
      <c r="B31" s="1005"/>
      <c r="C31" s="1005"/>
      <c r="D31" s="1005"/>
      <c r="E31" s="1005"/>
      <c r="F31" s="1005"/>
    </row>
    <row r="32" spans="2:20" ht="33" customHeight="1" x14ac:dyDescent="0.25">
      <c r="B32" s="1010"/>
      <c r="C32" s="1010"/>
      <c r="D32" s="1010"/>
      <c r="E32" s="480"/>
      <c r="F32" s="480"/>
    </row>
    <row r="33" spans="2:6" ht="61.5" customHeight="1" x14ac:dyDescent="0.25">
      <c r="B33" s="1005"/>
      <c r="C33" s="1005"/>
      <c r="D33" s="1005"/>
      <c r="E33" s="1005"/>
      <c r="F33" s="1005"/>
    </row>
  </sheetData>
  <mergeCells count="17">
    <mergeCell ref="B32:D32"/>
    <mergeCell ref="B33:F33"/>
    <mergeCell ref="B26:F26"/>
    <mergeCell ref="B27:F27"/>
    <mergeCell ref="B28:F28"/>
    <mergeCell ref="B29:F29"/>
    <mergeCell ref="B30:F30"/>
    <mergeCell ref="B31:F31"/>
    <mergeCell ref="B25:F25"/>
    <mergeCell ref="B2:F2"/>
    <mergeCell ref="B14:D14"/>
    <mergeCell ref="B19:F19"/>
    <mergeCell ref="B20:F20"/>
    <mergeCell ref="B22:F22"/>
    <mergeCell ref="B23:F23"/>
    <mergeCell ref="B24:F24"/>
    <mergeCell ref="B16:T18"/>
  </mergeCells>
  <pageMargins left="0.7" right="0.7" top="0.75" bottom="0.75" header="0.3" footer="0.3"/>
  <pageSetup orientation="portrait" horizontalDpi="1200" verticalDpi="1200" r:id="rId1"/>
  <ignoredErrors>
    <ignoredError sqref="B7:B9 B10:B12" numberStoredAsText="1"/>
  </ignoredError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K33"/>
  <sheetViews>
    <sheetView showGridLines="0" zoomScaleNormal="100" workbookViewId="0">
      <selection activeCell="A33" sqref="A33"/>
    </sheetView>
  </sheetViews>
  <sheetFormatPr baseColWidth="10" defaultColWidth="9.140625" defaultRowHeight="15" x14ac:dyDescent="0.25"/>
  <cols>
    <col min="1" max="1" width="5.7109375" customWidth="1"/>
    <col min="3" max="3" width="30" customWidth="1"/>
    <col min="4" max="10" width="15.7109375" customWidth="1"/>
    <col min="11" max="11" width="21.140625" customWidth="1"/>
    <col min="12" max="17" width="15" customWidth="1"/>
  </cols>
  <sheetData>
    <row r="2" spans="2:11" ht="18.75" x14ac:dyDescent="0.25">
      <c r="B2" s="492" t="s">
        <v>1168</v>
      </c>
    </row>
    <row r="3" spans="2:11" x14ac:dyDescent="0.25">
      <c r="B3" t="str">
        <f>'OV1'!B3</f>
        <v>31.12.2025 - in EUR million</v>
      </c>
    </row>
    <row r="4" spans="2:11" x14ac:dyDescent="0.25">
      <c r="B4" s="127"/>
    </row>
    <row r="5" spans="2:11" x14ac:dyDescent="0.25">
      <c r="B5" s="9"/>
      <c r="C5" s="9"/>
      <c r="D5" s="436" t="s">
        <v>188</v>
      </c>
      <c r="E5" s="436" t="s">
        <v>189</v>
      </c>
      <c r="F5" s="436" t="s">
        <v>190</v>
      </c>
      <c r="G5" s="436" t="s">
        <v>238</v>
      </c>
      <c r="H5" s="436" t="s">
        <v>239</v>
      </c>
      <c r="I5" s="436" t="s">
        <v>376</v>
      </c>
      <c r="J5" s="436" t="s">
        <v>377</v>
      </c>
      <c r="K5" s="436" t="s">
        <v>442</v>
      </c>
    </row>
    <row r="6" spans="2:11" ht="64.5" customHeight="1" x14ac:dyDescent="0.25">
      <c r="B6" s="9"/>
      <c r="C6" s="9"/>
      <c r="D6" s="937" t="s">
        <v>1169</v>
      </c>
      <c r="E6" s="937"/>
      <c r="F6" s="937"/>
      <c r="G6" s="937"/>
      <c r="H6" s="913" t="s">
        <v>1110</v>
      </c>
      <c r="I6" s="913"/>
      <c r="J6" s="1001" t="s">
        <v>1170</v>
      </c>
      <c r="K6" s="937"/>
    </row>
    <row r="7" spans="2:11" ht="15" customHeight="1" x14ac:dyDescent="0.25">
      <c r="B7" s="9"/>
      <c r="C7" s="9"/>
      <c r="D7" s="913" t="s">
        <v>1171</v>
      </c>
      <c r="E7" s="1001" t="s">
        <v>1172</v>
      </c>
      <c r="F7" s="937"/>
      <c r="G7" s="937"/>
      <c r="H7" s="937" t="s">
        <v>1173</v>
      </c>
      <c r="I7" s="937" t="s">
        <v>1174</v>
      </c>
      <c r="J7" s="1012"/>
      <c r="K7" s="937" t="s">
        <v>1175</v>
      </c>
    </row>
    <row r="8" spans="2:11" ht="99.75" customHeight="1" x14ac:dyDescent="0.25">
      <c r="B8" s="9"/>
      <c r="C8" s="9"/>
      <c r="D8" s="1011"/>
      <c r="E8" s="696"/>
      <c r="F8" s="694" t="s">
        <v>1176</v>
      </c>
      <c r="G8" s="435" t="s">
        <v>1177</v>
      </c>
      <c r="H8" s="937"/>
      <c r="I8" s="937"/>
      <c r="J8" s="1013"/>
      <c r="K8" s="937"/>
    </row>
    <row r="9" spans="2:11" ht="30" customHeight="1" x14ac:dyDescent="0.25">
      <c r="B9" s="211" t="s">
        <v>1122</v>
      </c>
      <c r="C9" s="404" t="s">
        <v>1123</v>
      </c>
      <c r="D9" s="341">
        <v>0</v>
      </c>
      <c r="E9" s="697">
        <v>0</v>
      </c>
      <c r="F9" s="341">
        <v>0</v>
      </c>
      <c r="G9" s="341">
        <v>0</v>
      </c>
      <c r="H9" s="341">
        <v>0</v>
      </c>
      <c r="I9" s="341">
        <v>0</v>
      </c>
      <c r="J9" s="341">
        <v>0</v>
      </c>
      <c r="K9" s="341">
        <v>0</v>
      </c>
    </row>
    <row r="10" spans="2:11" x14ac:dyDescent="0.25">
      <c r="B10" s="211" t="s">
        <v>855</v>
      </c>
      <c r="C10" s="404" t="s">
        <v>1124</v>
      </c>
      <c r="D10" s="353">
        <v>816</v>
      </c>
      <c r="E10" s="353">
        <v>141</v>
      </c>
      <c r="F10" s="353">
        <v>128</v>
      </c>
      <c r="G10" s="353">
        <v>101</v>
      </c>
      <c r="H10" s="353">
        <v>-14</v>
      </c>
      <c r="I10" s="353">
        <v>-46</v>
      </c>
      <c r="J10" s="353">
        <v>421</v>
      </c>
      <c r="K10" s="353">
        <v>34</v>
      </c>
    </row>
    <row r="11" spans="2:11" x14ac:dyDescent="0.25">
      <c r="B11" s="212" t="s">
        <v>889</v>
      </c>
      <c r="C11" s="213" t="s">
        <v>1125</v>
      </c>
      <c r="D11" s="353">
        <v>0</v>
      </c>
      <c r="E11" s="353">
        <v>0</v>
      </c>
      <c r="F11" s="353">
        <v>0</v>
      </c>
      <c r="G11" s="353">
        <v>0</v>
      </c>
      <c r="H11" s="353">
        <v>0</v>
      </c>
      <c r="I11" s="353">
        <v>0</v>
      </c>
      <c r="J11" s="353">
        <v>0</v>
      </c>
      <c r="K11" s="353">
        <v>0</v>
      </c>
    </row>
    <row r="12" spans="2:11" x14ac:dyDescent="0.25">
      <c r="B12" s="212" t="s">
        <v>1126</v>
      </c>
      <c r="C12" s="213" t="s">
        <v>1127</v>
      </c>
      <c r="D12" s="353">
        <v>0</v>
      </c>
      <c r="E12" s="353">
        <v>0</v>
      </c>
      <c r="F12" s="353">
        <v>0</v>
      </c>
      <c r="G12" s="353">
        <v>0</v>
      </c>
      <c r="H12" s="353">
        <v>0</v>
      </c>
      <c r="I12" s="353">
        <v>0</v>
      </c>
      <c r="J12" s="353">
        <v>0</v>
      </c>
      <c r="K12" s="353">
        <v>0</v>
      </c>
    </row>
    <row r="13" spans="2:11" x14ac:dyDescent="0.25">
      <c r="B13" s="212" t="s">
        <v>1128</v>
      </c>
      <c r="C13" s="213" t="s">
        <v>396</v>
      </c>
      <c r="D13" s="353">
        <v>0</v>
      </c>
      <c r="E13" s="353">
        <v>0</v>
      </c>
      <c r="F13" s="353">
        <v>0</v>
      </c>
      <c r="G13" s="353">
        <v>0</v>
      </c>
      <c r="H13" s="353">
        <v>0</v>
      </c>
      <c r="I13" s="353">
        <v>0</v>
      </c>
      <c r="J13" s="353">
        <v>0</v>
      </c>
      <c r="K13" s="353">
        <v>0</v>
      </c>
    </row>
    <row r="14" spans="2:11" x14ac:dyDescent="0.25">
      <c r="B14" s="212" t="s">
        <v>1129</v>
      </c>
      <c r="C14" s="213" t="s">
        <v>1130</v>
      </c>
      <c r="D14" s="353">
        <v>241</v>
      </c>
      <c r="E14" s="353">
        <v>2</v>
      </c>
      <c r="F14" s="353">
        <v>2</v>
      </c>
      <c r="G14" s="353">
        <v>2</v>
      </c>
      <c r="H14" s="353">
        <v>-2</v>
      </c>
      <c r="I14" s="353">
        <v>-1</v>
      </c>
      <c r="J14" s="353">
        <v>173</v>
      </c>
      <c r="K14" s="353">
        <v>1</v>
      </c>
    </row>
    <row r="15" spans="2:11" x14ac:dyDescent="0.25">
      <c r="B15" s="212" t="s">
        <v>1131</v>
      </c>
      <c r="C15" s="213" t="s">
        <v>1132</v>
      </c>
      <c r="D15" s="353">
        <v>203</v>
      </c>
      <c r="E15" s="353">
        <v>21</v>
      </c>
      <c r="F15" s="353">
        <v>20</v>
      </c>
      <c r="G15" s="353">
        <v>20</v>
      </c>
      <c r="H15" s="353">
        <v>-1</v>
      </c>
      <c r="I15" s="353">
        <v>-7</v>
      </c>
      <c r="J15" s="353">
        <v>72</v>
      </c>
      <c r="K15" s="353">
        <v>2</v>
      </c>
    </row>
    <row r="16" spans="2:11" x14ac:dyDescent="0.25">
      <c r="B16" s="212" t="s">
        <v>1133</v>
      </c>
      <c r="C16" s="213" t="s">
        <v>1136</v>
      </c>
      <c r="D16" s="353">
        <v>372</v>
      </c>
      <c r="E16" s="353">
        <v>118</v>
      </c>
      <c r="F16" s="353">
        <v>107</v>
      </c>
      <c r="G16" s="353">
        <v>80</v>
      </c>
      <c r="H16" s="353">
        <v>-11</v>
      </c>
      <c r="I16" s="353">
        <v>-38</v>
      </c>
      <c r="J16" s="353">
        <v>175</v>
      </c>
      <c r="K16" s="353">
        <v>31</v>
      </c>
    </row>
    <row r="17" spans="2:11" x14ac:dyDescent="0.25">
      <c r="B17" s="220" t="s">
        <v>1135</v>
      </c>
      <c r="C17" s="404" t="s">
        <v>1178</v>
      </c>
      <c r="D17" s="353">
        <v>0</v>
      </c>
      <c r="E17" s="353">
        <v>0</v>
      </c>
      <c r="F17" s="353">
        <v>0</v>
      </c>
      <c r="G17" s="353">
        <v>0</v>
      </c>
      <c r="H17" s="353">
        <v>0</v>
      </c>
      <c r="I17" s="353">
        <v>0</v>
      </c>
      <c r="J17" s="353">
        <v>0</v>
      </c>
      <c r="K17" s="353">
        <v>0</v>
      </c>
    </row>
    <row r="18" spans="2:11" x14ac:dyDescent="0.25">
      <c r="B18" s="220" t="s">
        <v>1137</v>
      </c>
      <c r="C18" s="404" t="s">
        <v>1179</v>
      </c>
      <c r="D18" s="353">
        <v>15</v>
      </c>
      <c r="E18" s="353">
        <v>0</v>
      </c>
      <c r="F18" s="353">
        <v>0</v>
      </c>
      <c r="G18" s="353">
        <v>0</v>
      </c>
      <c r="H18" s="353">
        <v>0</v>
      </c>
      <c r="I18" s="353">
        <v>0</v>
      </c>
      <c r="J18" s="353">
        <v>1</v>
      </c>
      <c r="K18" s="353">
        <v>0</v>
      </c>
    </row>
    <row r="19" spans="2:11" x14ac:dyDescent="0.25">
      <c r="B19" s="209">
        <v>100</v>
      </c>
      <c r="C19" s="490" t="s">
        <v>235</v>
      </c>
      <c r="D19" s="360">
        <v>831</v>
      </c>
      <c r="E19" s="360">
        <v>141</v>
      </c>
      <c r="F19" s="360">
        <v>129</v>
      </c>
      <c r="G19" s="360">
        <v>101</v>
      </c>
      <c r="H19" s="360">
        <v>-14</v>
      </c>
      <c r="I19" s="360">
        <v>-46</v>
      </c>
      <c r="J19" s="360">
        <v>422</v>
      </c>
      <c r="K19" s="360">
        <v>34</v>
      </c>
    </row>
    <row r="23" spans="2:11" x14ac:dyDescent="0.25">
      <c r="D23" s="538"/>
      <c r="E23" s="538"/>
      <c r="F23" s="538"/>
      <c r="G23" s="538"/>
      <c r="H23" s="538"/>
      <c r="I23" s="538"/>
      <c r="J23" s="538"/>
      <c r="K23" s="538"/>
    </row>
    <row r="24" spans="2:11" x14ac:dyDescent="0.25">
      <c r="D24" s="538"/>
      <c r="E24" s="538"/>
      <c r="F24" s="538"/>
      <c r="G24" s="538"/>
      <c r="H24" s="538"/>
      <c r="I24" s="538"/>
      <c r="J24" s="538"/>
      <c r="K24" s="538"/>
    </row>
    <row r="25" spans="2:11" x14ac:dyDescent="0.25">
      <c r="D25" s="538"/>
      <c r="E25" s="538"/>
      <c r="F25" s="538"/>
      <c r="G25" s="538"/>
      <c r="H25" s="538"/>
      <c r="I25" s="538"/>
      <c r="J25" s="538"/>
      <c r="K25" s="538"/>
    </row>
    <row r="26" spans="2:11" x14ac:dyDescent="0.25">
      <c r="D26" s="538"/>
      <c r="E26" s="538"/>
      <c r="F26" s="538"/>
      <c r="G26" s="538"/>
      <c r="H26" s="538"/>
      <c r="I26" s="538"/>
      <c r="J26" s="538"/>
      <c r="K26" s="538"/>
    </row>
    <row r="27" spans="2:11" x14ac:dyDescent="0.25">
      <c r="D27" s="538"/>
      <c r="E27" s="538"/>
      <c r="F27" s="538"/>
      <c r="G27" s="538"/>
      <c r="H27" s="538"/>
      <c r="I27" s="538"/>
      <c r="J27" s="538"/>
      <c r="K27" s="538"/>
    </row>
    <row r="28" spans="2:11" x14ac:dyDescent="0.25">
      <c r="D28" s="538"/>
      <c r="E28" s="538"/>
      <c r="F28" s="538"/>
      <c r="G28" s="538"/>
      <c r="H28" s="538"/>
      <c r="I28" s="538"/>
      <c r="J28" s="538"/>
      <c r="K28" s="538"/>
    </row>
    <row r="29" spans="2:11" x14ac:dyDescent="0.25">
      <c r="D29" s="538"/>
      <c r="E29" s="538"/>
      <c r="F29" s="538"/>
      <c r="G29" s="538"/>
      <c r="H29" s="538"/>
      <c r="I29" s="538"/>
      <c r="J29" s="538"/>
      <c r="K29" s="538"/>
    </row>
    <row r="30" spans="2:11" x14ac:dyDescent="0.25">
      <c r="D30" s="538"/>
      <c r="E30" s="538"/>
      <c r="F30" s="538"/>
      <c r="G30" s="538"/>
      <c r="H30" s="538"/>
      <c r="I30" s="538"/>
      <c r="J30" s="538"/>
      <c r="K30" s="538"/>
    </row>
    <row r="31" spans="2:11" x14ac:dyDescent="0.25">
      <c r="D31" s="538"/>
      <c r="E31" s="538"/>
      <c r="F31" s="538"/>
      <c r="G31" s="538"/>
      <c r="H31" s="538"/>
      <c r="I31" s="538"/>
      <c r="J31" s="538"/>
      <c r="K31" s="538"/>
    </row>
    <row r="32" spans="2:11" x14ac:dyDescent="0.25">
      <c r="D32" s="538"/>
      <c r="E32" s="538"/>
      <c r="F32" s="538"/>
      <c r="G32" s="538"/>
      <c r="H32" s="538"/>
      <c r="I32" s="538"/>
      <c r="J32" s="538"/>
      <c r="K32" s="538"/>
    </row>
    <row r="33" spans="4:11" x14ac:dyDescent="0.25">
      <c r="D33" s="538"/>
      <c r="E33" s="538"/>
      <c r="F33" s="538"/>
      <c r="G33" s="538"/>
      <c r="H33" s="538"/>
      <c r="I33" s="538"/>
      <c r="J33" s="538"/>
      <c r="K33" s="538"/>
    </row>
  </sheetData>
  <mergeCells count="9">
    <mergeCell ref="H6:I6"/>
    <mergeCell ref="D6:G6"/>
    <mergeCell ref="J6:K6"/>
    <mergeCell ref="D7:D8"/>
    <mergeCell ref="E7:G7"/>
    <mergeCell ref="H7:H8"/>
    <mergeCell ref="I7:I8"/>
    <mergeCell ref="K7:K8"/>
    <mergeCell ref="J7:J8"/>
  </mergeCells>
  <pageMargins left="0.7" right="0.7" top="0.75" bottom="0.75" header="0.3" footer="0.3"/>
  <pageSetup paperSize="9" orientation="portrait" verticalDpi="0" r:id="rId1"/>
  <ignoredErrors>
    <ignoredError sqref="B9:B19" numberStoredAsText="1"/>
  </ignoredError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AD58"/>
  <sheetViews>
    <sheetView showGridLines="0" zoomScaleNormal="100" workbookViewId="0"/>
  </sheetViews>
  <sheetFormatPr baseColWidth="10" defaultColWidth="9.140625" defaultRowHeight="15" x14ac:dyDescent="0.25"/>
  <cols>
    <col min="1" max="2" width="9.140625" style="75"/>
    <col min="3" max="3" width="30.85546875" style="75" customWidth="1"/>
    <col min="4" max="4" width="9.140625" style="75"/>
    <col min="5" max="15" width="13.28515625" style="75" customWidth="1"/>
    <col min="16" max="16384" width="9.140625" style="75"/>
  </cols>
  <sheetData>
    <row r="2" spans="2:30" ht="18.75" x14ac:dyDescent="0.25">
      <c r="B2" s="492" t="s">
        <v>1180</v>
      </c>
      <c r="C2"/>
      <c r="D2"/>
      <c r="E2"/>
      <c r="F2"/>
      <c r="G2"/>
      <c r="H2"/>
      <c r="I2"/>
      <c r="J2"/>
      <c r="K2"/>
      <c r="L2"/>
      <c r="M2"/>
      <c r="N2"/>
      <c r="O2"/>
    </row>
    <row r="3" spans="2:30" ht="18.75" x14ac:dyDescent="0.25">
      <c r="B3" t="str">
        <f>'OV1'!B3</f>
        <v>31.12.2025 - in EUR million</v>
      </c>
      <c r="C3"/>
      <c r="D3"/>
      <c r="E3"/>
      <c r="F3"/>
      <c r="G3"/>
      <c r="H3"/>
      <c r="I3"/>
      <c r="J3"/>
      <c r="K3"/>
      <c r="L3"/>
      <c r="M3"/>
      <c r="N3"/>
      <c r="O3"/>
      <c r="P3" s="481"/>
      <c r="Q3" s="481"/>
      <c r="R3" s="481"/>
      <c r="S3" s="481"/>
      <c r="T3" s="481"/>
      <c r="U3" s="481"/>
      <c r="V3" s="481"/>
      <c r="W3" s="481"/>
      <c r="X3" s="481"/>
      <c r="Y3" s="481"/>
      <c r="Z3" s="481"/>
      <c r="AA3" s="481"/>
      <c r="AB3" s="481"/>
      <c r="AC3" s="481"/>
      <c r="AD3" s="481"/>
    </row>
    <row r="4" spans="2:30" ht="18.75" x14ac:dyDescent="0.25">
      <c r="B4" s="127"/>
      <c r="C4"/>
      <c r="D4"/>
      <c r="E4"/>
      <c r="F4"/>
      <c r="G4"/>
      <c r="H4"/>
      <c r="I4"/>
      <c r="J4"/>
      <c r="K4"/>
      <c r="L4"/>
      <c r="M4"/>
      <c r="N4"/>
      <c r="O4"/>
      <c r="P4" s="481"/>
      <c r="Q4" s="481"/>
      <c r="R4" s="481"/>
      <c r="S4" s="481"/>
      <c r="T4" s="481"/>
      <c r="U4" s="481"/>
      <c r="V4" s="481"/>
      <c r="W4" s="481"/>
      <c r="X4" s="481"/>
      <c r="Y4" s="481"/>
      <c r="Z4" s="481"/>
      <c r="AA4" s="481"/>
      <c r="AB4" s="481"/>
      <c r="AC4" s="481"/>
      <c r="AD4" s="481"/>
    </row>
    <row r="5" spans="2:30" x14ac:dyDescent="0.25">
      <c r="B5" s="9"/>
      <c r="C5" s="9"/>
      <c r="D5" s="436" t="s">
        <v>188</v>
      </c>
      <c r="E5" s="436" t="s">
        <v>189</v>
      </c>
      <c r="F5" s="436" t="s">
        <v>190</v>
      </c>
      <c r="G5" s="436" t="s">
        <v>238</v>
      </c>
      <c r="H5" s="436" t="s">
        <v>239</v>
      </c>
      <c r="I5" s="436" t="s">
        <v>376</v>
      </c>
      <c r="J5" s="436" t="s">
        <v>377</v>
      </c>
      <c r="K5" s="436" t="s">
        <v>442</v>
      </c>
      <c r="L5" s="436" t="s">
        <v>835</v>
      </c>
      <c r="M5" s="436" t="s">
        <v>836</v>
      </c>
      <c r="N5" s="436" t="s">
        <v>837</v>
      </c>
      <c r="O5" s="436" t="s">
        <v>838</v>
      </c>
      <c r="P5" s="76"/>
      <c r="Q5" s="76"/>
      <c r="R5" s="76"/>
      <c r="S5" s="76"/>
      <c r="T5" s="76"/>
      <c r="U5" s="76"/>
      <c r="V5" s="76"/>
      <c r="W5" s="76"/>
      <c r="X5" s="76"/>
      <c r="Y5" s="76"/>
      <c r="Z5" s="76"/>
      <c r="AA5" s="76"/>
      <c r="AB5" s="76"/>
      <c r="AC5" s="76"/>
      <c r="AD5" s="76"/>
    </row>
    <row r="6" spans="2:30" ht="15.75" x14ac:dyDescent="0.25">
      <c r="B6" s="9"/>
      <c r="C6" s="9"/>
      <c r="D6" s="913" t="s">
        <v>1109</v>
      </c>
      <c r="E6" s="913"/>
      <c r="F6" s="913"/>
      <c r="G6" s="913"/>
      <c r="H6" s="913"/>
      <c r="I6" s="913"/>
      <c r="J6" s="913"/>
      <c r="K6" s="913"/>
      <c r="L6" s="913"/>
      <c r="M6" s="913"/>
      <c r="N6" s="913"/>
      <c r="O6" s="913"/>
      <c r="P6" s="74"/>
      <c r="Q6" s="74"/>
      <c r="R6" s="74"/>
      <c r="S6" s="74"/>
      <c r="T6" s="74"/>
      <c r="U6" s="74"/>
      <c r="V6" s="74"/>
      <c r="W6" s="74"/>
      <c r="X6" s="74"/>
      <c r="Y6" s="74"/>
      <c r="Z6" s="74"/>
      <c r="AA6" s="74"/>
      <c r="AB6" s="74"/>
      <c r="AC6" s="74"/>
      <c r="AD6" s="74"/>
    </row>
    <row r="7" spans="2:30" ht="15.75" x14ac:dyDescent="0.25">
      <c r="B7" s="9"/>
      <c r="C7" s="9"/>
      <c r="D7" s="1001" t="s">
        <v>1113</v>
      </c>
      <c r="E7" s="937"/>
      <c r="F7" s="937"/>
      <c r="G7" s="1001" t="s">
        <v>1114</v>
      </c>
      <c r="H7" s="937"/>
      <c r="I7" s="937"/>
      <c r="J7" s="937"/>
      <c r="K7" s="937"/>
      <c r="L7" s="937"/>
      <c r="M7" s="937"/>
      <c r="N7" s="937"/>
      <c r="O7" s="937"/>
      <c r="P7" s="74"/>
      <c r="Q7" s="74"/>
      <c r="R7" s="74"/>
      <c r="S7" s="74"/>
      <c r="T7" s="74"/>
      <c r="U7" s="74"/>
      <c r="V7" s="74"/>
      <c r="W7" s="74"/>
      <c r="X7" s="74"/>
      <c r="Y7" s="74"/>
      <c r="Z7" s="74"/>
      <c r="AA7" s="74"/>
      <c r="AB7" s="74"/>
      <c r="AC7" s="74"/>
      <c r="AD7" s="74"/>
    </row>
    <row r="8" spans="2:30" ht="15.75" x14ac:dyDescent="0.25">
      <c r="B8" s="1015"/>
      <c r="C8" s="1015"/>
      <c r="D8" s="1013"/>
      <c r="E8" s="937" t="s">
        <v>1181</v>
      </c>
      <c r="F8" s="937" t="s">
        <v>1182</v>
      </c>
      <c r="G8" s="1013"/>
      <c r="H8" s="937" t="s">
        <v>1183</v>
      </c>
      <c r="I8" s="937" t="s">
        <v>1184</v>
      </c>
      <c r="J8" s="937" t="s">
        <v>1185</v>
      </c>
      <c r="K8" s="937" t="s">
        <v>1186</v>
      </c>
      <c r="L8" s="937" t="s">
        <v>1187</v>
      </c>
      <c r="M8" s="937" t="s">
        <v>1188</v>
      </c>
      <c r="N8" s="937" t="s">
        <v>1189</v>
      </c>
      <c r="O8" s="937" t="s">
        <v>1176</v>
      </c>
      <c r="P8" s="74"/>
      <c r="Q8" s="74"/>
      <c r="R8" s="74"/>
      <c r="S8" s="74"/>
      <c r="T8" s="74"/>
      <c r="U8" s="74"/>
      <c r="V8" s="74"/>
      <c r="W8" s="74"/>
      <c r="X8" s="74"/>
      <c r="Y8" s="74"/>
      <c r="Z8" s="74"/>
      <c r="AA8" s="74"/>
      <c r="AB8" s="74"/>
      <c r="AC8" s="74"/>
      <c r="AD8" s="74"/>
    </row>
    <row r="9" spans="2:30" x14ac:dyDescent="0.25">
      <c r="B9" s="1015"/>
      <c r="C9" s="1015"/>
      <c r="D9" s="1016"/>
      <c r="E9" s="937"/>
      <c r="F9" s="937"/>
      <c r="G9" s="1014"/>
      <c r="H9" s="937"/>
      <c r="I9" s="937"/>
      <c r="J9" s="937"/>
      <c r="K9" s="937"/>
      <c r="L9" s="937"/>
      <c r="M9" s="937"/>
      <c r="N9" s="937"/>
      <c r="O9" s="937"/>
      <c r="P9" s="418"/>
      <c r="Q9" s="418"/>
      <c r="R9" s="418"/>
      <c r="S9" s="418"/>
      <c r="T9" s="418"/>
      <c r="U9" s="418"/>
      <c r="V9" s="418"/>
      <c r="W9" s="418"/>
      <c r="X9" s="418"/>
      <c r="Y9" s="418"/>
      <c r="Z9" s="418"/>
      <c r="AA9" s="418"/>
      <c r="AB9" s="418"/>
      <c r="AC9" s="418"/>
      <c r="AD9" s="418"/>
    </row>
    <row r="10" spans="2:30" ht="75.75" customHeight="1" x14ac:dyDescent="0.25">
      <c r="B10" s="9"/>
      <c r="C10" s="9"/>
      <c r="D10" s="472"/>
      <c r="E10" s="937"/>
      <c r="F10" s="937"/>
      <c r="G10" s="1014"/>
      <c r="H10" s="937"/>
      <c r="I10" s="937"/>
      <c r="J10" s="937"/>
      <c r="K10" s="937"/>
      <c r="L10" s="937"/>
      <c r="M10" s="937"/>
      <c r="N10" s="937"/>
      <c r="O10" s="937"/>
      <c r="P10" s="129"/>
      <c r="Q10" s="129"/>
      <c r="R10" s="129"/>
      <c r="S10" s="129"/>
      <c r="T10" s="129"/>
      <c r="U10" s="129"/>
      <c r="V10" s="129"/>
      <c r="W10" s="129"/>
      <c r="X10" s="129"/>
      <c r="Y10" s="129"/>
      <c r="Z10" s="129"/>
      <c r="AA10" s="129"/>
      <c r="AB10" s="129"/>
      <c r="AC10" s="129"/>
      <c r="AD10" s="129"/>
    </row>
    <row r="11" spans="2:30" ht="30" x14ac:dyDescent="0.25">
      <c r="B11" s="211" t="s">
        <v>1122</v>
      </c>
      <c r="C11" s="404" t="s">
        <v>1123</v>
      </c>
      <c r="D11" s="353">
        <v>13929</v>
      </c>
      <c r="E11" s="353">
        <v>13929</v>
      </c>
      <c r="F11" s="353">
        <v>0</v>
      </c>
      <c r="G11" s="353">
        <v>0</v>
      </c>
      <c r="H11" s="353">
        <v>0</v>
      </c>
      <c r="I11" s="353">
        <v>0</v>
      </c>
      <c r="J11" s="353">
        <v>0</v>
      </c>
      <c r="K11" s="353">
        <v>0</v>
      </c>
      <c r="L11" s="353">
        <v>0</v>
      </c>
      <c r="M11" s="353">
        <v>0</v>
      </c>
      <c r="N11" s="353">
        <v>0</v>
      </c>
      <c r="O11" s="353">
        <v>0</v>
      </c>
      <c r="P11" s="130"/>
      <c r="Q11" s="130"/>
      <c r="R11" s="130"/>
      <c r="S11" s="130"/>
      <c r="T11" s="130"/>
      <c r="U11" s="130"/>
      <c r="V11" s="130"/>
      <c r="W11" s="130"/>
      <c r="X11" s="130"/>
      <c r="Y11" s="130"/>
      <c r="Z11" s="130"/>
      <c r="AA11" s="130"/>
      <c r="AB11" s="130"/>
      <c r="AC11" s="130"/>
      <c r="AD11" s="130"/>
    </row>
    <row r="12" spans="2:30" x14ac:dyDescent="0.25">
      <c r="B12" s="211" t="s">
        <v>855</v>
      </c>
      <c r="C12" s="404" t="s">
        <v>1124</v>
      </c>
      <c r="D12" s="353">
        <v>50971</v>
      </c>
      <c r="E12" s="353">
        <v>50724</v>
      </c>
      <c r="F12" s="353">
        <v>247</v>
      </c>
      <c r="G12" s="353">
        <v>745</v>
      </c>
      <c r="H12" s="353">
        <v>194</v>
      </c>
      <c r="I12" s="353">
        <v>86</v>
      </c>
      <c r="J12" s="353">
        <v>173</v>
      </c>
      <c r="K12" s="353">
        <v>89</v>
      </c>
      <c r="L12" s="353">
        <v>157</v>
      </c>
      <c r="M12" s="353">
        <v>26</v>
      </c>
      <c r="N12" s="353">
        <v>21</v>
      </c>
      <c r="O12" s="353">
        <v>732</v>
      </c>
      <c r="P12" s="130"/>
      <c r="Q12" s="130"/>
      <c r="R12" s="130"/>
      <c r="S12" s="130"/>
      <c r="T12" s="130"/>
      <c r="U12" s="130"/>
      <c r="V12" s="130"/>
      <c r="W12" s="130"/>
      <c r="X12" s="130"/>
      <c r="Y12" s="130"/>
      <c r="Z12" s="130"/>
      <c r="AA12" s="130"/>
      <c r="AB12" s="130"/>
      <c r="AC12" s="130"/>
      <c r="AD12" s="130"/>
    </row>
    <row r="13" spans="2:30" x14ac:dyDescent="0.25">
      <c r="B13" s="212" t="s">
        <v>889</v>
      </c>
      <c r="C13" s="213" t="s">
        <v>1125</v>
      </c>
      <c r="D13" s="353">
        <v>0</v>
      </c>
      <c r="E13" s="353">
        <v>0</v>
      </c>
      <c r="F13" s="353">
        <v>0</v>
      </c>
      <c r="G13" s="353">
        <v>0</v>
      </c>
      <c r="H13" s="353">
        <v>0</v>
      </c>
      <c r="I13" s="353">
        <v>0</v>
      </c>
      <c r="J13" s="353">
        <v>0</v>
      </c>
      <c r="K13" s="353">
        <v>0</v>
      </c>
      <c r="L13" s="353">
        <v>0</v>
      </c>
      <c r="M13" s="353">
        <v>0</v>
      </c>
      <c r="N13" s="353">
        <v>0</v>
      </c>
      <c r="O13" s="353">
        <v>0</v>
      </c>
      <c r="P13" s="488"/>
      <c r="Q13" s="488"/>
      <c r="R13" s="488"/>
      <c r="S13" s="488"/>
      <c r="T13" s="488"/>
      <c r="U13" s="488"/>
      <c r="V13" s="488"/>
      <c r="W13" s="488"/>
      <c r="X13" s="488"/>
      <c r="Y13" s="488"/>
      <c r="Z13" s="488"/>
      <c r="AA13" s="488"/>
      <c r="AB13" s="488"/>
      <c r="AC13" s="488"/>
      <c r="AD13" s="488"/>
    </row>
    <row r="14" spans="2:30" x14ac:dyDescent="0.25">
      <c r="B14" s="212" t="s">
        <v>1126</v>
      </c>
      <c r="C14" s="213" t="s">
        <v>1127</v>
      </c>
      <c r="D14" s="353">
        <v>3082</v>
      </c>
      <c r="E14" s="353">
        <v>3082</v>
      </c>
      <c r="F14" s="353">
        <v>0</v>
      </c>
      <c r="G14" s="353">
        <v>1</v>
      </c>
      <c r="H14" s="353">
        <v>0</v>
      </c>
      <c r="I14" s="353">
        <v>0</v>
      </c>
      <c r="J14" s="353">
        <v>0</v>
      </c>
      <c r="K14" s="353">
        <v>0</v>
      </c>
      <c r="L14" s="353">
        <v>0</v>
      </c>
      <c r="M14" s="353">
        <v>0</v>
      </c>
      <c r="N14" s="353">
        <v>0</v>
      </c>
      <c r="O14" s="353">
        <v>1</v>
      </c>
      <c r="P14" s="488"/>
      <c r="Q14" s="488"/>
      <c r="R14" s="488"/>
      <c r="S14" s="488"/>
      <c r="T14" s="488"/>
      <c r="U14" s="488"/>
      <c r="V14" s="488"/>
      <c r="W14" s="488"/>
      <c r="X14" s="488"/>
      <c r="Y14" s="488"/>
      <c r="Z14" s="488"/>
      <c r="AA14" s="488"/>
      <c r="AB14" s="488"/>
      <c r="AC14" s="488"/>
      <c r="AD14" s="488"/>
    </row>
    <row r="15" spans="2:30" x14ac:dyDescent="0.25">
      <c r="B15" s="212" t="s">
        <v>1128</v>
      </c>
      <c r="C15" s="213" t="s">
        <v>396</v>
      </c>
      <c r="D15" s="353">
        <v>330</v>
      </c>
      <c r="E15" s="353">
        <v>330</v>
      </c>
      <c r="F15" s="353">
        <v>0</v>
      </c>
      <c r="G15" s="353">
        <v>0</v>
      </c>
      <c r="H15" s="353">
        <v>0</v>
      </c>
      <c r="I15" s="353">
        <v>0</v>
      </c>
      <c r="J15" s="353">
        <v>0</v>
      </c>
      <c r="K15" s="353">
        <v>0</v>
      </c>
      <c r="L15" s="353">
        <v>0</v>
      </c>
      <c r="M15" s="353">
        <v>0</v>
      </c>
      <c r="N15" s="353">
        <v>0</v>
      </c>
      <c r="O15" s="353">
        <v>0</v>
      </c>
      <c r="P15" s="488"/>
      <c r="Q15" s="488"/>
      <c r="R15" s="488"/>
      <c r="S15" s="488"/>
      <c r="T15" s="488"/>
      <c r="U15" s="488"/>
      <c r="V15" s="488"/>
      <c r="W15" s="488"/>
      <c r="X15" s="488"/>
      <c r="Y15" s="488"/>
      <c r="Z15" s="488"/>
      <c r="AA15" s="488"/>
      <c r="AB15" s="488"/>
      <c r="AC15" s="488"/>
      <c r="AD15" s="488"/>
    </row>
    <row r="16" spans="2:30" x14ac:dyDescent="0.25">
      <c r="B16" s="212" t="s">
        <v>1129</v>
      </c>
      <c r="C16" s="213" t="s">
        <v>1130</v>
      </c>
      <c r="D16" s="353">
        <v>5176</v>
      </c>
      <c r="E16" s="353">
        <v>5175</v>
      </c>
      <c r="F16" s="353">
        <v>1</v>
      </c>
      <c r="G16" s="353">
        <v>8</v>
      </c>
      <c r="H16" s="353">
        <v>7</v>
      </c>
      <c r="I16" s="353">
        <v>0</v>
      </c>
      <c r="J16" s="353">
        <v>0</v>
      </c>
      <c r="K16" s="353">
        <v>0</v>
      </c>
      <c r="L16" s="353">
        <v>0</v>
      </c>
      <c r="M16" s="353">
        <v>0</v>
      </c>
      <c r="N16" s="353">
        <v>0</v>
      </c>
      <c r="O16" s="353">
        <v>8</v>
      </c>
      <c r="P16" s="488"/>
      <c r="Q16" s="488"/>
      <c r="R16" s="488"/>
      <c r="S16" s="488"/>
      <c r="T16" s="488"/>
      <c r="U16" s="488"/>
      <c r="V16" s="488"/>
      <c r="W16" s="488"/>
      <c r="X16" s="488"/>
      <c r="Y16" s="488"/>
      <c r="Z16" s="488"/>
      <c r="AA16" s="488"/>
      <c r="AB16" s="488"/>
      <c r="AC16" s="488"/>
      <c r="AD16" s="488"/>
    </row>
    <row r="17" spans="2:30" x14ac:dyDescent="0.25">
      <c r="B17" s="212" t="s">
        <v>1131</v>
      </c>
      <c r="C17" s="213" t="s">
        <v>1132</v>
      </c>
      <c r="D17" s="353">
        <v>6977</v>
      </c>
      <c r="E17" s="353">
        <v>6959</v>
      </c>
      <c r="F17" s="353">
        <v>19</v>
      </c>
      <c r="G17" s="353">
        <v>75</v>
      </c>
      <c r="H17" s="353">
        <v>36</v>
      </c>
      <c r="I17" s="353">
        <v>4</v>
      </c>
      <c r="J17" s="353">
        <v>9</v>
      </c>
      <c r="K17" s="353">
        <v>6</v>
      </c>
      <c r="L17" s="353">
        <v>15</v>
      </c>
      <c r="M17" s="353">
        <v>3</v>
      </c>
      <c r="N17" s="353">
        <v>3</v>
      </c>
      <c r="O17" s="353">
        <v>74</v>
      </c>
      <c r="P17" s="488"/>
      <c r="Q17" s="488"/>
      <c r="R17" s="488"/>
      <c r="S17" s="488"/>
      <c r="T17" s="488"/>
      <c r="U17" s="488"/>
      <c r="V17" s="488"/>
      <c r="W17" s="488"/>
      <c r="X17" s="488"/>
      <c r="Y17" s="488"/>
      <c r="Z17" s="488"/>
      <c r="AA17" s="488"/>
      <c r="AB17" s="488"/>
      <c r="AC17" s="488"/>
      <c r="AD17" s="488"/>
    </row>
    <row r="18" spans="2:30" x14ac:dyDescent="0.25">
      <c r="B18" s="212" t="s">
        <v>1133</v>
      </c>
      <c r="C18" s="213" t="s">
        <v>1190</v>
      </c>
      <c r="D18" s="353">
        <v>712</v>
      </c>
      <c r="E18" s="353">
        <v>709</v>
      </c>
      <c r="F18" s="353">
        <v>4</v>
      </c>
      <c r="G18" s="353">
        <v>39</v>
      </c>
      <c r="H18" s="353">
        <v>9</v>
      </c>
      <c r="I18" s="353">
        <v>4</v>
      </c>
      <c r="J18" s="353">
        <v>6</v>
      </c>
      <c r="K18" s="353">
        <v>6</v>
      </c>
      <c r="L18" s="353">
        <v>11</v>
      </c>
      <c r="M18" s="353">
        <v>2</v>
      </c>
      <c r="N18" s="353">
        <v>2</v>
      </c>
      <c r="O18" s="353">
        <v>39</v>
      </c>
      <c r="P18" s="488"/>
      <c r="Q18" s="488"/>
      <c r="R18" s="488"/>
      <c r="S18" s="488"/>
      <c r="T18" s="488"/>
      <c r="U18" s="488"/>
      <c r="V18" s="488"/>
      <c r="W18" s="488"/>
      <c r="X18" s="488"/>
      <c r="Y18" s="488"/>
      <c r="Z18" s="488"/>
      <c r="AA18" s="488"/>
      <c r="AB18" s="488"/>
      <c r="AC18" s="488"/>
      <c r="AD18" s="488"/>
    </row>
    <row r="19" spans="2:30" x14ac:dyDescent="0.25">
      <c r="B19" s="212" t="s">
        <v>1135</v>
      </c>
      <c r="C19" s="213" t="s">
        <v>1136</v>
      </c>
      <c r="D19" s="353">
        <v>35407</v>
      </c>
      <c r="E19" s="353">
        <v>35179</v>
      </c>
      <c r="F19" s="353">
        <v>228</v>
      </c>
      <c r="G19" s="353">
        <v>662</v>
      </c>
      <c r="H19" s="353">
        <v>151</v>
      </c>
      <c r="I19" s="353">
        <v>82</v>
      </c>
      <c r="J19" s="353">
        <v>162</v>
      </c>
      <c r="K19" s="353">
        <v>83</v>
      </c>
      <c r="L19" s="353">
        <v>142</v>
      </c>
      <c r="M19" s="353">
        <v>23</v>
      </c>
      <c r="N19" s="353">
        <v>18</v>
      </c>
      <c r="O19" s="353">
        <v>650</v>
      </c>
      <c r="P19" s="488"/>
      <c r="Q19" s="488"/>
      <c r="R19" s="488"/>
      <c r="S19" s="488"/>
      <c r="T19" s="488"/>
      <c r="U19" s="488"/>
      <c r="V19" s="488"/>
      <c r="W19" s="488"/>
      <c r="X19" s="488"/>
      <c r="Y19" s="488"/>
      <c r="Z19" s="488"/>
      <c r="AA19" s="488"/>
      <c r="AB19" s="488"/>
      <c r="AC19" s="488"/>
      <c r="AD19" s="488"/>
    </row>
    <row r="20" spans="2:30" x14ac:dyDescent="0.25">
      <c r="B20" s="211" t="s">
        <v>1137</v>
      </c>
      <c r="C20" s="404" t="s">
        <v>1138</v>
      </c>
      <c r="D20" s="353">
        <v>4919</v>
      </c>
      <c r="E20" s="353">
        <v>4919</v>
      </c>
      <c r="F20" s="353">
        <v>0</v>
      </c>
      <c r="G20" s="353">
        <v>0</v>
      </c>
      <c r="H20" s="353">
        <v>0</v>
      </c>
      <c r="I20" s="353">
        <v>0</v>
      </c>
      <c r="J20" s="353">
        <v>0</v>
      </c>
      <c r="K20" s="353">
        <v>0</v>
      </c>
      <c r="L20" s="353">
        <v>0</v>
      </c>
      <c r="M20" s="353">
        <v>0</v>
      </c>
      <c r="N20" s="353">
        <v>0</v>
      </c>
      <c r="O20" s="353">
        <v>0</v>
      </c>
      <c r="P20" s="488"/>
      <c r="Q20" s="488"/>
      <c r="R20" s="488"/>
      <c r="S20" s="488"/>
      <c r="T20" s="488"/>
      <c r="U20" s="488"/>
      <c r="V20" s="488"/>
      <c r="W20" s="488"/>
      <c r="X20" s="488"/>
      <c r="Y20" s="488"/>
      <c r="Z20" s="488"/>
      <c r="AA20" s="488"/>
      <c r="AB20" s="488"/>
      <c r="AC20" s="488"/>
      <c r="AD20" s="488"/>
    </row>
    <row r="21" spans="2:30" x14ac:dyDescent="0.25">
      <c r="B21" s="212" t="s">
        <v>1139</v>
      </c>
      <c r="C21" s="213" t="s">
        <v>1125</v>
      </c>
      <c r="D21" s="353">
        <v>0</v>
      </c>
      <c r="E21" s="353">
        <v>0</v>
      </c>
      <c r="F21" s="353">
        <v>0</v>
      </c>
      <c r="G21" s="353">
        <v>0</v>
      </c>
      <c r="H21" s="353">
        <v>0</v>
      </c>
      <c r="I21" s="353">
        <v>0</v>
      </c>
      <c r="J21" s="353">
        <v>0</v>
      </c>
      <c r="K21" s="353">
        <v>0</v>
      </c>
      <c r="L21" s="353">
        <v>0</v>
      </c>
      <c r="M21" s="353">
        <v>0</v>
      </c>
      <c r="N21" s="353">
        <v>0</v>
      </c>
      <c r="O21" s="353">
        <v>0</v>
      </c>
      <c r="P21" s="488"/>
      <c r="Q21" s="488"/>
      <c r="R21" s="488"/>
      <c r="S21" s="488"/>
      <c r="T21" s="488"/>
      <c r="U21" s="488"/>
      <c r="V21" s="488"/>
      <c r="W21" s="488"/>
      <c r="X21" s="488"/>
      <c r="Y21" s="488"/>
      <c r="Z21" s="488"/>
      <c r="AA21" s="488"/>
      <c r="AB21" s="488"/>
      <c r="AC21" s="488"/>
      <c r="AD21" s="488"/>
    </row>
    <row r="22" spans="2:30" x14ac:dyDescent="0.25">
      <c r="B22" s="212" t="s">
        <v>1140</v>
      </c>
      <c r="C22" s="213" t="s">
        <v>1127</v>
      </c>
      <c r="D22" s="353">
        <v>498</v>
      </c>
      <c r="E22" s="353">
        <v>498</v>
      </c>
      <c r="F22" s="353">
        <v>0</v>
      </c>
      <c r="G22" s="353">
        <v>0</v>
      </c>
      <c r="H22" s="353">
        <v>0</v>
      </c>
      <c r="I22" s="353">
        <v>0</v>
      </c>
      <c r="J22" s="353">
        <v>0</v>
      </c>
      <c r="K22" s="353">
        <v>0</v>
      </c>
      <c r="L22" s="353">
        <v>0</v>
      </c>
      <c r="M22" s="353">
        <v>0</v>
      </c>
      <c r="N22" s="353">
        <v>0</v>
      </c>
      <c r="O22" s="353">
        <v>0</v>
      </c>
      <c r="P22" s="488"/>
      <c r="Q22" s="488"/>
      <c r="R22" s="488"/>
      <c r="S22" s="488"/>
      <c r="T22" s="488"/>
      <c r="U22" s="488"/>
      <c r="V22" s="488"/>
      <c r="W22" s="488"/>
      <c r="X22" s="488"/>
      <c r="Y22" s="488"/>
      <c r="Z22" s="488"/>
      <c r="AA22" s="488"/>
      <c r="AB22" s="488"/>
      <c r="AC22" s="488"/>
      <c r="AD22" s="488"/>
    </row>
    <row r="23" spans="2:30" x14ac:dyDescent="0.25">
      <c r="B23" s="212" t="s">
        <v>1141</v>
      </c>
      <c r="C23" s="213" t="s">
        <v>396</v>
      </c>
      <c r="D23" s="353">
        <v>1271</v>
      </c>
      <c r="E23" s="353">
        <v>1271</v>
      </c>
      <c r="F23" s="353">
        <v>0</v>
      </c>
      <c r="G23" s="353">
        <v>0</v>
      </c>
      <c r="H23" s="353">
        <v>0</v>
      </c>
      <c r="I23" s="353">
        <v>0</v>
      </c>
      <c r="J23" s="353">
        <v>0</v>
      </c>
      <c r="K23" s="353">
        <v>0</v>
      </c>
      <c r="L23" s="353">
        <v>0</v>
      </c>
      <c r="M23" s="353">
        <v>0</v>
      </c>
      <c r="N23" s="353">
        <v>0</v>
      </c>
      <c r="O23" s="353">
        <v>0</v>
      </c>
      <c r="P23" s="488"/>
      <c r="Q23" s="488"/>
      <c r="R23" s="488"/>
      <c r="S23" s="488"/>
      <c r="T23" s="488"/>
      <c r="U23" s="488"/>
      <c r="V23" s="488"/>
      <c r="W23" s="488"/>
      <c r="X23" s="488"/>
      <c r="Y23" s="488"/>
      <c r="Z23" s="488"/>
      <c r="AA23" s="488"/>
      <c r="AB23" s="488"/>
      <c r="AC23" s="488"/>
      <c r="AD23" s="488"/>
    </row>
    <row r="24" spans="2:30" x14ac:dyDescent="0.25">
      <c r="B24" s="212" t="s">
        <v>1142</v>
      </c>
      <c r="C24" s="213" t="s">
        <v>1130</v>
      </c>
      <c r="D24" s="353">
        <v>2261</v>
      </c>
      <c r="E24" s="353">
        <v>2261</v>
      </c>
      <c r="F24" s="353">
        <v>0</v>
      </c>
      <c r="G24" s="353">
        <v>0</v>
      </c>
      <c r="H24" s="353">
        <v>0</v>
      </c>
      <c r="I24" s="353">
        <v>0</v>
      </c>
      <c r="J24" s="353">
        <v>0</v>
      </c>
      <c r="K24" s="353">
        <v>0</v>
      </c>
      <c r="L24" s="353">
        <v>0</v>
      </c>
      <c r="M24" s="353">
        <v>0</v>
      </c>
      <c r="N24" s="353">
        <v>0</v>
      </c>
      <c r="O24" s="353">
        <v>0</v>
      </c>
      <c r="P24" s="488"/>
      <c r="Q24" s="488"/>
      <c r="R24" s="488"/>
      <c r="S24" s="488"/>
      <c r="T24" s="488"/>
      <c r="U24" s="488"/>
      <c r="V24" s="488"/>
      <c r="W24" s="488"/>
      <c r="X24" s="488"/>
      <c r="Y24" s="488"/>
      <c r="Z24" s="488"/>
      <c r="AA24" s="488"/>
      <c r="AB24" s="488"/>
      <c r="AC24" s="488"/>
      <c r="AD24" s="488"/>
    </row>
    <row r="25" spans="2:30" x14ac:dyDescent="0.25">
      <c r="B25" s="212" t="s">
        <v>1143</v>
      </c>
      <c r="C25" s="213" t="s">
        <v>1132</v>
      </c>
      <c r="D25" s="353">
        <v>889</v>
      </c>
      <c r="E25" s="353">
        <v>889</v>
      </c>
      <c r="F25" s="353">
        <v>0</v>
      </c>
      <c r="G25" s="353">
        <v>0</v>
      </c>
      <c r="H25" s="353">
        <v>0</v>
      </c>
      <c r="I25" s="353">
        <v>0</v>
      </c>
      <c r="J25" s="353">
        <v>0</v>
      </c>
      <c r="K25" s="353">
        <v>0</v>
      </c>
      <c r="L25" s="353">
        <v>0</v>
      </c>
      <c r="M25" s="353">
        <v>0</v>
      </c>
      <c r="N25" s="353">
        <v>0</v>
      </c>
      <c r="O25" s="353">
        <v>0</v>
      </c>
      <c r="P25" s="488"/>
      <c r="Q25" s="488"/>
      <c r="R25" s="488"/>
      <c r="S25" s="488"/>
      <c r="T25" s="488"/>
      <c r="U25" s="488"/>
      <c r="V25" s="488"/>
      <c r="W25" s="488"/>
      <c r="X25" s="488"/>
      <c r="Y25" s="488"/>
      <c r="Z25" s="488"/>
      <c r="AA25" s="488"/>
      <c r="AB25" s="488"/>
      <c r="AC25" s="488"/>
      <c r="AD25" s="488"/>
    </row>
    <row r="26" spans="2:30" x14ac:dyDescent="0.25">
      <c r="B26" s="211" t="s">
        <v>1144</v>
      </c>
      <c r="C26" s="404" t="s">
        <v>1191</v>
      </c>
      <c r="D26" s="353">
        <v>17497</v>
      </c>
      <c r="E26" s="529"/>
      <c r="F26" s="529"/>
      <c r="G26" s="353">
        <v>11</v>
      </c>
      <c r="H26" s="529"/>
      <c r="I26" s="529"/>
      <c r="J26" s="529"/>
      <c r="K26" s="529"/>
      <c r="L26" s="529"/>
      <c r="M26" s="529"/>
      <c r="N26" s="529"/>
      <c r="O26" s="353">
        <v>11</v>
      </c>
      <c r="P26" s="488"/>
      <c r="Q26" s="488"/>
      <c r="R26" s="488"/>
      <c r="S26" s="488"/>
      <c r="T26" s="488"/>
      <c r="U26" s="488"/>
      <c r="V26" s="488"/>
      <c r="W26" s="488"/>
      <c r="X26" s="488"/>
      <c r="Y26" s="488"/>
      <c r="Z26" s="488"/>
      <c r="AA26" s="488"/>
      <c r="AB26" s="488"/>
      <c r="AC26" s="488"/>
      <c r="AD26" s="488"/>
    </row>
    <row r="27" spans="2:30" x14ac:dyDescent="0.25">
      <c r="B27" s="212" t="s">
        <v>1146</v>
      </c>
      <c r="C27" s="213" t="s">
        <v>1125</v>
      </c>
      <c r="D27" s="353">
        <v>0</v>
      </c>
      <c r="E27" s="529"/>
      <c r="F27" s="529"/>
      <c r="G27" s="353">
        <v>0</v>
      </c>
      <c r="H27" s="529"/>
      <c r="I27" s="529"/>
      <c r="J27" s="529"/>
      <c r="K27" s="529"/>
      <c r="L27" s="529"/>
      <c r="M27" s="529"/>
      <c r="N27" s="529"/>
      <c r="O27" s="353">
        <v>0</v>
      </c>
      <c r="P27" s="488"/>
      <c r="Q27" s="488"/>
      <c r="R27" s="488"/>
      <c r="S27" s="488"/>
      <c r="T27" s="488"/>
      <c r="U27" s="488"/>
      <c r="V27" s="488"/>
      <c r="W27" s="488"/>
      <c r="X27" s="488"/>
      <c r="Y27" s="488"/>
      <c r="Z27" s="488"/>
      <c r="AA27" s="488"/>
      <c r="AB27" s="488"/>
      <c r="AC27" s="488"/>
      <c r="AD27" s="488"/>
    </row>
    <row r="28" spans="2:30" x14ac:dyDescent="0.25">
      <c r="B28" s="212" t="s">
        <v>1147</v>
      </c>
      <c r="C28" s="213" t="s">
        <v>1127</v>
      </c>
      <c r="D28" s="353">
        <v>727</v>
      </c>
      <c r="E28" s="529"/>
      <c r="F28" s="529"/>
      <c r="G28" s="353">
        <v>0</v>
      </c>
      <c r="H28" s="529"/>
      <c r="I28" s="529"/>
      <c r="J28" s="529"/>
      <c r="K28" s="529"/>
      <c r="L28" s="529"/>
      <c r="M28" s="529"/>
      <c r="N28" s="529"/>
      <c r="O28" s="353">
        <v>0</v>
      </c>
      <c r="P28" s="418"/>
      <c r="Q28" s="418"/>
      <c r="R28" s="418"/>
      <c r="S28" s="418"/>
      <c r="T28" s="418"/>
      <c r="U28" s="418"/>
      <c r="V28" s="418"/>
      <c r="W28" s="418"/>
      <c r="X28" s="418"/>
      <c r="Y28" s="418"/>
      <c r="Z28" s="418"/>
      <c r="AA28" s="418"/>
      <c r="AB28" s="418"/>
      <c r="AC28" s="488"/>
      <c r="AD28" s="488"/>
    </row>
    <row r="29" spans="2:30" x14ac:dyDescent="0.25">
      <c r="B29" s="212" t="s">
        <v>1148</v>
      </c>
      <c r="C29" s="213" t="s">
        <v>396</v>
      </c>
      <c r="D29" s="353">
        <v>15</v>
      </c>
      <c r="E29" s="529"/>
      <c r="F29" s="529"/>
      <c r="G29" s="353">
        <v>0</v>
      </c>
      <c r="H29" s="529"/>
      <c r="I29" s="529"/>
      <c r="J29" s="529"/>
      <c r="K29" s="529"/>
      <c r="L29" s="529"/>
      <c r="M29" s="529"/>
      <c r="N29" s="529"/>
      <c r="O29" s="353">
        <v>0</v>
      </c>
      <c r="P29" s="418"/>
      <c r="Q29" s="418"/>
      <c r="R29" s="418"/>
      <c r="S29" s="418"/>
      <c r="T29" s="418"/>
      <c r="U29" s="418"/>
      <c r="V29" s="418"/>
      <c r="W29" s="418"/>
      <c r="X29" s="418"/>
      <c r="Y29" s="418"/>
      <c r="Z29" s="418"/>
      <c r="AA29" s="418"/>
      <c r="AB29" s="418"/>
      <c r="AC29" s="488"/>
      <c r="AD29" s="488"/>
    </row>
    <row r="30" spans="2:30" x14ac:dyDescent="0.25">
      <c r="B30" s="212" t="s">
        <v>1149</v>
      </c>
      <c r="C30" s="213" t="s">
        <v>1130</v>
      </c>
      <c r="D30" s="353">
        <v>716</v>
      </c>
      <c r="E30" s="529"/>
      <c r="F30" s="529"/>
      <c r="G30" s="353">
        <v>0</v>
      </c>
      <c r="H30" s="529"/>
      <c r="I30" s="529"/>
      <c r="J30" s="529"/>
      <c r="K30" s="529"/>
      <c r="L30" s="529"/>
      <c r="M30" s="529"/>
      <c r="N30" s="529"/>
      <c r="O30" s="353">
        <v>0</v>
      </c>
      <c r="P30" s="418"/>
      <c r="Q30" s="418"/>
      <c r="R30" s="418"/>
      <c r="S30" s="418"/>
      <c r="T30" s="418"/>
      <c r="U30" s="418"/>
      <c r="V30" s="418"/>
      <c r="W30" s="418"/>
      <c r="X30" s="418"/>
      <c r="Y30" s="418"/>
      <c r="Z30" s="418"/>
      <c r="AA30" s="418"/>
      <c r="AB30" s="418"/>
      <c r="AC30" s="488"/>
      <c r="AD30" s="488"/>
    </row>
    <row r="31" spans="2:30" x14ac:dyDescent="0.25">
      <c r="B31" s="212" t="s">
        <v>1150</v>
      </c>
      <c r="C31" s="213" t="s">
        <v>1132</v>
      </c>
      <c r="D31" s="353">
        <v>1181</v>
      </c>
      <c r="E31" s="529"/>
      <c r="F31" s="529"/>
      <c r="G31" s="353">
        <v>1</v>
      </c>
      <c r="H31" s="529"/>
      <c r="I31" s="529"/>
      <c r="J31" s="529"/>
      <c r="K31" s="529"/>
      <c r="L31" s="529"/>
      <c r="M31" s="529"/>
      <c r="N31" s="529"/>
      <c r="O31" s="353">
        <v>1</v>
      </c>
      <c r="P31" s="418"/>
      <c r="Q31" s="418"/>
      <c r="R31" s="418"/>
      <c r="S31" s="418"/>
      <c r="T31" s="418"/>
      <c r="U31" s="418"/>
      <c r="V31" s="418"/>
      <c r="W31" s="418"/>
      <c r="X31" s="418"/>
      <c r="Y31" s="418"/>
      <c r="Z31" s="418"/>
      <c r="AA31" s="418"/>
      <c r="AB31" s="418"/>
      <c r="AC31" s="488"/>
      <c r="AD31" s="488"/>
    </row>
    <row r="32" spans="2:30" x14ac:dyDescent="0.25">
      <c r="B32" s="212" t="s">
        <v>1151</v>
      </c>
      <c r="C32" s="213" t="s">
        <v>1136</v>
      </c>
      <c r="D32" s="353">
        <v>14859</v>
      </c>
      <c r="E32" s="529"/>
      <c r="F32" s="529"/>
      <c r="G32" s="353">
        <v>10</v>
      </c>
      <c r="H32" s="529"/>
      <c r="I32" s="529"/>
      <c r="J32" s="529"/>
      <c r="K32" s="529"/>
      <c r="L32" s="529"/>
      <c r="M32" s="529"/>
      <c r="N32" s="529"/>
      <c r="O32" s="353">
        <v>10</v>
      </c>
      <c r="P32" s="418"/>
      <c r="Q32" s="418"/>
      <c r="R32" s="418"/>
      <c r="S32" s="418"/>
      <c r="T32" s="418"/>
      <c r="U32" s="418"/>
      <c r="V32" s="418"/>
      <c r="W32" s="418"/>
      <c r="X32" s="418"/>
      <c r="Y32" s="418"/>
      <c r="Z32" s="418"/>
      <c r="AA32" s="418"/>
      <c r="AB32" s="418"/>
      <c r="AC32" s="488"/>
      <c r="AD32" s="488"/>
    </row>
    <row r="33" spans="2:30" x14ac:dyDescent="0.25">
      <c r="B33" s="209" t="s">
        <v>1152</v>
      </c>
      <c r="C33" s="490" t="s">
        <v>235</v>
      </c>
      <c r="D33" s="360">
        <v>87317</v>
      </c>
      <c r="E33" s="360">
        <v>69573</v>
      </c>
      <c r="F33" s="360">
        <v>247</v>
      </c>
      <c r="G33" s="360">
        <v>757</v>
      </c>
      <c r="H33" s="360">
        <v>194</v>
      </c>
      <c r="I33" s="360">
        <v>86</v>
      </c>
      <c r="J33" s="360">
        <v>173</v>
      </c>
      <c r="K33" s="360">
        <v>89</v>
      </c>
      <c r="L33" s="360">
        <v>157</v>
      </c>
      <c r="M33" s="360">
        <v>26</v>
      </c>
      <c r="N33" s="360">
        <v>21</v>
      </c>
      <c r="O33" s="360">
        <v>743</v>
      </c>
      <c r="P33" s="418"/>
      <c r="Q33" s="418"/>
      <c r="R33" s="418"/>
      <c r="S33" s="418"/>
      <c r="T33" s="418"/>
      <c r="U33" s="418"/>
      <c r="V33" s="418"/>
      <c r="W33" s="418"/>
      <c r="X33" s="418"/>
      <c r="Y33" s="418"/>
      <c r="Z33" s="418"/>
      <c r="AA33" s="418"/>
      <c r="AB33" s="418"/>
      <c r="AC33" s="488"/>
      <c r="AD33" s="488"/>
    </row>
    <row r="34" spans="2:30" x14ac:dyDescent="0.25">
      <c r="C34" s="131"/>
      <c r="D34" s="132"/>
      <c r="E34" s="132"/>
      <c r="F34" s="488"/>
      <c r="G34" s="418"/>
      <c r="H34" s="418"/>
      <c r="I34" s="418"/>
      <c r="J34" s="418"/>
      <c r="K34" s="418"/>
      <c r="L34" s="488"/>
      <c r="M34" s="488"/>
      <c r="N34" s="418"/>
      <c r="O34" s="418"/>
      <c r="P34" s="418"/>
      <c r="Q34" s="418"/>
      <c r="R34" s="418"/>
      <c r="S34" s="418"/>
      <c r="T34" s="418"/>
      <c r="U34" s="418"/>
      <c r="V34" s="418"/>
      <c r="W34" s="418"/>
      <c r="X34" s="418"/>
      <c r="Y34" s="418"/>
      <c r="Z34" s="418"/>
      <c r="AA34" s="418"/>
      <c r="AB34" s="418"/>
      <c r="AC34" s="488"/>
      <c r="AD34" s="488"/>
    </row>
    <row r="35" spans="2:30" x14ac:dyDescent="0.25">
      <c r="C35" s="135"/>
      <c r="D35" s="133"/>
      <c r="E35" s="133"/>
      <c r="F35" s="134"/>
      <c r="G35" s="134"/>
      <c r="H35" s="488"/>
      <c r="I35" s="488"/>
      <c r="J35" s="134"/>
      <c r="K35" s="488"/>
      <c r="L35" s="134"/>
      <c r="M35" s="488"/>
      <c r="N35" s="134"/>
      <c r="O35" s="488"/>
      <c r="P35" s="134"/>
      <c r="Q35" s="488"/>
      <c r="R35" s="134"/>
      <c r="S35" s="488"/>
      <c r="T35" s="488"/>
      <c r="U35" s="134"/>
      <c r="V35" s="488"/>
      <c r="W35" s="134"/>
      <c r="X35" s="488"/>
      <c r="Y35" s="134"/>
      <c r="Z35" s="488"/>
      <c r="AA35" s="134"/>
      <c r="AB35" s="488"/>
      <c r="AC35" s="134"/>
      <c r="AD35" s="488"/>
    </row>
    <row r="36" spans="2:30" ht="15.75" x14ac:dyDescent="0.25">
      <c r="C36" s="136"/>
      <c r="D36" s="539"/>
      <c r="E36" s="539"/>
      <c r="F36" s="539"/>
      <c r="G36" s="539"/>
      <c r="H36" s="539"/>
      <c r="I36" s="539"/>
      <c r="J36" s="539"/>
      <c r="K36" s="539"/>
      <c r="L36" s="539"/>
      <c r="M36" s="539"/>
      <c r="N36" s="539"/>
      <c r="O36" s="539"/>
      <c r="P36" s="136"/>
      <c r="Q36" s="136"/>
      <c r="R36" s="136"/>
      <c r="S36" s="137"/>
      <c r="T36" s="74"/>
      <c r="U36" s="74"/>
      <c r="V36" s="74"/>
      <c r="W36" s="74"/>
      <c r="X36" s="74"/>
      <c r="Y36" s="74"/>
      <c r="Z36" s="74"/>
      <c r="AA36" s="74"/>
      <c r="AB36" s="74"/>
      <c r="AC36" s="74"/>
      <c r="AD36" s="486"/>
    </row>
    <row r="37" spans="2:30" ht="15.75" x14ac:dyDescent="0.25">
      <c r="C37" s="137"/>
      <c r="D37" s="539"/>
      <c r="E37" s="539"/>
      <c r="F37" s="539"/>
      <c r="G37" s="539"/>
      <c r="H37" s="539"/>
      <c r="I37" s="539"/>
      <c r="J37" s="539"/>
      <c r="K37" s="539"/>
      <c r="L37" s="539"/>
      <c r="M37" s="539"/>
      <c r="N37" s="539"/>
      <c r="O37" s="539"/>
      <c r="P37" s="137"/>
      <c r="Q37" s="137"/>
      <c r="R37" s="137"/>
      <c r="S37" s="137"/>
      <c r="T37" s="74"/>
      <c r="U37" s="74"/>
      <c r="V37" s="74"/>
      <c r="W37" s="74"/>
      <c r="X37" s="74"/>
      <c r="Y37" s="74"/>
      <c r="Z37" s="74"/>
      <c r="AA37" s="74"/>
      <c r="AB37" s="74"/>
      <c r="AC37" s="74"/>
      <c r="AD37" s="486"/>
    </row>
    <row r="38" spans="2:30" ht="15.75" x14ac:dyDescent="0.25">
      <c r="C38" s="136"/>
      <c r="D38" s="539"/>
      <c r="E38" s="539"/>
      <c r="F38" s="539"/>
      <c r="G38" s="539"/>
      <c r="H38" s="539"/>
      <c r="I38" s="539"/>
      <c r="J38" s="539"/>
      <c r="K38" s="539"/>
      <c r="L38" s="539"/>
      <c r="M38" s="539"/>
      <c r="N38" s="539"/>
      <c r="O38" s="539"/>
      <c r="P38" s="136"/>
      <c r="Q38" s="136"/>
      <c r="R38" s="136"/>
      <c r="S38" s="137"/>
      <c r="T38" s="137"/>
      <c r="U38" s="137"/>
      <c r="V38" s="74"/>
      <c r="W38" s="74"/>
      <c r="X38" s="74"/>
      <c r="Y38" s="74"/>
      <c r="Z38" s="74"/>
      <c r="AA38" s="74"/>
      <c r="AB38" s="74"/>
      <c r="AC38" s="74"/>
      <c r="AD38" s="486"/>
    </row>
    <row r="39" spans="2:30" x14ac:dyDescent="0.25">
      <c r="C39" s="138"/>
      <c r="D39" s="539"/>
      <c r="E39" s="539"/>
      <c r="F39" s="539"/>
      <c r="G39" s="539"/>
      <c r="H39" s="539"/>
      <c r="I39" s="539"/>
      <c r="J39" s="539"/>
      <c r="K39" s="539"/>
      <c r="L39" s="539"/>
      <c r="M39" s="539"/>
      <c r="N39" s="539"/>
      <c r="O39" s="539"/>
      <c r="P39" s="138"/>
      <c r="Q39" s="138"/>
      <c r="R39" s="138"/>
      <c r="S39" s="138"/>
      <c r="T39" s="138"/>
      <c r="U39" s="138"/>
      <c r="V39" s="138"/>
      <c r="W39" s="138"/>
      <c r="X39" s="138"/>
      <c r="Y39" s="138"/>
      <c r="Z39" s="138"/>
      <c r="AA39" s="138"/>
      <c r="AB39" s="138"/>
      <c r="AC39" s="138"/>
      <c r="AD39" s="486"/>
    </row>
    <row r="40" spans="2:30" x14ac:dyDescent="0.25">
      <c r="C40" s="138"/>
      <c r="D40" s="539"/>
      <c r="E40" s="539"/>
      <c r="F40" s="539"/>
      <c r="G40" s="539"/>
      <c r="H40" s="539"/>
      <c r="I40" s="539"/>
      <c r="J40" s="539"/>
      <c r="K40" s="539"/>
      <c r="L40" s="539"/>
      <c r="M40" s="539"/>
      <c r="N40" s="539"/>
      <c r="O40" s="539"/>
      <c r="P40" s="138"/>
      <c r="Q40" s="138"/>
      <c r="R40" s="138"/>
      <c r="S40" s="138"/>
      <c r="T40" s="138"/>
      <c r="U40" s="138"/>
      <c r="V40" s="138"/>
      <c r="W40" s="138"/>
      <c r="X40" s="138"/>
      <c r="Y40" s="138"/>
      <c r="Z40" s="138"/>
      <c r="AA40" s="138"/>
      <c r="AB40" s="138"/>
      <c r="AC40" s="138"/>
      <c r="AD40" s="486"/>
    </row>
    <row r="41" spans="2:30" x14ac:dyDescent="0.25">
      <c r="C41" s="139"/>
      <c r="D41" s="539"/>
      <c r="E41" s="539"/>
      <c r="F41" s="539"/>
      <c r="G41" s="539"/>
      <c r="H41" s="539"/>
      <c r="I41" s="539"/>
      <c r="J41" s="539"/>
      <c r="K41" s="539"/>
      <c r="L41" s="539"/>
      <c r="M41" s="539"/>
      <c r="N41" s="539"/>
      <c r="O41" s="539"/>
      <c r="P41" s="139"/>
      <c r="Q41" s="139"/>
      <c r="R41" s="139"/>
      <c r="S41" s="139"/>
      <c r="T41" s="139"/>
      <c r="U41" s="139"/>
      <c r="V41" s="139"/>
      <c r="W41" s="139"/>
      <c r="X41" s="139"/>
      <c r="Y41" s="139"/>
      <c r="Z41" s="139"/>
      <c r="AA41" s="139"/>
      <c r="AB41" s="139"/>
      <c r="AC41" s="139"/>
      <c r="AD41" s="486"/>
    </row>
    <row r="42" spans="2:30" x14ac:dyDescent="0.25">
      <c r="C42" s="138"/>
      <c r="D42" s="539"/>
      <c r="E42" s="539"/>
      <c r="F42" s="539"/>
      <c r="G42" s="539"/>
      <c r="H42" s="539"/>
      <c r="I42" s="539"/>
      <c r="J42" s="539"/>
      <c r="K42" s="539"/>
      <c r="L42" s="539"/>
      <c r="M42" s="539"/>
      <c r="N42" s="539"/>
      <c r="O42" s="539"/>
      <c r="P42" s="138"/>
      <c r="Q42" s="138"/>
      <c r="R42" s="138"/>
      <c r="S42" s="138"/>
      <c r="T42" s="138"/>
      <c r="U42" s="138"/>
      <c r="V42" s="138"/>
      <c r="W42" s="138"/>
      <c r="X42" s="138"/>
      <c r="Y42" s="138"/>
      <c r="Z42" s="138"/>
      <c r="AA42" s="138"/>
      <c r="AB42" s="138"/>
      <c r="AC42" s="138"/>
      <c r="AD42" s="486"/>
    </row>
    <row r="43" spans="2:30" x14ac:dyDescent="0.25">
      <c r="C43" s="138"/>
      <c r="D43" s="539"/>
      <c r="E43" s="539"/>
      <c r="F43" s="539"/>
      <c r="G43" s="539"/>
      <c r="H43" s="539"/>
      <c r="I43" s="539"/>
      <c r="J43" s="539"/>
      <c r="K43" s="539"/>
      <c r="L43" s="539"/>
      <c r="M43" s="539"/>
      <c r="N43" s="539"/>
      <c r="O43" s="539"/>
      <c r="P43" s="138"/>
      <c r="Q43" s="138"/>
      <c r="R43" s="138"/>
      <c r="S43" s="138"/>
      <c r="T43" s="138"/>
      <c r="U43" s="138"/>
      <c r="V43" s="138"/>
      <c r="W43" s="138"/>
      <c r="X43" s="138"/>
      <c r="Y43" s="138"/>
      <c r="Z43" s="138"/>
      <c r="AA43" s="138"/>
      <c r="AB43" s="138"/>
      <c r="AC43" s="138"/>
      <c r="AD43" s="486"/>
    </row>
    <row r="44" spans="2:30" x14ac:dyDescent="0.25">
      <c r="C44" s="138"/>
      <c r="D44" s="539"/>
      <c r="E44" s="539"/>
      <c r="F44" s="539"/>
      <c r="G44" s="539"/>
      <c r="H44" s="539"/>
      <c r="I44" s="539"/>
      <c r="J44" s="539"/>
      <c r="K44" s="539"/>
      <c r="L44" s="539"/>
      <c r="M44" s="539"/>
      <c r="N44" s="539"/>
      <c r="O44" s="539"/>
      <c r="P44" s="138"/>
      <c r="Q44" s="138"/>
      <c r="R44" s="138"/>
      <c r="S44" s="138"/>
      <c r="T44" s="138"/>
      <c r="U44" s="138"/>
      <c r="V44" s="138"/>
      <c r="W44" s="138"/>
      <c r="X44" s="138"/>
      <c r="Y44" s="138"/>
      <c r="Z44" s="138"/>
      <c r="AA44" s="138"/>
      <c r="AB44" s="138"/>
      <c r="AC44" s="138"/>
      <c r="AD44" s="486"/>
    </row>
    <row r="45" spans="2:30" x14ac:dyDescent="0.25">
      <c r="C45" s="138"/>
      <c r="D45" s="539"/>
      <c r="E45" s="539"/>
      <c r="F45" s="539"/>
      <c r="G45" s="539"/>
      <c r="H45" s="539"/>
      <c r="I45" s="539"/>
      <c r="J45" s="539"/>
      <c r="K45" s="539"/>
      <c r="L45" s="539"/>
      <c r="M45" s="539"/>
      <c r="N45" s="539"/>
      <c r="O45" s="539"/>
      <c r="P45" s="138"/>
      <c r="Q45" s="138"/>
      <c r="R45" s="138"/>
      <c r="S45" s="138"/>
      <c r="T45" s="138"/>
      <c r="U45" s="138"/>
      <c r="V45" s="138"/>
      <c r="W45" s="138"/>
      <c r="X45" s="138"/>
      <c r="Y45" s="138"/>
      <c r="Z45" s="138"/>
      <c r="AA45" s="138"/>
      <c r="AB45" s="138"/>
      <c r="AC45" s="138"/>
      <c r="AD45" s="486"/>
    </row>
    <row r="46" spans="2:30" ht="15.75" x14ac:dyDescent="0.25">
      <c r="C46" s="140"/>
      <c r="D46" s="539"/>
      <c r="E46" s="539"/>
      <c r="F46" s="539"/>
      <c r="G46" s="539"/>
      <c r="H46" s="539"/>
      <c r="I46" s="539"/>
      <c r="J46" s="539"/>
      <c r="K46" s="539"/>
      <c r="L46" s="539"/>
      <c r="M46" s="539"/>
      <c r="N46" s="539"/>
      <c r="O46" s="539"/>
      <c r="P46" s="140"/>
      <c r="Q46" s="140"/>
      <c r="R46" s="140"/>
      <c r="S46" s="140"/>
      <c r="T46" s="140"/>
      <c r="U46" s="140"/>
      <c r="V46" s="74"/>
      <c r="W46" s="74"/>
      <c r="X46" s="74"/>
      <c r="Y46" s="74"/>
      <c r="Z46" s="74"/>
      <c r="AA46" s="74"/>
      <c r="AB46" s="74"/>
      <c r="AC46" s="74"/>
      <c r="AD46" s="486"/>
    </row>
    <row r="47" spans="2:30" ht="15.75" x14ac:dyDescent="0.25">
      <c r="C47" s="136"/>
      <c r="D47" s="539"/>
      <c r="E47" s="539"/>
      <c r="F47" s="539"/>
      <c r="G47" s="539"/>
      <c r="H47" s="539"/>
      <c r="I47" s="539"/>
      <c r="J47" s="539"/>
      <c r="K47" s="539"/>
      <c r="L47" s="539"/>
      <c r="M47" s="539"/>
      <c r="N47" s="539"/>
      <c r="O47" s="539"/>
      <c r="P47" s="136"/>
      <c r="Q47" s="136"/>
      <c r="R47" s="136"/>
      <c r="S47" s="140"/>
      <c r="T47" s="140"/>
      <c r="U47" s="140"/>
      <c r="V47" s="74"/>
      <c r="W47" s="74"/>
      <c r="X47" s="74"/>
      <c r="Y47" s="74"/>
      <c r="Z47" s="74"/>
      <c r="AA47" s="74"/>
      <c r="AB47" s="74"/>
      <c r="AC47" s="74"/>
      <c r="AD47" s="486"/>
    </row>
    <row r="48" spans="2:30" x14ac:dyDescent="0.25">
      <c r="C48" s="138"/>
      <c r="D48" s="539"/>
      <c r="E48" s="539"/>
      <c r="F48" s="539"/>
      <c r="G48" s="539"/>
      <c r="H48" s="539"/>
      <c r="I48" s="539"/>
      <c r="J48" s="539"/>
      <c r="K48" s="539"/>
      <c r="L48" s="539"/>
      <c r="M48" s="539"/>
      <c r="N48" s="539"/>
      <c r="O48" s="539"/>
      <c r="P48" s="138"/>
      <c r="Q48" s="138"/>
      <c r="R48" s="138"/>
      <c r="S48" s="138"/>
      <c r="T48" s="138"/>
      <c r="U48" s="138"/>
      <c r="V48" s="138"/>
      <c r="W48" s="138"/>
      <c r="X48" s="138"/>
      <c r="Y48" s="138"/>
      <c r="Z48" s="138"/>
      <c r="AA48" s="138"/>
      <c r="AB48" s="138"/>
      <c r="AC48" s="138"/>
      <c r="AD48" s="486"/>
    </row>
    <row r="49" spans="3:30" x14ac:dyDescent="0.25">
      <c r="C49" s="486"/>
      <c r="D49" s="539"/>
      <c r="E49" s="539"/>
      <c r="F49" s="539"/>
      <c r="G49" s="539"/>
      <c r="H49" s="539"/>
      <c r="I49" s="539"/>
      <c r="J49" s="539"/>
      <c r="K49" s="539"/>
      <c r="L49" s="539"/>
      <c r="M49" s="539"/>
      <c r="N49" s="539"/>
      <c r="O49" s="539"/>
      <c r="P49" s="486"/>
      <c r="Q49" s="486"/>
      <c r="R49" s="486"/>
      <c r="S49" s="486"/>
      <c r="T49" s="486"/>
      <c r="U49" s="486"/>
      <c r="V49" s="486"/>
      <c r="W49" s="486"/>
      <c r="X49" s="486"/>
      <c r="Y49" s="486"/>
      <c r="Z49" s="486"/>
      <c r="AA49" s="486"/>
      <c r="AB49" s="486"/>
      <c r="AC49" s="486"/>
      <c r="AD49" s="486"/>
    </row>
    <row r="50" spans="3:30" x14ac:dyDescent="0.25">
      <c r="C50" s="130"/>
      <c r="D50" s="539"/>
      <c r="E50" s="539"/>
      <c r="F50" s="539"/>
      <c r="G50" s="539"/>
      <c r="H50" s="539"/>
      <c r="I50" s="539"/>
      <c r="J50" s="539"/>
      <c r="K50" s="539"/>
      <c r="L50" s="539"/>
      <c r="M50" s="539"/>
      <c r="N50" s="539"/>
      <c r="O50" s="539"/>
      <c r="P50" s="130"/>
      <c r="Q50" s="130"/>
      <c r="R50" s="130"/>
      <c r="S50" s="130"/>
      <c r="T50" s="130"/>
      <c r="U50" s="130"/>
      <c r="V50" s="130"/>
      <c r="W50" s="130"/>
      <c r="X50" s="130"/>
      <c r="Y50" s="130"/>
      <c r="Z50" s="130"/>
      <c r="AA50" s="130"/>
      <c r="AB50" s="130"/>
      <c r="AC50" s="130"/>
      <c r="AD50" s="486"/>
    </row>
    <row r="51" spans="3:30" x14ac:dyDescent="0.25">
      <c r="D51" s="539"/>
      <c r="E51" s="539"/>
      <c r="F51" s="539"/>
      <c r="G51" s="539"/>
      <c r="H51" s="539"/>
      <c r="I51" s="539"/>
      <c r="J51" s="539"/>
      <c r="K51" s="539"/>
      <c r="L51" s="539"/>
      <c r="M51" s="539"/>
      <c r="N51" s="539"/>
      <c r="O51" s="539"/>
    </row>
    <row r="52" spans="3:30" x14ac:dyDescent="0.25">
      <c r="C52" s="130"/>
      <c r="D52" s="539"/>
      <c r="E52" s="539"/>
      <c r="F52" s="539"/>
      <c r="G52" s="539"/>
      <c r="H52" s="539"/>
      <c r="I52" s="539"/>
      <c r="J52" s="539"/>
      <c r="K52" s="539"/>
      <c r="L52" s="539"/>
      <c r="M52" s="539"/>
      <c r="N52" s="539"/>
      <c r="O52" s="539"/>
      <c r="P52" s="130"/>
      <c r="Q52" s="130"/>
    </row>
    <row r="53" spans="3:30" x14ac:dyDescent="0.25">
      <c r="D53" s="539"/>
      <c r="E53" s="539"/>
      <c r="F53" s="539"/>
      <c r="G53" s="539"/>
      <c r="H53" s="539"/>
      <c r="I53" s="539"/>
      <c r="J53" s="539"/>
      <c r="K53" s="539"/>
      <c r="L53" s="539"/>
      <c r="M53" s="539"/>
      <c r="N53" s="539"/>
      <c r="O53" s="539"/>
    </row>
    <row r="54" spans="3:30" x14ac:dyDescent="0.25">
      <c r="D54" s="539"/>
      <c r="E54" s="539"/>
      <c r="F54" s="539"/>
      <c r="G54" s="539"/>
      <c r="H54" s="539"/>
      <c r="I54" s="539"/>
      <c r="J54" s="539"/>
      <c r="K54" s="539"/>
      <c r="L54" s="539"/>
      <c r="M54" s="539"/>
      <c r="N54" s="539"/>
      <c r="O54" s="539"/>
    </row>
    <row r="55" spans="3:30" x14ac:dyDescent="0.25">
      <c r="D55" s="539"/>
      <c r="E55" s="539"/>
      <c r="F55" s="539"/>
      <c r="G55" s="539"/>
      <c r="H55" s="539"/>
      <c r="I55" s="539"/>
      <c r="J55" s="539"/>
      <c r="K55" s="539"/>
      <c r="L55" s="539"/>
      <c r="M55" s="539"/>
      <c r="N55" s="539"/>
      <c r="O55" s="539"/>
    </row>
    <row r="56" spans="3:30" x14ac:dyDescent="0.25">
      <c r="D56" s="539"/>
      <c r="E56" s="539"/>
      <c r="F56" s="539"/>
      <c r="G56" s="539"/>
      <c r="H56" s="539"/>
      <c r="I56" s="539"/>
      <c r="J56" s="539"/>
      <c r="K56" s="539"/>
      <c r="L56" s="539"/>
      <c r="M56" s="539"/>
      <c r="N56" s="539"/>
      <c r="O56" s="539"/>
    </row>
    <row r="57" spans="3:30" x14ac:dyDescent="0.25">
      <c r="D57" s="539"/>
      <c r="E57" s="539"/>
      <c r="F57" s="539"/>
      <c r="G57" s="539"/>
      <c r="H57" s="539"/>
      <c r="I57" s="539"/>
      <c r="J57" s="539"/>
      <c r="K57" s="539"/>
      <c r="L57" s="539"/>
      <c r="M57" s="539"/>
      <c r="N57" s="539"/>
      <c r="O57" s="539"/>
    </row>
    <row r="58" spans="3:30" x14ac:dyDescent="0.25">
      <c r="D58" s="539"/>
      <c r="E58" s="539"/>
      <c r="F58" s="539"/>
      <c r="G58" s="539"/>
      <c r="H58" s="539"/>
      <c r="I58" s="539"/>
      <c r="J58" s="539"/>
      <c r="K58" s="539"/>
      <c r="L58" s="539"/>
      <c r="M58" s="539"/>
      <c r="N58" s="539"/>
      <c r="O58" s="539"/>
    </row>
  </sheetData>
  <mergeCells count="17">
    <mergeCell ref="B8:B9"/>
    <mergeCell ref="C8:C9"/>
    <mergeCell ref="D8:D9"/>
    <mergeCell ref="E8:E10"/>
    <mergeCell ref="F8:F10"/>
    <mergeCell ref="N8:N10"/>
    <mergeCell ref="O8:O10"/>
    <mergeCell ref="D6:O6"/>
    <mergeCell ref="D7:F7"/>
    <mergeCell ref="G7:O7"/>
    <mergeCell ref="G8:G10"/>
    <mergeCell ref="H8:H10"/>
    <mergeCell ref="I8:I10"/>
    <mergeCell ref="J8:J10"/>
    <mergeCell ref="K8:K10"/>
    <mergeCell ref="L8:L10"/>
    <mergeCell ref="M8:M10"/>
  </mergeCells>
  <pageMargins left="0.7" right="0.7" top="0.75" bottom="0.75" header="0.3" footer="0.3"/>
  <pageSetup paperSize="9" orientation="portrait" verticalDpi="0" r:id="rId1"/>
  <ignoredErrors>
    <ignoredError sqref="B11:B33" numberStoredAsText="1"/>
  </ignoredError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R55"/>
  <sheetViews>
    <sheetView showGridLines="0" zoomScaleNormal="100" workbookViewId="0">
      <selection activeCell="L38" sqref="L38"/>
    </sheetView>
  </sheetViews>
  <sheetFormatPr baseColWidth="10" defaultColWidth="9.140625" defaultRowHeight="15" x14ac:dyDescent="0.25"/>
  <cols>
    <col min="1" max="1" width="5.7109375" style="75" customWidth="1"/>
    <col min="2" max="2" width="9.140625" style="75"/>
    <col min="3" max="3" width="27.28515625" style="75" bestFit="1" customWidth="1"/>
    <col min="4" max="4" width="19.85546875" style="75" customWidth="1"/>
    <col min="5" max="5" width="17.85546875" style="75" customWidth="1"/>
    <col min="6" max="6" width="16.85546875" style="75" customWidth="1"/>
    <col min="7" max="7" width="18.28515625" style="75" customWidth="1"/>
    <col min="8" max="10" width="15.7109375" style="75" customWidth="1"/>
    <col min="11" max="16384" width="9.140625" style="75"/>
  </cols>
  <sheetData>
    <row r="2" spans="2:18" ht="18.75" x14ac:dyDescent="0.25">
      <c r="B2" s="1006" t="s">
        <v>1192</v>
      </c>
      <c r="C2" s="1006"/>
      <c r="D2" s="1006"/>
      <c r="E2" s="1006"/>
      <c r="F2" s="1006"/>
      <c r="G2" s="486"/>
      <c r="H2" s="486"/>
      <c r="I2" s="486"/>
      <c r="J2" s="486"/>
      <c r="K2" s="486"/>
      <c r="L2" s="486"/>
      <c r="M2" s="486"/>
      <c r="N2" s="486"/>
    </row>
    <row r="3" spans="2:18" x14ac:dyDescent="0.25">
      <c r="B3" t="str">
        <f>'OV1'!B3</f>
        <v>31.12.2025 - in EUR million</v>
      </c>
      <c r="C3" s="417"/>
      <c r="D3" s="417"/>
      <c r="E3" s="417"/>
      <c r="F3" s="417"/>
      <c r="G3" s="486"/>
      <c r="H3" s="486"/>
      <c r="I3" s="486"/>
      <c r="J3" s="486"/>
      <c r="K3" s="486"/>
      <c r="L3" s="486"/>
      <c r="M3" s="486"/>
      <c r="N3" s="486"/>
    </row>
    <row r="4" spans="2:18" x14ac:dyDescent="0.25">
      <c r="B4" s="1017"/>
      <c r="C4" s="1017"/>
      <c r="D4" s="1017"/>
      <c r="E4" s="1017"/>
      <c r="F4" s="1017"/>
      <c r="G4" s="1017"/>
      <c r="H4" s="1017"/>
      <c r="I4" s="1017"/>
      <c r="J4" s="1017"/>
      <c r="K4" s="487"/>
      <c r="L4" s="141"/>
      <c r="M4" s="141"/>
      <c r="N4" s="486"/>
    </row>
    <row r="5" spans="2:18" x14ac:dyDescent="0.25">
      <c r="D5" s="208" t="s">
        <v>188</v>
      </c>
      <c r="E5" s="208" t="s">
        <v>189</v>
      </c>
      <c r="F5" s="208" t="s">
        <v>190</v>
      </c>
      <c r="G5" s="489" t="s">
        <v>238</v>
      </c>
      <c r="H5" s="208" t="s">
        <v>239</v>
      </c>
      <c r="I5" s="208" t="s">
        <v>376</v>
      </c>
      <c r="J5" s="208" t="s">
        <v>377</v>
      </c>
      <c r="N5" s="486"/>
    </row>
    <row r="6" spans="2:18" ht="67.5" customHeight="1" x14ac:dyDescent="0.25">
      <c r="D6" s="1018" t="s">
        <v>1193</v>
      </c>
      <c r="E6" s="1017"/>
      <c r="F6" s="1017"/>
      <c r="G6" s="1017"/>
      <c r="H6" s="1019" t="s">
        <v>1194</v>
      </c>
      <c r="I6" s="1019" t="s">
        <v>1195</v>
      </c>
      <c r="J6" s="1019" t="s">
        <v>1196</v>
      </c>
      <c r="N6" s="486"/>
    </row>
    <row r="7" spans="2:18" ht="23.25" customHeight="1" x14ac:dyDescent="0.25">
      <c r="D7" s="1018"/>
      <c r="E7" s="1022" t="s">
        <v>1197</v>
      </c>
      <c r="F7" s="1023"/>
      <c r="G7" s="1019" t="s">
        <v>1198</v>
      </c>
      <c r="H7" s="1020"/>
      <c r="I7" s="1020"/>
      <c r="J7" s="1020"/>
      <c r="N7" s="486"/>
    </row>
    <row r="8" spans="2:18" ht="30" x14ac:dyDescent="0.25">
      <c r="D8" s="1018"/>
      <c r="E8" s="218"/>
      <c r="F8" s="489" t="s">
        <v>1199</v>
      </c>
      <c r="G8" s="1021"/>
      <c r="H8" s="1021"/>
      <c r="I8" s="1021"/>
      <c r="J8" s="1021"/>
      <c r="N8" s="486"/>
    </row>
    <row r="9" spans="2:18" ht="21" customHeight="1" x14ac:dyDescent="0.25">
      <c r="B9" s="209" t="s">
        <v>855</v>
      </c>
      <c r="C9" s="216" t="s">
        <v>1200</v>
      </c>
      <c r="D9" s="410">
        <v>56636</v>
      </c>
      <c r="E9" s="432"/>
      <c r="F9" s="410">
        <v>732</v>
      </c>
      <c r="G9" s="432"/>
      <c r="H9" s="410">
        <v>-474</v>
      </c>
      <c r="I9" s="411"/>
      <c r="J9" s="410">
        <v>0</v>
      </c>
      <c r="M9" s="400"/>
      <c r="N9" s="486"/>
      <c r="O9" s="400"/>
      <c r="Q9" s="400"/>
      <c r="R9" s="400"/>
    </row>
    <row r="10" spans="2:18" x14ac:dyDescent="0.25">
      <c r="B10" s="212" t="s">
        <v>889</v>
      </c>
      <c r="C10" s="217" t="s">
        <v>1201</v>
      </c>
      <c r="D10" s="352">
        <v>15846</v>
      </c>
      <c r="E10" s="433"/>
      <c r="F10" s="352">
        <v>340</v>
      </c>
      <c r="G10" s="433"/>
      <c r="H10" s="352">
        <v>-227</v>
      </c>
      <c r="I10" s="412"/>
      <c r="J10" s="352">
        <v>0</v>
      </c>
      <c r="M10" s="400"/>
      <c r="N10" s="486"/>
      <c r="O10" s="400"/>
      <c r="Q10" s="400"/>
      <c r="R10" s="400"/>
    </row>
    <row r="11" spans="2:18" x14ac:dyDescent="0.25">
      <c r="B11" s="212" t="s">
        <v>1126</v>
      </c>
      <c r="C11" s="217" t="s">
        <v>869</v>
      </c>
      <c r="D11" s="352">
        <v>104</v>
      </c>
      <c r="E11" s="433"/>
      <c r="F11" s="353">
        <v>0</v>
      </c>
      <c r="G11" s="433"/>
      <c r="H11" s="352">
        <v>0</v>
      </c>
      <c r="I11" s="412"/>
      <c r="J11" s="352">
        <v>0</v>
      </c>
      <c r="M11" s="400"/>
      <c r="N11" s="486"/>
      <c r="O11" s="400"/>
      <c r="Q11" s="400"/>
      <c r="R11" s="400"/>
    </row>
    <row r="12" spans="2:18" x14ac:dyDescent="0.25">
      <c r="B12" s="212" t="s">
        <v>1128</v>
      </c>
      <c r="C12" s="217" t="s">
        <v>1202</v>
      </c>
      <c r="D12" s="352">
        <v>260</v>
      </c>
      <c r="E12" s="433"/>
      <c r="F12" s="353">
        <v>0</v>
      </c>
      <c r="G12" s="433"/>
      <c r="H12" s="352">
        <v>-1</v>
      </c>
      <c r="I12" s="412"/>
      <c r="J12" s="352">
        <v>0</v>
      </c>
      <c r="M12" s="400"/>
      <c r="N12" s="486"/>
      <c r="O12" s="400"/>
      <c r="Q12" s="400"/>
      <c r="R12" s="400"/>
    </row>
    <row r="13" spans="2:18" x14ac:dyDescent="0.25">
      <c r="B13" s="212" t="s">
        <v>1129</v>
      </c>
      <c r="C13" s="217" t="s">
        <v>1203</v>
      </c>
      <c r="D13" s="352">
        <v>135</v>
      </c>
      <c r="E13" s="433"/>
      <c r="F13" s="353">
        <v>4</v>
      </c>
      <c r="G13" s="433"/>
      <c r="H13" s="352">
        <v>-4</v>
      </c>
      <c r="I13" s="412"/>
      <c r="J13" s="352">
        <v>0</v>
      </c>
      <c r="M13" s="400"/>
      <c r="N13" s="486"/>
      <c r="O13" s="400"/>
      <c r="Q13" s="400"/>
      <c r="R13" s="400"/>
    </row>
    <row r="14" spans="2:18" x14ac:dyDescent="0.25">
      <c r="B14" s="212" t="s">
        <v>1131</v>
      </c>
      <c r="C14" s="217" t="s">
        <v>1204</v>
      </c>
      <c r="D14" s="352">
        <v>48</v>
      </c>
      <c r="E14" s="433"/>
      <c r="F14" s="352">
        <v>0</v>
      </c>
      <c r="G14" s="433"/>
      <c r="H14" s="352">
        <v>0</v>
      </c>
      <c r="I14" s="412"/>
      <c r="J14" s="352">
        <v>0</v>
      </c>
      <c r="M14" s="400"/>
      <c r="N14" s="486"/>
      <c r="O14" s="400"/>
      <c r="Q14" s="400"/>
      <c r="R14" s="400"/>
    </row>
    <row r="15" spans="2:18" x14ac:dyDescent="0.25">
      <c r="B15" s="212" t="s">
        <v>1133</v>
      </c>
      <c r="C15" s="217" t="s">
        <v>857</v>
      </c>
      <c r="D15" s="352">
        <v>8221</v>
      </c>
      <c r="E15" s="433"/>
      <c r="F15" s="352">
        <v>271</v>
      </c>
      <c r="G15" s="433"/>
      <c r="H15" s="352">
        <v>-157</v>
      </c>
      <c r="I15" s="412"/>
      <c r="J15" s="352">
        <v>0</v>
      </c>
      <c r="M15" s="400"/>
      <c r="N15" s="486"/>
      <c r="O15" s="400"/>
      <c r="Q15" s="400"/>
      <c r="R15" s="400"/>
    </row>
    <row r="16" spans="2:18" x14ac:dyDescent="0.25">
      <c r="B16" s="212" t="s">
        <v>1135</v>
      </c>
      <c r="C16" s="217" t="s">
        <v>866</v>
      </c>
      <c r="D16" s="352">
        <v>35</v>
      </c>
      <c r="E16" s="433"/>
      <c r="F16" s="352">
        <v>0</v>
      </c>
      <c r="G16" s="433"/>
      <c r="H16" s="352">
        <v>0</v>
      </c>
      <c r="I16" s="412"/>
      <c r="J16" s="352">
        <v>0</v>
      </c>
      <c r="M16" s="400"/>
      <c r="N16" s="486"/>
      <c r="O16" s="400"/>
      <c r="Q16" s="400"/>
      <c r="R16" s="400"/>
    </row>
    <row r="17" spans="2:18" x14ac:dyDescent="0.25">
      <c r="B17" s="212" t="s">
        <v>1137</v>
      </c>
      <c r="C17" s="217" t="s">
        <v>864</v>
      </c>
      <c r="D17" s="352">
        <v>338</v>
      </c>
      <c r="E17" s="433"/>
      <c r="F17" s="352">
        <v>0</v>
      </c>
      <c r="G17" s="433"/>
      <c r="H17" s="352">
        <v>-1</v>
      </c>
      <c r="I17" s="412"/>
      <c r="J17" s="352">
        <v>0</v>
      </c>
      <c r="M17" s="400"/>
      <c r="N17" s="486"/>
      <c r="O17" s="400"/>
      <c r="Q17" s="400"/>
      <c r="R17" s="400"/>
    </row>
    <row r="18" spans="2:18" x14ac:dyDescent="0.25">
      <c r="B18" s="212" t="s">
        <v>1139</v>
      </c>
      <c r="C18" s="217" t="s">
        <v>1205</v>
      </c>
      <c r="D18" s="352">
        <v>90</v>
      </c>
      <c r="E18" s="433"/>
      <c r="F18" s="352">
        <v>0</v>
      </c>
      <c r="G18" s="433"/>
      <c r="H18" s="352">
        <v>0</v>
      </c>
      <c r="I18" s="412"/>
      <c r="J18" s="352">
        <v>0</v>
      </c>
      <c r="M18" s="400"/>
      <c r="N18" s="486"/>
      <c r="O18" s="400"/>
      <c r="Q18" s="400"/>
      <c r="R18" s="400"/>
    </row>
    <row r="19" spans="2:18" x14ac:dyDescent="0.25">
      <c r="B19" s="212" t="s">
        <v>1140</v>
      </c>
      <c r="C19" s="217" t="s">
        <v>860</v>
      </c>
      <c r="D19" s="352">
        <v>1549</v>
      </c>
      <c r="E19" s="433"/>
      <c r="F19" s="352">
        <v>0</v>
      </c>
      <c r="G19" s="433"/>
      <c r="H19" s="352">
        <v>-1</v>
      </c>
      <c r="I19" s="412"/>
      <c r="J19" s="352">
        <v>0</v>
      </c>
      <c r="M19" s="400"/>
      <c r="N19" s="486"/>
      <c r="O19" s="400"/>
      <c r="Q19" s="400"/>
      <c r="R19" s="400"/>
    </row>
    <row r="20" spans="2:18" x14ac:dyDescent="0.25">
      <c r="B20" s="212" t="s">
        <v>1141</v>
      </c>
      <c r="C20" s="217" t="s">
        <v>1206</v>
      </c>
      <c r="D20" s="352">
        <v>524</v>
      </c>
      <c r="E20" s="433"/>
      <c r="F20" s="352">
        <v>0</v>
      </c>
      <c r="G20" s="433"/>
      <c r="H20" s="352">
        <v>-1</v>
      </c>
      <c r="I20" s="412"/>
      <c r="J20" s="352">
        <v>0</v>
      </c>
      <c r="M20" s="400"/>
      <c r="N20" s="486"/>
      <c r="O20" s="400"/>
      <c r="Q20" s="400"/>
      <c r="R20" s="400"/>
    </row>
    <row r="21" spans="2:18" x14ac:dyDescent="0.25">
      <c r="B21" s="212" t="s">
        <v>1142</v>
      </c>
      <c r="C21" s="217" t="s">
        <v>865</v>
      </c>
      <c r="D21" s="352">
        <v>21</v>
      </c>
      <c r="E21" s="433"/>
      <c r="F21" s="352">
        <v>1</v>
      </c>
      <c r="G21" s="433"/>
      <c r="H21" s="352">
        <v>0</v>
      </c>
      <c r="I21" s="412"/>
      <c r="J21" s="352">
        <v>0</v>
      </c>
      <c r="M21" s="400"/>
      <c r="N21" s="486"/>
      <c r="O21" s="400"/>
      <c r="Q21" s="400"/>
      <c r="R21" s="400"/>
    </row>
    <row r="22" spans="2:18" x14ac:dyDescent="0.25">
      <c r="B22" s="212" t="s">
        <v>1143</v>
      </c>
      <c r="C22" s="217" t="s">
        <v>859</v>
      </c>
      <c r="D22" s="352">
        <v>2824</v>
      </c>
      <c r="E22" s="433"/>
      <c r="F22" s="352">
        <v>2</v>
      </c>
      <c r="G22" s="433"/>
      <c r="H22" s="352">
        <v>-2</v>
      </c>
      <c r="I22" s="412"/>
      <c r="J22" s="352">
        <v>0</v>
      </c>
      <c r="M22" s="400"/>
      <c r="N22" s="486"/>
      <c r="O22" s="400"/>
      <c r="Q22" s="400"/>
      <c r="R22" s="400"/>
    </row>
    <row r="23" spans="2:18" x14ac:dyDescent="0.25">
      <c r="B23" s="212" t="s">
        <v>1144</v>
      </c>
      <c r="C23" s="217" t="s">
        <v>1207</v>
      </c>
      <c r="D23" s="352">
        <v>162</v>
      </c>
      <c r="E23" s="433"/>
      <c r="F23" s="352">
        <v>0</v>
      </c>
      <c r="G23" s="433"/>
      <c r="H23" s="352">
        <v>0</v>
      </c>
      <c r="I23" s="412"/>
      <c r="J23" s="352">
        <v>0</v>
      </c>
      <c r="M23" s="400"/>
      <c r="N23" s="486"/>
      <c r="O23" s="400"/>
      <c r="Q23" s="400"/>
      <c r="R23" s="400"/>
    </row>
    <row r="24" spans="2:18" x14ac:dyDescent="0.25">
      <c r="B24" s="212" t="s">
        <v>1146</v>
      </c>
      <c r="C24" s="217" t="s">
        <v>1208</v>
      </c>
      <c r="D24" s="352">
        <v>10</v>
      </c>
      <c r="E24" s="433"/>
      <c r="F24" s="352">
        <v>0</v>
      </c>
      <c r="G24" s="433"/>
      <c r="H24" s="352">
        <v>0</v>
      </c>
      <c r="I24" s="412"/>
      <c r="J24" s="352">
        <v>0</v>
      </c>
      <c r="M24" s="400"/>
      <c r="N24" s="486"/>
      <c r="O24" s="400"/>
      <c r="Q24" s="400"/>
      <c r="R24" s="400"/>
    </row>
    <row r="25" spans="2:18" x14ac:dyDescent="0.25">
      <c r="B25" s="212" t="s">
        <v>1147</v>
      </c>
      <c r="C25" s="217" t="s">
        <v>861</v>
      </c>
      <c r="D25" s="352">
        <v>675</v>
      </c>
      <c r="E25" s="433"/>
      <c r="F25" s="352">
        <v>0</v>
      </c>
      <c r="G25" s="433"/>
      <c r="H25" s="352">
        <v>-2</v>
      </c>
      <c r="I25" s="412"/>
      <c r="J25" s="352">
        <v>0</v>
      </c>
      <c r="M25" s="400"/>
      <c r="N25" s="486"/>
      <c r="O25" s="400"/>
      <c r="Q25" s="400"/>
      <c r="R25" s="400"/>
    </row>
    <row r="26" spans="2:18" x14ac:dyDescent="0.25">
      <c r="B26" s="212" t="s">
        <v>1148</v>
      </c>
      <c r="C26" s="217" t="s">
        <v>1209</v>
      </c>
      <c r="D26" s="352">
        <v>17006</v>
      </c>
      <c r="E26" s="433"/>
      <c r="F26" s="352">
        <v>12</v>
      </c>
      <c r="G26" s="433"/>
      <c r="H26" s="352">
        <v>-3</v>
      </c>
      <c r="I26" s="412"/>
      <c r="J26" s="352">
        <v>0</v>
      </c>
      <c r="M26" s="400"/>
      <c r="N26" s="486"/>
      <c r="O26" s="400"/>
      <c r="Q26" s="400"/>
      <c r="R26" s="400"/>
    </row>
    <row r="27" spans="2:18" x14ac:dyDescent="0.25">
      <c r="B27" s="212" t="s">
        <v>1149</v>
      </c>
      <c r="C27" s="217" t="s">
        <v>870</v>
      </c>
      <c r="D27" s="352">
        <v>10</v>
      </c>
      <c r="E27" s="433"/>
      <c r="F27" s="352">
        <v>0</v>
      </c>
      <c r="G27" s="433"/>
      <c r="H27" s="352">
        <v>0</v>
      </c>
      <c r="I27" s="412"/>
      <c r="J27" s="352">
        <v>0</v>
      </c>
      <c r="M27" s="400"/>
      <c r="N27" s="486"/>
      <c r="O27" s="400"/>
      <c r="Q27" s="400"/>
      <c r="R27" s="400"/>
    </row>
    <row r="28" spans="2:18" x14ac:dyDescent="0.25">
      <c r="B28" s="212" t="s">
        <v>1150</v>
      </c>
      <c r="C28" s="217" t="s">
        <v>872</v>
      </c>
      <c r="D28" s="352">
        <v>60</v>
      </c>
      <c r="E28" s="433"/>
      <c r="F28" s="352">
        <v>0</v>
      </c>
      <c r="G28" s="433"/>
      <c r="H28" s="352">
        <v>0</v>
      </c>
      <c r="I28" s="412"/>
      <c r="J28" s="352">
        <v>0</v>
      </c>
      <c r="M28" s="400"/>
      <c r="N28" s="486"/>
      <c r="O28" s="400"/>
      <c r="Q28" s="400"/>
      <c r="R28" s="400"/>
    </row>
    <row r="29" spans="2:18" x14ac:dyDescent="0.25">
      <c r="B29" s="212" t="s">
        <v>1151</v>
      </c>
      <c r="C29" s="217" t="s">
        <v>863</v>
      </c>
      <c r="D29" s="352">
        <v>216</v>
      </c>
      <c r="E29" s="433"/>
      <c r="F29" s="352">
        <v>0</v>
      </c>
      <c r="G29" s="433"/>
      <c r="H29" s="352">
        <v>0</v>
      </c>
      <c r="I29" s="412"/>
      <c r="J29" s="352">
        <v>0</v>
      </c>
      <c r="M29" s="400"/>
      <c r="N29" s="486"/>
      <c r="O29" s="400"/>
      <c r="Q29" s="400"/>
      <c r="R29" s="400"/>
    </row>
    <row r="30" spans="2:18" x14ac:dyDescent="0.25">
      <c r="B30" s="212" t="s">
        <v>1152</v>
      </c>
      <c r="C30" s="217" t="s">
        <v>867</v>
      </c>
      <c r="D30" s="352">
        <v>66</v>
      </c>
      <c r="E30" s="433"/>
      <c r="F30" s="352">
        <v>0</v>
      </c>
      <c r="G30" s="433"/>
      <c r="H30" s="352">
        <v>0</v>
      </c>
      <c r="I30" s="412"/>
      <c r="J30" s="352">
        <v>0</v>
      </c>
      <c r="M30" s="400"/>
      <c r="N30" s="486"/>
      <c r="O30" s="400"/>
      <c r="Q30" s="400"/>
      <c r="R30" s="400"/>
    </row>
    <row r="31" spans="2:18" x14ac:dyDescent="0.25">
      <c r="B31" s="212" t="s">
        <v>1210</v>
      </c>
      <c r="C31" s="217" t="s">
        <v>1211</v>
      </c>
      <c r="D31" s="352">
        <v>8390</v>
      </c>
      <c r="E31" s="433"/>
      <c r="F31" s="352">
        <v>98</v>
      </c>
      <c r="G31" s="433"/>
      <c r="H31" s="352">
        <v>-73</v>
      </c>
      <c r="I31" s="412"/>
      <c r="J31" s="352">
        <v>0</v>
      </c>
      <c r="M31" s="400"/>
      <c r="N31" s="486"/>
      <c r="O31" s="400"/>
      <c r="Q31" s="400"/>
      <c r="R31" s="400"/>
    </row>
    <row r="32" spans="2:18" x14ac:dyDescent="0.25">
      <c r="B32" s="212" t="s">
        <v>1212</v>
      </c>
      <c r="C32" s="217" t="s">
        <v>1213</v>
      </c>
      <c r="D32" s="352">
        <v>44</v>
      </c>
      <c r="E32" s="433"/>
      <c r="F32" s="352">
        <v>3</v>
      </c>
      <c r="G32" s="433"/>
      <c r="H32" s="352">
        <v>-3</v>
      </c>
      <c r="I32" s="412"/>
      <c r="J32" s="352">
        <v>0</v>
      </c>
      <c r="M32" s="400"/>
      <c r="N32" s="486"/>
      <c r="O32" s="400"/>
      <c r="Q32" s="400"/>
      <c r="R32" s="400"/>
    </row>
    <row r="33" spans="2:18" x14ac:dyDescent="0.25">
      <c r="B33" s="796" t="s">
        <v>1214</v>
      </c>
      <c r="C33" s="216" t="s">
        <v>1215</v>
      </c>
      <c r="D33" s="409">
        <v>17508</v>
      </c>
      <c r="E33" s="434"/>
      <c r="F33" s="409">
        <v>11</v>
      </c>
      <c r="G33" s="413"/>
      <c r="H33" s="412"/>
      <c r="I33" s="409">
        <v>23</v>
      </c>
      <c r="J33" s="412"/>
      <c r="M33" s="400"/>
      <c r="N33" s="486"/>
      <c r="O33" s="400"/>
      <c r="Q33" s="400"/>
      <c r="R33" s="400"/>
    </row>
    <row r="34" spans="2:18" x14ac:dyDescent="0.25">
      <c r="B34" s="212" t="s">
        <v>1216</v>
      </c>
      <c r="C34" s="217" t="s">
        <v>1201</v>
      </c>
      <c r="D34" s="352">
        <v>7841</v>
      </c>
      <c r="E34" s="433"/>
      <c r="F34" s="352">
        <v>8</v>
      </c>
      <c r="G34" s="413"/>
      <c r="H34" s="412"/>
      <c r="I34" s="409">
        <v>9</v>
      </c>
      <c r="J34" s="412"/>
      <c r="M34" s="400"/>
      <c r="N34" s="486"/>
      <c r="O34" s="400"/>
      <c r="Q34" s="400"/>
      <c r="R34" s="400"/>
    </row>
    <row r="35" spans="2:18" x14ac:dyDescent="0.25">
      <c r="B35" s="212" t="s">
        <v>1217</v>
      </c>
      <c r="C35" s="217" t="s">
        <v>1203</v>
      </c>
      <c r="D35" s="352">
        <v>21</v>
      </c>
      <c r="E35" s="434"/>
      <c r="F35" s="409">
        <v>0</v>
      </c>
      <c r="G35" s="413"/>
      <c r="H35" s="412"/>
      <c r="I35" s="409">
        <v>0</v>
      </c>
      <c r="J35" s="412"/>
      <c r="M35" s="400"/>
      <c r="N35" s="486"/>
      <c r="O35" s="400"/>
      <c r="Q35" s="400"/>
      <c r="R35" s="400"/>
    </row>
    <row r="36" spans="2:18" x14ac:dyDescent="0.25">
      <c r="B36" s="211" t="s">
        <v>1218</v>
      </c>
      <c r="C36" s="217" t="s">
        <v>857</v>
      </c>
      <c r="D36" s="352">
        <v>8205</v>
      </c>
      <c r="E36" s="433"/>
      <c r="F36" s="352">
        <v>3</v>
      </c>
      <c r="G36" s="413"/>
      <c r="H36" s="412"/>
      <c r="I36" s="352">
        <v>13</v>
      </c>
      <c r="J36" s="412"/>
      <c r="M36" s="400"/>
      <c r="N36" s="486"/>
      <c r="O36" s="400"/>
      <c r="Q36" s="400"/>
      <c r="R36" s="400"/>
    </row>
    <row r="37" spans="2:18" x14ac:dyDescent="0.25">
      <c r="B37" s="212" t="s">
        <v>1219</v>
      </c>
      <c r="C37" s="217" t="s">
        <v>860</v>
      </c>
      <c r="D37" s="352">
        <v>29</v>
      </c>
      <c r="E37" s="433"/>
      <c r="F37" s="352">
        <v>0</v>
      </c>
      <c r="G37" s="413"/>
      <c r="H37" s="412"/>
      <c r="I37" s="352">
        <v>0</v>
      </c>
      <c r="J37" s="412"/>
      <c r="M37" s="400"/>
      <c r="N37" s="486"/>
      <c r="O37" s="400"/>
      <c r="Q37" s="400"/>
      <c r="R37" s="400"/>
    </row>
    <row r="38" spans="2:18" x14ac:dyDescent="0.25">
      <c r="B38" s="212" t="s">
        <v>1220</v>
      </c>
      <c r="C38" s="217" t="s">
        <v>859</v>
      </c>
      <c r="D38" s="352">
        <v>126</v>
      </c>
      <c r="E38" s="433"/>
      <c r="F38" s="352">
        <v>0</v>
      </c>
      <c r="G38" s="413"/>
      <c r="H38" s="412"/>
      <c r="I38" s="352">
        <v>0</v>
      </c>
      <c r="J38" s="412"/>
      <c r="M38" s="400"/>
      <c r="N38" s="486"/>
      <c r="O38" s="400"/>
      <c r="Q38" s="400"/>
      <c r="R38" s="400"/>
    </row>
    <row r="39" spans="2:18" x14ac:dyDescent="0.25">
      <c r="B39" s="212" t="s">
        <v>1221</v>
      </c>
      <c r="C39" s="217" t="s">
        <v>861</v>
      </c>
      <c r="D39" s="352">
        <v>94</v>
      </c>
      <c r="E39" s="433"/>
      <c r="F39" s="352">
        <v>0</v>
      </c>
      <c r="G39" s="413"/>
      <c r="H39" s="412"/>
      <c r="I39" s="352">
        <v>0</v>
      </c>
      <c r="J39" s="412"/>
      <c r="M39" s="400"/>
      <c r="N39" s="486"/>
      <c r="O39" s="400"/>
      <c r="Q39" s="400"/>
      <c r="R39" s="400"/>
    </row>
    <row r="40" spans="2:18" x14ac:dyDescent="0.25">
      <c r="B40" s="212" t="s">
        <v>1222</v>
      </c>
      <c r="C40" s="217" t="s">
        <v>1209</v>
      </c>
      <c r="D40" s="352">
        <v>139</v>
      </c>
      <c r="E40" s="433"/>
      <c r="F40" s="352">
        <v>0</v>
      </c>
      <c r="G40" s="413"/>
      <c r="H40" s="412"/>
      <c r="I40" s="352">
        <v>0</v>
      </c>
      <c r="J40" s="412"/>
      <c r="K40" s="142"/>
      <c r="L40" s="141"/>
      <c r="M40" s="400"/>
      <c r="N40" s="486"/>
      <c r="O40" s="400"/>
      <c r="Q40" s="400"/>
      <c r="R40" s="400"/>
    </row>
    <row r="41" spans="2:18" x14ac:dyDescent="0.25">
      <c r="B41" s="212" t="s">
        <v>1223</v>
      </c>
      <c r="C41" s="217" t="s">
        <v>1211</v>
      </c>
      <c r="D41" s="352">
        <v>996</v>
      </c>
      <c r="E41" s="433"/>
      <c r="F41" s="352">
        <v>0</v>
      </c>
      <c r="G41" s="413"/>
      <c r="H41" s="412"/>
      <c r="I41" s="352">
        <v>0</v>
      </c>
      <c r="J41" s="412"/>
      <c r="K41" s="142"/>
      <c r="L41" s="141"/>
      <c r="M41" s="400"/>
      <c r="N41" s="486"/>
      <c r="O41" s="400"/>
      <c r="Q41" s="400"/>
      <c r="R41" s="400"/>
    </row>
    <row r="42" spans="2:18" x14ac:dyDescent="0.25">
      <c r="B42" s="212" t="s">
        <v>1224</v>
      </c>
      <c r="C42" s="217" t="s">
        <v>1213</v>
      </c>
      <c r="D42" s="352">
        <v>55</v>
      </c>
      <c r="E42" s="433"/>
      <c r="F42" s="352">
        <v>0</v>
      </c>
      <c r="G42" s="413"/>
      <c r="H42" s="412"/>
      <c r="I42" s="352">
        <v>0</v>
      </c>
      <c r="J42" s="412"/>
      <c r="K42" s="142"/>
      <c r="L42" s="141"/>
      <c r="M42" s="400"/>
      <c r="N42" s="486"/>
      <c r="O42" s="400"/>
      <c r="Q42" s="400"/>
      <c r="R42" s="400"/>
    </row>
    <row r="43" spans="2:18" x14ac:dyDescent="0.25">
      <c r="B43" s="209" t="s">
        <v>1225</v>
      </c>
      <c r="C43" s="210" t="s">
        <v>235</v>
      </c>
      <c r="D43" s="410">
        <v>74144</v>
      </c>
      <c r="E43" s="432"/>
      <c r="F43" s="410">
        <v>743</v>
      </c>
      <c r="G43" s="432"/>
      <c r="H43" s="410">
        <v>-474</v>
      </c>
      <c r="I43" s="410">
        <v>23</v>
      </c>
      <c r="J43" s="410">
        <v>0</v>
      </c>
      <c r="K43" s="142"/>
      <c r="L43" s="141"/>
      <c r="M43" s="400"/>
      <c r="N43" s="486"/>
      <c r="O43" s="400"/>
      <c r="Q43" s="400"/>
      <c r="R43" s="400"/>
    </row>
    <row r="44" spans="2:18" x14ac:dyDescent="0.25">
      <c r="B44" s="1024"/>
      <c r="C44" s="1024"/>
      <c r="D44" s="1024"/>
      <c r="E44" s="1024"/>
      <c r="F44" s="1024"/>
      <c r="G44" s="1024"/>
      <c r="H44" s="1024"/>
      <c r="I44" s="1024"/>
      <c r="J44" s="1024"/>
      <c r="K44" s="1025"/>
      <c r="L44" s="1025"/>
      <c r="M44" s="1025"/>
      <c r="N44" s="1025"/>
    </row>
    <row r="45" spans="2:18" x14ac:dyDescent="0.25">
      <c r="B45" s="1025"/>
      <c r="C45" s="1025"/>
      <c r="D45" s="1025"/>
      <c r="E45" s="1025"/>
      <c r="F45" s="1025"/>
      <c r="G45" s="1025"/>
      <c r="H45" s="1025"/>
      <c r="I45" s="1025"/>
      <c r="J45" s="1025"/>
      <c r="K45" s="1025"/>
      <c r="L45" s="1025"/>
      <c r="M45" s="1025"/>
      <c r="N45" s="1025"/>
    </row>
    <row r="46" spans="2:18" x14ac:dyDescent="0.25">
      <c r="B46" s="1005" t="s">
        <v>1226</v>
      </c>
      <c r="C46" s="1005"/>
      <c r="D46" s="1005"/>
      <c r="E46" s="1005"/>
      <c r="F46" s="1005"/>
      <c r="G46" s="1005"/>
      <c r="H46" s="1005"/>
      <c r="I46" s="1005"/>
      <c r="J46" s="1005"/>
      <c r="K46" s="1025"/>
      <c r="L46" s="1025"/>
      <c r="M46" s="1025"/>
      <c r="N46" s="1025"/>
    </row>
    <row r="47" spans="2:18" x14ac:dyDescent="0.25">
      <c r="B47" s="1024"/>
      <c r="C47" s="1024"/>
      <c r="D47" s="1024"/>
      <c r="E47" s="1024"/>
      <c r="F47" s="1024"/>
      <c r="G47" s="1024"/>
      <c r="H47" s="1024"/>
      <c r="I47" s="1024"/>
      <c r="J47" s="1024"/>
      <c r="K47" s="1024"/>
      <c r="L47" s="1024"/>
      <c r="M47" s="1024"/>
      <c r="N47" s="1024"/>
    </row>
    <row r="48" spans="2:18" x14ac:dyDescent="0.25">
      <c r="B48" s="1005"/>
      <c r="C48" s="1005"/>
      <c r="D48" s="1005"/>
      <c r="E48" s="1005"/>
      <c r="F48" s="1005"/>
      <c r="G48" s="1005"/>
      <c r="H48" s="1005"/>
      <c r="I48" s="1005"/>
      <c r="J48" s="1005"/>
      <c r="K48" s="1005"/>
      <c r="L48" s="1005"/>
      <c r="M48" s="1005"/>
      <c r="N48" s="1005"/>
    </row>
    <row r="49" spans="2:14" x14ac:dyDescent="0.25">
      <c r="B49" s="1005"/>
      <c r="C49" s="1005"/>
      <c r="D49" s="1005"/>
      <c r="E49" s="1005"/>
      <c r="F49" s="1005"/>
      <c r="G49" s="1005"/>
      <c r="H49" s="1005"/>
      <c r="I49" s="1005"/>
      <c r="J49" s="1005"/>
      <c r="K49" s="1005"/>
      <c r="L49" s="1005"/>
      <c r="M49" s="1005"/>
      <c r="N49" s="1005"/>
    </row>
    <row r="50" spans="2:14" ht="24" customHeight="1" x14ac:dyDescent="0.25">
      <c r="B50" s="1005"/>
      <c r="C50" s="1005"/>
      <c r="D50" s="1005"/>
      <c r="E50" s="1005"/>
      <c r="F50" s="1005"/>
      <c r="G50" s="1005"/>
      <c r="H50" s="1005"/>
      <c r="I50" s="1005"/>
      <c r="J50" s="1005"/>
      <c r="K50" s="1005"/>
      <c r="L50" s="1005"/>
      <c r="M50" s="1005"/>
      <c r="N50" s="1005"/>
    </row>
    <row r="51" spans="2:14" ht="24" customHeight="1" x14ac:dyDescent="0.25">
      <c r="B51" s="1005"/>
      <c r="C51" s="1005"/>
      <c r="D51" s="1005"/>
      <c r="E51" s="1005"/>
      <c r="F51" s="1005"/>
      <c r="G51" s="1005"/>
      <c r="H51" s="1005"/>
      <c r="I51" s="1005"/>
      <c r="J51" s="1005"/>
      <c r="K51" s="1005"/>
      <c r="L51" s="1005"/>
      <c r="M51" s="1005"/>
      <c r="N51" s="1005"/>
    </row>
    <row r="52" spans="2:14" x14ac:dyDescent="0.25">
      <c r="B52" s="1024"/>
      <c r="C52" s="1024"/>
      <c r="D52" s="1024"/>
      <c r="E52" s="1024"/>
      <c r="F52" s="1024"/>
      <c r="G52" s="1024"/>
      <c r="H52" s="1024"/>
      <c r="I52" s="1024"/>
      <c r="J52" s="1024"/>
      <c r="K52" s="1025"/>
      <c r="L52" s="1025"/>
      <c r="M52" s="1025"/>
      <c r="N52" s="1025"/>
    </row>
    <row r="53" spans="2:14" x14ac:dyDescent="0.25">
      <c r="B53" s="1005"/>
      <c r="C53" s="1005"/>
      <c r="D53" s="1005"/>
      <c r="E53" s="1005"/>
      <c r="F53" s="1005"/>
      <c r="G53" s="1005"/>
      <c r="H53" s="1005"/>
      <c r="I53" s="1005"/>
      <c r="J53" s="1005"/>
      <c r="K53" s="1005"/>
      <c r="L53" s="1005"/>
      <c r="M53" s="1005"/>
      <c r="N53" s="1005"/>
    </row>
    <row r="54" spans="2:14" ht="24" customHeight="1" x14ac:dyDescent="0.25">
      <c r="B54" s="1026"/>
      <c r="C54" s="1026"/>
      <c r="D54" s="1026"/>
      <c r="E54" s="1026"/>
      <c r="F54" s="1026"/>
      <c r="G54" s="1026"/>
      <c r="H54" s="1026"/>
      <c r="I54" s="1026"/>
      <c r="J54" s="1026"/>
      <c r="K54" s="1026"/>
      <c r="L54" s="1026"/>
      <c r="M54" s="1026"/>
      <c r="N54" s="1026"/>
    </row>
    <row r="55" spans="2:14" ht="24" customHeight="1" x14ac:dyDescent="0.25">
      <c r="B55" s="1026"/>
      <c r="C55" s="1026"/>
      <c r="D55" s="1026"/>
      <c r="E55" s="1026"/>
      <c r="F55" s="1026"/>
      <c r="G55" s="1026"/>
      <c r="H55" s="1026"/>
      <c r="I55" s="1026"/>
      <c r="J55" s="1026"/>
      <c r="K55" s="1026"/>
      <c r="L55" s="1026"/>
      <c r="M55" s="1026"/>
      <c r="N55" s="1026"/>
    </row>
  </sheetData>
  <mergeCells count="26">
    <mergeCell ref="B47:J47"/>
    <mergeCell ref="K47:N47"/>
    <mergeCell ref="B53:N53"/>
    <mergeCell ref="B54:N54"/>
    <mergeCell ref="B55:N55"/>
    <mergeCell ref="B48:N48"/>
    <mergeCell ref="B49:N49"/>
    <mergeCell ref="B50:N50"/>
    <mergeCell ref="B51:N51"/>
    <mergeCell ref="B52:J52"/>
    <mergeCell ref="K52:N52"/>
    <mergeCell ref="B44:J44"/>
    <mergeCell ref="K44:N44"/>
    <mergeCell ref="B45:J45"/>
    <mergeCell ref="K45:N45"/>
    <mergeCell ref="B46:J46"/>
    <mergeCell ref="K46:N46"/>
    <mergeCell ref="B2:F2"/>
    <mergeCell ref="B4:J4"/>
    <mergeCell ref="D6:G6"/>
    <mergeCell ref="H6:H8"/>
    <mergeCell ref="I6:I8"/>
    <mergeCell ref="J6:J8"/>
    <mergeCell ref="D7:D8"/>
    <mergeCell ref="E7:F7"/>
    <mergeCell ref="G7:G8"/>
  </mergeCells>
  <pageMargins left="0.7" right="0.7" top="0.75" bottom="0.75" header="0.3" footer="0.3"/>
  <pageSetup orientation="portrait" horizontalDpi="1200" verticalDpi="1200" r:id="rId1"/>
  <ignoredErrors>
    <ignoredError sqref="B9:C14 C36 C43 C17 C18 C19 C20 C21 C22 C23 C24 C25 C26 C29 C30 C31 C32 C34 C35 C37 C38 C39 C40 C41 C42 B16 B15 B17:B43" numberStoredAsText="1"/>
  </ignoredError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2:C93"/>
  <sheetViews>
    <sheetView showGridLines="0" zoomScaleNormal="100" workbookViewId="0">
      <selection activeCell="C69" sqref="C69"/>
    </sheetView>
  </sheetViews>
  <sheetFormatPr baseColWidth="10" defaultColWidth="9.140625" defaultRowHeight="15" x14ac:dyDescent="0.25"/>
  <cols>
    <col min="1" max="1" width="5.7109375" style="75" customWidth="1"/>
    <col min="2" max="2" width="5.5703125" style="75" customWidth="1"/>
    <col min="3" max="3" width="128.140625" style="75" customWidth="1"/>
    <col min="4" max="16384" width="9.140625" style="75"/>
  </cols>
  <sheetData>
    <row r="2" spans="1:3" ht="18.75" x14ac:dyDescent="0.25">
      <c r="B2" s="1006" t="s">
        <v>1227</v>
      </c>
      <c r="C2" s="1006"/>
    </row>
    <row r="3" spans="1:3" ht="15.75" thickBot="1" x14ac:dyDescent="0.3">
      <c r="B3" t="str">
        <f>'OV1'!B3</f>
        <v>31.12.2025 - in EUR million</v>
      </c>
      <c r="C3" s="418"/>
    </row>
    <row r="4" spans="1:3" ht="15.75" x14ac:dyDescent="0.25">
      <c r="A4" s="858"/>
      <c r="B4" s="859"/>
      <c r="C4" s="860"/>
    </row>
    <row r="5" spans="1:3" x14ac:dyDescent="0.25">
      <c r="A5" s="861"/>
      <c r="C5" s="862"/>
    </row>
    <row r="6" spans="1:3" x14ac:dyDescent="0.25">
      <c r="A6" s="861"/>
      <c r="C6" s="863"/>
    </row>
    <row r="7" spans="1:3" x14ac:dyDescent="0.25">
      <c r="A7" s="861"/>
      <c r="B7" s="864"/>
      <c r="C7" s="863"/>
    </row>
    <row r="8" spans="1:3" ht="65.25" customHeight="1" x14ac:dyDescent="0.25">
      <c r="A8" s="861"/>
      <c r="C8" s="865"/>
    </row>
    <row r="9" spans="1:3" x14ac:dyDescent="0.25">
      <c r="A9" s="861"/>
      <c r="B9" s="211" t="s">
        <v>855</v>
      </c>
      <c r="C9" s="866" t="s">
        <v>1228</v>
      </c>
    </row>
    <row r="10" spans="1:3" x14ac:dyDescent="0.25">
      <c r="A10" s="861"/>
      <c r="B10" s="220" t="s">
        <v>889</v>
      </c>
      <c r="C10" s="866" t="s">
        <v>1229</v>
      </c>
    </row>
    <row r="11" spans="1:3" x14ac:dyDescent="0.25">
      <c r="A11" s="861"/>
      <c r="B11" s="220" t="s">
        <v>1126</v>
      </c>
      <c r="C11" s="866" t="s">
        <v>1230</v>
      </c>
    </row>
    <row r="12" spans="1:3" x14ac:dyDescent="0.25">
      <c r="A12" s="861"/>
      <c r="B12" s="220" t="s">
        <v>1128</v>
      </c>
      <c r="C12" s="866" t="s">
        <v>1231</v>
      </c>
    </row>
    <row r="13" spans="1:3" x14ac:dyDescent="0.25">
      <c r="A13" s="861"/>
      <c r="B13" s="220" t="s">
        <v>1129</v>
      </c>
      <c r="C13" s="866" t="s">
        <v>1232</v>
      </c>
    </row>
    <row r="14" spans="1:3" x14ac:dyDescent="0.25">
      <c r="A14" s="861"/>
      <c r="B14" s="220" t="s">
        <v>1131</v>
      </c>
      <c r="C14" s="866" t="s">
        <v>1233</v>
      </c>
    </row>
    <row r="15" spans="1:3" x14ac:dyDescent="0.25">
      <c r="A15" s="861"/>
      <c r="B15" s="220" t="s">
        <v>1133</v>
      </c>
      <c r="C15" s="866" t="s">
        <v>1234</v>
      </c>
    </row>
    <row r="16" spans="1:3" x14ac:dyDescent="0.25">
      <c r="A16" s="861"/>
      <c r="B16" s="220" t="s">
        <v>1135</v>
      </c>
      <c r="C16" s="866" t="s">
        <v>1235</v>
      </c>
    </row>
    <row r="17" spans="1:3" x14ac:dyDescent="0.25">
      <c r="A17" s="861"/>
      <c r="B17" s="211" t="s">
        <v>1137</v>
      </c>
      <c r="C17" s="866" t="s">
        <v>1236</v>
      </c>
    </row>
    <row r="18" spans="1:3" x14ac:dyDescent="0.25">
      <c r="A18" s="861"/>
      <c r="B18" s="857" t="s">
        <v>1139</v>
      </c>
      <c r="C18" s="866" t="s">
        <v>1237</v>
      </c>
    </row>
    <row r="19" spans="1:3" x14ac:dyDescent="0.25">
      <c r="A19" s="861"/>
      <c r="B19" s="220" t="s">
        <v>1140</v>
      </c>
      <c r="C19" s="866" t="s">
        <v>1238</v>
      </c>
    </row>
    <row r="20" spans="1:3" x14ac:dyDescent="0.25">
      <c r="A20" s="861"/>
      <c r="B20" s="220" t="s">
        <v>1141</v>
      </c>
      <c r="C20" s="866" t="s">
        <v>1239</v>
      </c>
    </row>
    <row r="21" spans="1:3" x14ac:dyDescent="0.25">
      <c r="A21" s="861"/>
      <c r="B21" s="220" t="s">
        <v>1142</v>
      </c>
      <c r="C21" s="866" t="s">
        <v>1240</v>
      </c>
    </row>
    <row r="22" spans="1:3" x14ac:dyDescent="0.25">
      <c r="A22" s="861"/>
      <c r="B22" s="220" t="s">
        <v>1143</v>
      </c>
      <c r="C22" s="866" t="s">
        <v>1241</v>
      </c>
    </row>
    <row r="23" spans="1:3" x14ac:dyDescent="0.25">
      <c r="A23" s="861"/>
      <c r="B23" s="211" t="s">
        <v>1144</v>
      </c>
      <c r="C23" s="866" t="s">
        <v>1242</v>
      </c>
    </row>
    <row r="24" spans="1:3" x14ac:dyDescent="0.25">
      <c r="A24" s="861"/>
      <c r="B24" s="857" t="s">
        <v>1146</v>
      </c>
      <c r="C24" s="866" t="s">
        <v>1243</v>
      </c>
    </row>
    <row r="25" spans="1:3" x14ac:dyDescent="0.25">
      <c r="A25" s="861"/>
      <c r="B25" s="220" t="s">
        <v>1147</v>
      </c>
      <c r="C25" s="866" t="s">
        <v>1244</v>
      </c>
    </row>
    <row r="26" spans="1:3" x14ac:dyDescent="0.25">
      <c r="A26" s="861"/>
      <c r="B26" s="220" t="s">
        <v>1148</v>
      </c>
      <c r="C26" s="866" t="s">
        <v>1245</v>
      </c>
    </row>
    <row r="27" spans="1:3" x14ac:dyDescent="0.25">
      <c r="A27" s="861"/>
      <c r="B27" s="220" t="s">
        <v>1149</v>
      </c>
      <c r="C27" s="866" t="s">
        <v>1246</v>
      </c>
    </row>
    <row r="28" spans="1:3" x14ac:dyDescent="0.25">
      <c r="A28" s="861"/>
      <c r="B28" s="225" t="s">
        <v>1150</v>
      </c>
      <c r="C28" s="867" t="s">
        <v>235</v>
      </c>
    </row>
    <row r="29" spans="1:3" ht="15.75" x14ac:dyDescent="0.25">
      <c r="A29" s="861"/>
      <c r="B29" s="74"/>
      <c r="C29" s="868"/>
    </row>
    <row r="30" spans="1:3" ht="15" customHeight="1" x14ac:dyDescent="0.25">
      <c r="A30" s="861"/>
      <c r="B30" s="1005" t="s">
        <v>1226</v>
      </c>
      <c r="C30" s="1029"/>
    </row>
    <row r="31" spans="1:3" ht="15.75" x14ac:dyDescent="0.25">
      <c r="A31" s="861"/>
      <c r="B31" s="74"/>
      <c r="C31" s="868"/>
    </row>
    <row r="32" spans="1:3" x14ac:dyDescent="0.25">
      <c r="A32" s="861"/>
      <c r="B32" s="1027"/>
      <c r="C32" s="1028"/>
    </row>
    <row r="33" spans="1:3" x14ac:dyDescent="0.25">
      <c r="A33" s="861"/>
      <c r="B33" s="1030"/>
      <c r="C33" s="1031"/>
    </row>
    <row r="34" spans="1:3" x14ac:dyDescent="0.25">
      <c r="A34" s="861"/>
      <c r="B34" s="1032"/>
      <c r="C34" s="1033"/>
    </row>
    <row r="35" spans="1:3" x14ac:dyDescent="0.25">
      <c r="A35" s="861"/>
      <c r="B35" s="1030"/>
      <c r="C35" s="1031"/>
    </row>
    <row r="36" spans="1:3" x14ac:dyDescent="0.25">
      <c r="A36" s="861"/>
      <c r="B36" s="1030"/>
      <c r="C36" s="1031"/>
    </row>
    <row r="37" spans="1:3" x14ac:dyDescent="0.25">
      <c r="A37" s="861"/>
      <c r="B37" s="1034"/>
      <c r="C37" s="1035"/>
    </row>
    <row r="38" spans="1:3" x14ac:dyDescent="0.25">
      <c r="A38" s="861"/>
      <c r="B38" s="1036"/>
      <c r="C38" s="1033"/>
    </row>
    <row r="39" spans="1:3" x14ac:dyDescent="0.25">
      <c r="A39" s="861"/>
      <c r="B39" s="1037"/>
      <c r="C39" s="1038"/>
    </row>
    <row r="40" spans="1:3" x14ac:dyDescent="0.25">
      <c r="A40" s="861"/>
      <c r="B40" s="1036"/>
      <c r="C40" s="1033"/>
    </row>
    <row r="41" spans="1:3" x14ac:dyDescent="0.25">
      <c r="A41" s="861"/>
      <c r="B41" s="1036"/>
      <c r="C41" s="1033"/>
    </row>
    <row r="42" spans="1:3" x14ac:dyDescent="0.25">
      <c r="A42" s="861"/>
      <c r="B42" s="1036"/>
      <c r="C42" s="1033"/>
    </row>
    <row r="43" spans="1:3" x14ac:dyDescent="0.25">
      <c r="A43" s="861"/>
      <c r="B43" s="1036"/>
      <c r="C43" s="1033"/>
    </row>
    <row r="44" spans="1:3" x14ac:dyDescent="0.25">
      <c r="A44" s="861"/>
      <c r="B44" s="76"/>
      <c r="C44" s="863"/>
    </row>
    <row r="45" spans="1:3" x14ac:dyDescent="0.25">
      <c r="A45" s="861"/>
      <c r="C45" s="863"/>
    </row>
    <row r="46" spans="1:3" x14ac:dyDescent="0.25">
      <c r="A46" s="861"/>
      <c r="C46" s="863"/>
    </row>
    <row r="47" spans="1:3" x14ac:dyDescent="0.25">
      <c r="A47" s="861"/>
      <c r="C47" s="863"/>
    </row>
    <row r="48" spans="1:3" x14ac:dyDescent="0.25">
      <c r="A48" s="861"/>
      <c r="C48" s="863"/>
    </row>
    <row r="49" spans="1:3" x14ac:dyDescent="0.25">
      <c r="A49" s="861"/>
      <c r="C49" s="863"/>
    </row>
    <row r="50" spans="1:3" x14ac:dyDescent="0.25">
      <c r="A50" s="861"/>
      <c r="C50" s="863"/>
    </row>
    <row r="51" spans="1:3" x14ac:dyDescent="0.25">
      <c r="A51" s="861"/>
      <c r="C51" s="863"/>
    </row>
    <row r="52" spans="1:3" x14ac:dyDescent="0.25">
      <c r="A52" s="861"/>
      <c r="C52" s="863"/>
    </row>
    <row r="53" spans="1:3" x14ac:dyDescent="0.25">
      <c r="A53" s="861"/>
      <c r="C53" s="863"/>
    </row>
    <row r="54" spans="1:3" x14ac:dyDescent="0.25">
      <c r="A54" s="861"/>
      <c r="C54" s="863"/>
    </row>
    <row r="55" spans="1:3" x14ac:dyDescent="0.25">
      <c r="A55" s="861"/>
      <c r="C55" s="863"/>
    </row>
    <row r="56" spans="1:3" x14ac:dyDescent="0.25">
      <c r="A56" s="861"/>
      <c r="C56" s="863"/>
    </row>
    <row r="57" spans="1:3" x14ac:dyDescent="0.25">
      <c r="A57" s="861"/>
      <c r="C57" s="863"/>
    </row>
    <row r="58" spans="1:3" x14ac:dyDescent="0.25">
      <c r="A58" s="861"/>
      <c r="C58" s="863"/>
    </row>
    <row r="59" spans="1:3" x14ac:dyDescent="0.25">
      <c r="A59" s="861"/>
      <c r="C59" s="863"/>
    </row>
    <row r="60" spans="1:3" x14ac:dyDescent="0.25">
      <c r="A60" s="861"/>
      <c r="C60" s="863"/>
    </row>
    <row r="61" spans="1:3" ht="15" customHeight="1" x14ac:dyDescent="0.25">
      <c r="A61" s="861"/>
      <c r="C61" s="863"/>
    </row>
    <row r="62" spans="1:3" x14ac:dyDescent="0.25">
      <c r="A62" s="861"/>
      <c r="C62" s="863"/>
    </row>
    <row r="63" spans="1:3" x14ac:dyDescent="0.25">
      <c r="A63" s="861"/>
      <c r="C63" s="863"/>
    </row>
    <row r="64" spans="1:3" x14ac:dyDescent="0.25">
      <c r="A64" s="861"/>
      <c r="C64" s="863"/>
    </row>
    <row r="65" spans="1:3" x14ac:dyDescent="0.25">
      <c r="A65" s="861"/>
      <c r="C65" s="863"/>
    </row>
    <row r="66" spans="1:3" x14ac:dyDescent="0.25">
      <c r="A66" s="861"/>
      <c r="C66" s="863"/>
    </row>
    <row r="67" spans="1:3" x14ac:dyDescent="0.25">
      <c r="A67" s="861" t="s">
        <v>1247</v>
      </c>
      <c r="C67" s="863"/>
    </row>
    <row r="68" spans="1:3" x14ac:dyDescent="0.25">
      <c r="A68" s="861"/>
      <c r="C68" s="863"/>
    </row>
    <row r="69" spans="1:3" x14ac:dyDescent="0.25">
      <c r="A69" s="861"/>
      <c r="C69" s="863"/>
    </row>
    <row r="70" spans="1:3" x14ac:dyDescent="0.25">
      <c r="A70" s="861"/>
      <c r="C70" s="863"/>
    </row>
    <row r="71" spans="1:3" x14ac:dyDescent="0.25">
      <c r="A71" s="861"/>
      <c r="C71" s="863"/>
    </row>
    <row r="72" spans="1:3" x14ac:dyDescent="0.25">
      <c r="A72" s="861"/>
      <c r="C72" s="863"/>
    </row>
    <row r="73" spans="1:3" x14ac:dyDescent="0.25">
      <c r="A73" s="861"/>
      <c r="B73" s="864"/>
      <c r="C73" s="863"/>
    </row>
    <row r="74" spans="1:3" x14ac:dyDescent="0.25">
      <c r="A74" s="861"/>
      <c r="B74" s="864"/>
      <c r="C74" s="863"/>
    </row>
    <row r="75" spans="1:3" x14ac:dyDescent="0.25">
      <c r="A75" s="861"/>
      <c r="B75" s="864"/>
      <c r="C75" s="863"/>
    </row>
    <row r="76" spans="1:3" x14ac:dyDescent="0.25">
      <c r="A76" s="861"/>
      <c r="B76" s="864"/>
      <c r="C76" s="863"/>
    </row>
    <row r="77" spans="1:3" x14ac:dyDescent="0.25">
      <c r="A77" s="861"/>
      <c r="B77" s="864"/>
      <c r="C77" s="863"/>
    </row>
    <row r="78" spans="1:3" x14ac:dyDescent="0.25">
      <c r="A78" s="861"/>
      <c r="C78" s="863"/>
    </row>
    <row r="79" spans="1:3" x14ac:dyDescent="0.25">
      <c r="A79" s="861"/>
      <c r="C79" s="863"/>
    </row>
    <row r="80" spans="1:3" x14ac:dyDescent="0.25">
      <c r="A80" s="861"/>
      <c r="C80" s="863"/>
    </row>
    <row r="81" spans="1:3" x14ac:dyDescent="0.25">
      <c r="A81" s="861"/>
      <c r="C81" s="863"/>
    </row>
    <row r="82" spans="1:3" x14ac:dyDescent="0.25">
      <c r="A82" s="861"/>
      <c r="C82" s="863"/>
    </row>
    <row r="83" spans="1:3" x14ac:dyDescent="0.25">
      <c r="A83" s="861"/>
      <c r="C83" s="863"/>
    </row>
    <row r="84" spans="1:3" x14ac:dyDescent="0.25">
      <c r="A84" s="861"/>
      <c r="C84" s="863"/>
    </row>
    <row r="85" spans="1:3" x14ac:dyDescent="0.25">
      <c r="A85" s="861"/>
      <c r="C85" s="863"/>
    </row>
    <row r="86" spans="1:3" x14ac:dyDescent="0.25">
      <c r="A86" s="861"/>
      <c r="C86" s="863"/>
    </row>
    <row r="87" spans="1:3" x14ac:dyDescent="0.25">
      <c r="A87" s="861"/>
      <c r="C87" s="863"/>
    </row>
    <row r="88" spans="1:3" x14ac:dyDescent="0.25">
      <c r="A88" s="861"/>
      <c r="C88" s="863"/>
    </row>
    <row r="89" spans="1:3" x14ac:dyDescent="0.25">
      <c r="A89" s="861"/>
      <c r="C89" s="863"/>
    </row>
    <row r="90" spans="1:3" x14ac:dyDescent="0.25">
      <c r="A90" s="861"/>
      <c r="C90" s="863"/>
    </row>
    <row r="91" spans="1:3" x14ac:dyDescent="0.25">
      <c r="A91" s="861"/>
      <c r="C91" s="863"/>
    </row>
    <row r="92" spans="1:3" x14ac:dyDescent="0.25">
      <c r="A92" s="861"/>
      <c r="C92" s="863"/>
    </row>
    <row r="93" spans="1:3" ht="15.75" thickBot="1" x14ac:dyDescent="0.3">
      <c r="A93" s="869"/>
      <c r="B93" s="870"/>
      <c r="C93" s="871"/>
    </row>
  </sheetData>
  <mergeCells count="14">
    <mergeCell ref="B35:C35"/>
    <mergeCell ref="B36:C36"/>
    <mergeCell ref="B37:C37"/>
    <mergeCell ref="B42:C42"/>
    <mergeCell ref="B43:C43"/>
    <mergeCell ref="B38:C38"/>
    <mergeCell ref="B39:C39"/>
    <mergeCell ref="B40:C40"/>
    <mergeCell ref="B41:C41"/>
    <mergeCell ref="B32:C32"/>
    <mergeCell ref="B30:C30"/>
    <mergeCell ref="B2:C2"/>
    <mergeCell ref="B33:C33"/>
    <mergeCell ref="B34:C34"/>
  </mergeCells>
  <pageMargins left="0.7" right="0.7" top="0.75" bottom="0.75" header="0.3" footer="0.3"/>
  <pageSetup paperSize="9" orientation="portrait" horizontalDpi="200" verticalDpi="200" r:id="rId1"/>
  <ignoredErrors>
    <ignoredError sqref="B9:B28" numberStoredAsText="1"/>
  </ignoredError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2:F40"/>
  <sheetViews>
    <sheetView showGridLines="0" zoomScaleNormal="100" workbookViewId="0">
      <selection activeCell="B4" sqref="B4"/>
    </sheetView>
  </sheetViews>
  <sheetFormatPr baseColWidth="10" defaultColWidth="20.5703125" defaultRowHeight="15" x14ac:dyDescent="0.25"/>
  <cols>
    <col min="1" max="1" width="5.7109375" style="11" customWidth="1"/>
    <col min="2" max="2" width="13" style="11" customWidth="1"/>
    <col min="3" max="3" width="20.5703125" style="11"/>
    <col min="4" max="4" width="33.42578125" style="11" bestFit="1" customWidth="1"/>
    <col min="5" max="5" width="22.5703125" style="11" bestFit="1" customWidth="1"/>
    <col min="6" max="16384" width="20.5703125" style="11"/>
  </cols>
  <sheetData>
    <row r="2" spans="2:6" ht="18.75" x14ac:dyDescent="0.25">
      <c r="B2" s="492" t="s">
        <v>1248</v>
      </c>
      <c r="C2"/>
      <c r="D2"/>
      <c r="E2"/>
      <c r="F2"/>
    </row>
    <row r="3" spans="2:6" ht="15" customHeight="1" x14ac:dyDescent="0.25">
      <c r="B3" s="1039" t="str">
        <f>'OV1'!B3</f>
        <v>31.12.2025 - in EUR million</v>
      </c>
      <c r="C3" s="1039"/>
      <c r="D3" s="127"/>
      <c r="E3" s="127"/>
      <c r="F3" s="127"/>
    </row>
    <row r="4" spans="2:6" ht="15" customHeight="1" x14ac:dyDescent="0.25">
      <c r="B4"/>
      <c r="C4"/>
      <c r="D4" s="127"/>
      <c r="E4" s="127"/>
      <c r="F4" s="127"/>
    </row>
    <row r="5" spans="2:6" ht="15.75" customHeight="1" x14ac:dyDescent="0.25">
      <c r="B5" s="1039"/>
      <c r="C5" s="1039"/>
      <c r="D5"/>
      <c r="E5" s="467" t="s">
        <v>188</v>
      </c>
      <c r="F5" s="467" t="s">
        <v>189</v>
      </c>
    </row>
    <row r="6" spans="2:6" ht="15.75" customHeight="1" x14ac:dyDescent="0.25">
      <c r="B6" s="1039"/>
      <c r="C6" s="1039"/>
      <c r="D6"/>
      <c r="E6" s="1042" t="s">
        <v>1249</v>
      </c>
      <c r="F6" s="1043"/>
    </row>
    <row r="7" spans="2:6" ht="30" x14ac:dyDescent="0.25">
      <c r="B7" s="1039"/>
      <c r="C7" s="1039"/>
      <c r="D7" s="9"/>
      <c r="E7" s="436" t="s">
        <v>1250</v>
      </c>
      <c r="F7" s="436" t="s">
        <v>1251</v>
      </c>
    </row>
    <row r="8" spans="2:6" x14ac:dyDescent="0.25">
      <c r="B8" s="222" t="s">
        <v>855</v>
      </c>
      <c r="C8" s="1041" t="s">
        <v>1252</v>
      </c>
      <c r="D8" s="1041"/>
      <c r="E8" s="478">
        <v>0</v>
      </c>
      <c r="F8" s="478">
        <v>0</v>
      </c>
    </row>
    <row r="9" spans="2:6" ht="15.75" customHeight="1" x14ac:dyDescent="0.25">
      <c r="B9" s="222" t="s">
        <v>889</v>
      </c>
      <c r="C9" s="1041" t="s">
        <v>1253</v>
      </c>
      <c r="D9" s="1041"/>
      <c r="E9" s="478">
        <v>0</v>
      </c>
      <c r="F9" s="478">
        <v>0</v>
      </c>
    </row>
    <row r="10" spans="2:6" ht="15.75" customHeight="1" x14ac:dyDescent="0.25">
      <c r="B10" s="223" t="s">
        <v>1126</v>
      </c>
      <c r="C10" s="1040" t="s">
        <v>1254</v>
      </c>
      <c r="D10" s="1040"/>
      <c r="E10" s="478">
        <v>0</v>
      </c>
      <c r="F10" s="478">
        <v>0</v>
      </c>
    </row>
    <row r="11" spans="2:6" ht="15.75" customHeight="1" x14ac:dyDescent="0.25">
      <c r="B11" s="223" t="s">
        <v>1128</v>
      </c>
      <c r="C11" s="1040" t="s">
        <v>1255</v>
      </c>
      <c r="D11" s="1040"/>
      <c r="E11" s="478">
        <v>0</v>
      </c>
      <c r="F11" s="478">
        <v>0</v>
      </c>
    </row>
    <row r="12" spans="2:6" ht="15.75" customHeight="1" x14ac:dyDescent="0.25">
      <c r="B12" s="223" t="s">
        <v>1129</v>
      </c>
      <c r="C12" s="1040" t="s">
        <v>1256</v>
      </c>
      <c r="D12" s="1040"/>
      <c r="E12" s="478">
        <v>0</v>
      </c>
      <c r="F12" s="478">
        <v>0</v>
      </c>
    </row>
    <row r="13" spans="2:6" ht="15.75" customHeight="1" x14ac:dyDescent="0.25">
      <c r="B13" s="223" t="s">
        <v>1131</v>
      </c>
      <c r="C13" s="1040" t="s">
        <v>1257</v>
      </c>
      <c r="D13" s="1040"/>
      <c r="E13" s="478">
        <v>0</v>
      </c>
      <c r="F13" s="478">
        <v>0</v>
      </c>
    </row>
    <row r="14" spans="2:6" ht="15.75" customHeight="1" x14ac:dyDescent="0.25">
      <c r="B14" s="223" t="s">
        <v>1133</v>
      </c>
      <c r="C14" s="1040" t="s">
        <v>1258</v>
      </c>
      <c r="D14" s="1040"/>
      <c r="E14" s="478">
        <v>0</v>
      </c>
      <c r="F14" s="478">
        <v>0</v>
      </c>
    </row>
    <row r="15" spans="2:6" ht="15.75" customHeight="1" x14ac:dyDescent="0.25">
      <c r="B15" s="224" t="s">
        <v>1135</v>
      </c>
      <c r="C15" s="1044" t="s">
        <v>235</v>
      </c>
      <c r="D15" s="1044"/>
      <c r="E15" s="356">
        <v>0</v>
      </c>
      <c r="F15" s="356">
        <v>0</v>
      </c>
    </row>
    <row r="16" spans="2:6" ht="15.75" customHeight="1" x14ac:dyDescent="0.25"/>
    <row r="17" ht="15.75" customHeight="1" x14ac:dyDescent="0.25"/>
    <row r="18" ht="15.75" customHeight="1" x14ac:dyDescent="0.25"/>
    <row r="19" ht="15.75" customHeight="1" x14ac:dyDescent="0.25"/>
    <row r="20" ht="15.75" customHeight="1" x14ac:dyDescent="0.25"/>
    <row r="22" ht="36" customHeight="1" x14ac:dyDescent="0.25"/>
    <row r="23" ht="60" customHeight="1" x14ac:dyDescent="0.25"/>
    <row r="24" ht="15.75" customHeight="1" x14ac:dyDescent="0.25"/>
    <row r="25" ht="15.75" customHeight="1" x14ac:dyDescent="0.25"/>
    <row r="27" ht="48" customHeight="1" x14ac:dyDescent="0.25"/>
    <row r="30" ht="96" customHeight="1" x14ac:dyDescent="0.25"/>
    <row r="32" ht="36" customHeight="1" x14ac:dyDescent="0.25"/>
    <row r="34" ht="60" customHeight="1" x14ac:dyDescent="0.25"/>
    <row r="36" ht="24" customHeight="1" x14ac:dyDescent="0.25"/>
    <row r="38" ht="24" customHeight="1" x14ac:dyDescent="0.25"/>
    <row r="40" ht="60" customHeight="1" x14ac:dyDescent="0.25"/>
  </sheetData>
  <mergeCells count="13">
    <mergeCell ref="E6:F6"/>
    <mergeCell ref="C12:D12"/>
    <mergeCell ref="C13:D13"/>
    <mergeCell ref="C14:D14"/>
    <mergeCell ref="C15:D15"/>
    <mergeCell ref="B3:C3"/>
    <mergeCell ref="B5:C5"/>
    <mergeCell ref="B6:C6"/>
    <mergeCell ref="C10:D10"/>
    <mergeCell ref="C11:D11"/>
    <mergeCell ref="B7:C7"/>
    <mergeCell ref="C8:D8"/>
    <mergeCell ref="C9:D9"/>
  </mergeCells>
  <pageMargins left="0.7" right="0.7" top="0.75" bottom="0.75" header="0.3" footer="0.3"/>
  <pageSetup paperSize="9" orientation="portrait" horizontalDpi="200" verticalDpi="200" r:id="rId1"/>
  <ignoredErrors>
    <ignoredError sqref="B8:B15" numberStoredAsText="1"/>
  </ignoredError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24"/>
  <sheetViews>
    <sheetView showGridLines="0" zoomScaleNormal="100" workbookViewId="0">
      <selection activeCell="E10" sqref="E10"/>
    </sheetView>
  </sheetViews>
  <sheetFormatPr baseColWidth="10" defaultColWidth="9.140625" defaultRowHeight="15" x14ac:dyDescent="0.25"/>
  <cols>
    <col min="1" max="1" width="5.7109375" customWidth="1"/>
    <col min="2" max="2" width="5.5703125" bestFit="1" customWidth="1"/>
    <col min="3" max="3" width="40.5703125" customWidth="1"/>
    <col min="4" max="8" width="15.7109375" customWidth="1"/>
  </cols>
  <sheetData>
    <row r="1" spans="1:10" x14ac:dyDescent="0.25">
      <c r="C1" s="230"/>
      <c r="D1" s="230"/>
      <c r="E1" s="230"/>
      <c r="F1" s="230"/>
      <c r="G1" s="230"/>
      <c r="H1" s="230"/>
      <c r="I1" s="230"/>
      <c r="J1" s="9"/>
    </row>
    <row r="2" spans="1:10" ht="18.75" x14ac:dyDescent="0.3">
      <c r="A2" s="231"/>
      <c r="B2" s="66" t="s">
        <v>1259</v>
      </c>
      <c r="J2" s="9"/>
    </row>
    <row r="3" spans="1:10" x14ac:dyDescent="0.25">
      <c r="B3" t="str">
        <f>'OV1'!B3</f>
        <v>31.12.2025 - in EUR million</v>
      </c>
    </row>
    <row r="5" spans="1:10" x14ac:dyDescent="0.25">
      <c r="C5" s="416"/>
      <c r="D5" s="1045" t="s">
        <v>1260</v>
      </c>
      <c r="E5" s="1047" t="s">
        <v>1261</v>
      </c>
      <c r="F5" s="232"/>
      <c r="G5" s="232"/>
      <c r="H5" s="233"/>
      <c r="I5" s="9"/>
      <c r="J5" s="9"/>
    </row>
    <row r="6" spans="1:10" x14ac:dyDescent="0.25">
      <c r="C6" s="416"/>
      <c r="D6" s="1049"/>
      <c r="E6" s="1050"/>
      <c r="F6" s="1045" t="s">
        <v>1262</v>
      </c>
      <c r="G6" s="1047" t="s">
        <v>1263</v>
      </c>
      <c r="H6" s="234"/>
      <c r="I6" s="9"/>
      <c r="J6" s="9"/>
    </row>
    <row r="7" spans="1:10" ht="60" x14ac:dyDescent="0.25">
      <c r="C7" s="416"/>
      <c r="D7" s="1046"/>
      <c r="E7" s="1048"/>
      <c r="F7" s="1046"/>
      <c r="G7" s="1048"/>
      <c r="H7" s="494" t="s">
        <v>1264</v>
      </c>
      <c r="I7" s="9"/>
      <c r="J7" s="9"/>
    </row>
    <row r="8" spans="1:10" ht="14.25" customHeight="1" x14ac:dyDescent="0.25">
      <c r="C8" s="416"/>
      <c r="D8" s="435" t="s">
        <v>188</v>
      </c>
      <c r="E8" s="235" t="s">
        <v>189</v>
      </c>
      <c r="F8" s="435" t="s">
        <v>190</v>
      </c>
      <c r="G8" s="235" t="s">
        <v>238</v>
      </c>
      <c r="H8" s="435" t="s">
        <v>239</v>
      </c>
      <c r="I8" s="9"/>
      <c r="J8" s="9"/>
    </row>
    <row r="9" spans="1:10" ht="15.75" customHeight="1" x14ac:dyDescent="0.25">
      <c r="B9" s="509">
        <v>1</v>
      </c>
      <c r="C9" s="419" t="s">
        <v>1124</v>
      </c>
      <c r="D9" s="353">
        <v>31750</v>
      </c>
      <c r="E9" s="353">
        <v>33424</v>
      </c>
      <c r="F9" s="353">
        <v>32643</v>
      </c>
      <c r="G9" s="353">
        <v>780</v>
      </c>
      <c r="H9" s="353">
        <v>0</v>
      </c>
      <c r="I9" s="9"/>
      <c r="J9" s="9"/>
    </row>
    <row r="10" spans="1:10" ht="15.75" customHeight="1" x14ac:dyDescent="0.25">
      <c r="B10" s="509">
        <v>2</v>
      </c>
      <c r="C10" s="419" t="s">
        <v>1265</v>
      </c>
      <c r="D10" s="353">
        <v>4384</v>
      </c>
      <c r="E10" s="353">
        <v>535</v>
      </c>
      <c r="F10" s="353">
        <v>0</v>
      </c>
      <c r="G10" s="353">
        <v>535</v>
      </c>
      <c r="H10" s="414"/>
      <c r="I10" s="9"/>
      <c r="J10" s="9"/>
    </row>
    <row r="11" spans="1:10" ht="15.75" customHeight="1" x14ac:dyDescent="0.25">
      <c r="B11" s="509">
        <v>3</v>
      </c>
      <c r="C11" s="419" t="s">
        <v>235</v>
      </c>
      <c r="D11" s="353">
        <v>36133</v>
      </c>
      <c r="E11" s="353">
        <v>33959</v>
      </c>
      <c r="F11" s="353">
        <v>32643</v>
      </c>
      <c r="G11" s="353">
        <v>1316</v>
      </c>
      <c r="H11" s="353">
        <v>0</v>
      </c>
      <c r="I11" s="9"/>
      <c r="J11" s="9"/>
    </row>
    <row r="12" spans="1:10" ht="15.75" customHeight="1" x14ac:dyDescent="0.25">
      <c r="B12" s="479">
        <v>4</v>
      </c>
      <c r="C12" s="229" t="s">
        <v>1266</v>
      </c>
      <c r="D12" s="353">
        <v>606</v>
      </c>
      <c r="E12" s="353">
        <v>140</v>
      </c>
      <c r="F12" s="353">
        <v>136</v>
      </c>
      <c r="G12" s="353">
        <v>4</v>
      </c>
      <c r="H12" s="353">
        <v>0</v>
      </c>
      <c r="I12" s="9"/>
      <c r="J12" s="9"/>
    </row>
    <row r="13" spans="1:10" ht="15.75" customHeight="1" x14ac:dyDescent="0.25">
      <c r="B13" s="479" t="s">
        <v>1010</v>
      </c>
      <c r="C13" s="229" t="s">
        <v>1267</v>
      </c>
      <c r="D13" s="852">
        <v>593</v>
      </c>
      <c r="E13" s="478">
        <v>138</v>
      </c>
      <c r="F13" s="414"/>
      <c r="G13" s="414"/>
      <c r="H13" s="414"/>
      <c r="I13" s="9"/>
      <c r="J13" s="9"/>
    </row>
    <row r="14" spans="1:10" x14ac:dyDescent="0.25">
      <c r="C14" s="127"/>
    </row>
    <row r="16" spans="1:10" x14ac:dyDescent="0.25">
      <c r="C16" s="16"/>
    </row>
    <row r="19" spans="4:8" x14ac:dyDescent="0.25">
      <c r="D19" s="399"/>
      <c r="E19" s="399"/>
      <c r="F19" s="399"/>
      <c r="G19" s="399"/>
      <c r="H19" s="399"/>
    </row>
    <row r="20" spans="4:8" x14ac:dyDescent="0.25">
      <c r="D20" s="399"/>
      <c r="E20" s="399"/>
      <c r="F20" s="399"/>
      <c r="G20" s="399"/>
      <c r="H20" s="399"/>
    </row>
    <row r="21" spans="4:8" x14ac:dyDescent="0.25">
      <c r="D21" s="399"/>
      <c r="E21" s="399"/>
      <c r="F21" s="399"/>
      <c r="G21" s="399"/>
      <c r="H21" s="399"/>
    </row>
    <row r="22" spans="4:8" x14ac:dyDescent="0.25">
      <c r="D22" s="399"/>
      <c r="E22" s="399"/>
      <c r="F22" s="399"/>
      <c r="G22" s="399"/>
      <c r="H22" s="399"/>
    </row>
    <row r="23" spans="4:8" x14ac:dyDescent="0.25">
      <c r="D23" s="399"/>
      <c r="E23" s="399"/>
      <c r="F23" s="399"/>
      <c r="G23" s="399"/>
      <c r="H23" s="399"/>
    </row>
    <row r="24" spans="4:8" x14ac:dyDescent="0.25">
      <c r="D24" s="399"/>
      <c r="E24" s="399"/>
      <c r="F24" s="399"/>
      <c r="G24" s="399"/>
      <c r="H24" s="399"/>
    </row>
  </sheetData>
  <mergeCells count="4">
    <mergeCell ref="F6:F7"/>
    <mergeCell ref="G6:G7"/>
    <mergeCell ref="D5:D7"/>
    <mergeCell ref="E5:E7"/>
  </mergeCells>
  <pageMargins left="0.7" right="0.7" top="0.75" bottom="0.75" header="0.3" footer="0.3"/>
  <pageSetup paperSize="9" orientation="portrait"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107"/>
  <sheetViews>
    <sheetView showGridLines="0" zoomScaleNormal="100" workbookViewId="0">
      <selection activeCell="D9" sqref="D9"/>
    </sheetView>
  </sheetViews>
  <sheetFormatPr baseColWidth="10" defaultColWidth="9.140625" defaultRowHeight="15" x14ac:dyDescent="0.25"/>
  <cols>
    <col min="1" max="1" width="5.7109375" customWidth="1"/>
    <col min="2" max="2" width="7.7109375" customWidth="1"/>
    <col min="3" max="3" width="67.28515625" customWidth="1"/>
    <col min="4" max="6" width="15.7109375" style="5" customWidth="1"/>
    <col min="8" max="8" width="9.140625" style="573"/>
  </cols>
  <sheetData>
    <row r="1" spans="1:6" x14ac:dyDescent="0.25">
      <c r="A1" s="29"/>
      <c r="B1" s="29"/>
      <c r="C1" s="29"/>
      <c r="D1" s="29"/>
      <c r="E1" s="29"/>
      <c r="F1" s="29"/>
    </row>
    <row r="2" spans="1:6" ht="18.75" x14ac:dyDescent="0.3">
      <c r="A2" s="29"/>
      <c r="B2" s="17" t="s">
        <v>184</v>
      </c>
      <c r="D2"/>
      <c r="E2"/>
      <c r="F2"/>
    </row>
    <row r="3" spans="1:6" x14ac:dyDescent="0.25">
      <c r="A3" s="29"/>
      <c r="B3" t="s">
        <v>185</v>
      </c>
      <c r="D3"/>
      <c r="E3"/>
      <c r="F3"/>
    </row>
    <row r="4" spans="1:6" x14ac:dyDescent="0.25">
      <c r="A4" s="29"/>
      <c r="D4"/>
      <c r="E4"/>
      <c r="F4"/>
    </row>
    <row r="5" spans="1:6" ht="29.25" customHeight="1" x14ac:dyDescent="0.25">
      <c r="A5" s="29"/>
      <c r="B5" s="909"/>
      <c r="C5" s="910"/>
      <c r="D5" s="913" t="s">
        <v>186</v>
      </c>
      <c r="E5" s="913"/>
      <c r="F5" s="435" t="s">
        <v>187</v>
      </c>
    </row>
    <row r="6" spans="1:6" x14ac:dyDescent="0.25">
      <c r="A6" s="29"/>
      <c r="B6" s="909"/>
      <c r="C6" s="910"/>
      <c r="D6" s="435" t="s">
        <v>188</v>
      </c>
      <c r="E6" s="435" t="s">
        <v>189</v>
      </c>
      <c r="F6" s="435" t="s">
        <v>190</v>
      </c>
    </row>
    <row r="7" spans="1:6" x14ac:dyDescent="0.25">
      <c r="A7" s="29"/>
      <c r="B7" s="911"/>
      <c r="C7" s="912"/>
      <c r="D7" s="522">
        <v>46022</v>
      </c>
      <c r="E7" s="522">
        <v>45930</v>
      </c>
      <c r="F7" s="522">
        <v>46022</v>
      </c>
    </row>
    <row r="8" spans="1:6" x14ac:dyDescent="0.25">
      <c r="A8" s="29"/>
      <c r="B8" s="435">
        <v>1</v>
      </c>
      <c r="C8" s="419" t="s">
        <v>191</v>
      </c>
      <c r="D8" s="353">
        <v>16049</v>
      </c>
      <c r="E8" s="353">
        <v>16779</v>
      </c>
      <c r="F8" s="353">
        <v>1284</v>
      </c>
    </row>
    <row r="9" spans="1:6" x14ac:dyDescent="0.25">
      <c r="A9" s="29"/>
      <c r="B9" s="435">
        <v>2</v>
      </c>
      <c r="C9" s="18" t="s">
        <v>192</v>
      </c>
      <c r="D9" s="353">
        <v>12390</v>
      </c>
      <c r="E9" s="353">
        <v>13414</v>
      </c>
      <c r="F9" s="353">
        <v>991</v>
      </c>
    </row>
    <row r="10" spans="1:6" x14ac:dyDescent="0.25">
      <c r="A10" s="29"/>
      <c r="B10" s="435">
        <v>3</v>
      </c>
      <c r="C10" s="18" t="s">
        <v>193</v>
      </c>
      <c r="D10" s="353">
        <v>1101</v>
      </c>
      <c r="E10" s="353">
        <v>995</v>
      </c>
      <c r="F10" s="353">
        <v>88</v>
      </c>
    </row>
    <row r="11" spans="1:6" x14ac:dyDescent="0.25">
      <c r="A11" s="29"/>
      <c r="B11" s="435">
        <v>4</v>
      </c>
      <c r="C11" s="18" t="s">
        <v>194</v>
      </c>
      <c r="D11" s="353">
        <v>2036</v>
      </c>
      <c r="E11" s="353">
        <v>1880</v>
      </c>
      <c r="F11" s="353">
        <v>163</v>
      </c>
    </row>
    <row r="12" spans="1:6" x14ac:dyDescent="0.25">
      <c r="A12" s="29"/>
      <c r="B12" s="435" t="s">
        <v>195</v>
      </c>
      <c r="C12" s="18" t="s">
        <v>196</v>
      </c>
      <c r="D12" s="353">
        <v>0</v>
      </c>
      <c r="E12" s="353">
        <v>0</v>
      </c>
      <c r="F12" s="353">
        <v>0</v>
      </c>
    </row>
    <row r="13" spans="1:6" x14ac:dyDescent="0.25">
      <c r="A13" s="29"/>
      <c r="B13" s="435">
        <v>5</v>
      </c>
      <c r="C13" s="18" t="s">
        <v>197</v>
      </c>
      <c r="D13" s="353">
        <v>0</v>
      </c>
      <c r="E13" s="353">
        <v>0</v>
      </c>
      <c r="F13" s="353">
        <v>0</v>
      </c>
    </row>
    <row r="14" spans="1:6" x14ac:dyDescent="0.25">
      <c r="A14" s="29"/>
      <c r="B14" s="435">
        <v>6</v>
      </c>
      <c r="C14" s="419" t="s">
        <v>198</v>
      </c>
      <c r="D14" s="353">
        <v>65</v>
      </c>
      <c r="E14" s="353">
        <v>60</v>
      </c>
      <c r="F14" s="353">
        <v>5</v>
      </c>
    </row>
    <row r="15" spans="1:6" ht="15" customHeight="1" x14ac:dyDescent="0.25">
      <c r="A15" s="29"/>
      <c r="B15" s="435">
        <v>7</v>
      </c>
      <c r="C15" s="18" t="s">
        <v>199</v>
      </c>
      <c r="D15" s="353">
        <v>54</v>
      </c>
      <c r="E15" s="353">
        <v>50</v>
      </c>
      <c r="F15" s="353">
        <v>4</v>
      </c>
    </row>
    <row r="16" spans="1:6" x14ac:dyDescent="0.25">
      <c r="A16" s="29"/>
      <c r="B16" s="435">
        <v>8</v>
      </c>
      <c r="C16" s="18" t="s">
        <v>200</v>
      </c>
      <c r="D16" s="435" t="s">
        <v>201</v>
      </c>
      <c r="E16" s="435" t="s">
        <v>201</v>
      </c>
      <c r="F16" s="353">
        <v>0</v>
      </c>
    </row>
    <row r="17" spans="1:6" x14ac:dyDescent="0.25">
      <c r="A17" s="29"/>
      <c r="B17" s="435" t="s">
        <v>202</v>
      </c>
      <c r="C17" s="79" t="s">
        <v>203</v>
      </c>
      <c r="D17" s="353">
        <v>11</v>
      </c>
      <c r="E17" s="353">
        <v>9</v>
      </c>
      <c r="F17" s="353">
        <v>1</v>
      </c>
    </row>
    <row r="18" spans="1:6" x14ac:dyDescent="0.25">
      <c r="A18" s="29"/>
      <c r="B18" s="435">
        <v>9</v>
      </c>
      <c r="C18" s="18" t="s">
        <v>204</v>
      </c>
      <c r="D18" s="435" t="s">
        <v>201</v>
      </c>
      <c r="E18" s="435" t="s">
        <v>201</v>
      </c>
      <c r="F18" s="435" t="s">
        <v>201</v>
      </c>
    </row>
    <row r="19" spans="1:6" x14ac:dyDescent="0.25">
      <c r="A19" s="29"/>
      <c r="B19" s="435">
        <v>10</v>
      </c>
      <c r="C19" s="419" t="s">
        <v>205</v>
      </c>
      <c r="D19" s="435">
        <v>164</v>
      </c>
      <c r="E19" s="435">
        <v>150</v>
      </c>
      <c r="F19" s="435">
        <v>13</v>
      </c>
    </row>
    <row r="20" spans="1:6" x14ac:dyDescent="0.25">
      <c r="A20" s="29"/>
      <c r="B20" s="435" t="s">
        <v>206</v>
      </c>
      <c r="C20" s="419" t="s">
        <v>207</v>
      </c>
      <c r="D20" s="435" t="s">
        <v>201</v>
      </c>
      <c r="E20" s="435" t="s">
        <v>201</v>
      </c>
      <c r="F20" s="435" t="s">
        <v>201</v>
      </c>
    </row>
    <row r="21" spans="1:6" x14ac:dyDescent="0.25">
      <c r="A21" s="29"/>
      <c r="B21" s="435" t="s">
        <v>208</v>
      </c>
      <c r="C21" s="419" t="s">
        <v>209</v>
      </c>
      <c r="D21" s="435">
        <v>164</v>
      </c>
      <c r="E21" s="435">
        <v>150</v>
      </c>
      <c r="F21" s="435">
        <v>13</v>
      </c>
    </row>
    <row r="22" spans="1:6" x14ac:dyDescent="0.25">
      <c r="A22" s="29"/>
      <c r="B22" s="435" t="s">
        <v>210</v>
      </c>
      <c r="C22" s="419" t="s">
        <v>211</v>
      </c>
      <c r="D22" s="435" t="s">
        <v>201</v>
      </c>
      <c r="E22" s="435" t="s">
        <v>201</v>
      </c>
      <c r="F22" s="435" t="s">
        <v>201</v>
      </c>
    </row>
    <row r="23" spans="1:6" x14ac:dyDescent="0.25">
      <c r="A23" s="29"/>
      <c r="B23" s="435">
        <v>11</v>
      </c>
      <c r="C23" s="80" t="s">
        <v>212</v>
      </c>
      <c r="D23" s="435" t="s">
        <v>201</v>
      </c>
      <c r="E23" s="435" t="s">
        <v>201</v>
      </c>
      <c r="F23" s="435" t="s">
        <v>201</v>
      </c>
    </row>
    <row r="24" spans="1:6" x14ac:dyDescent="0.25">
      <c r="A24" s="29"/>
      <c r="B24" s="435">
        <v>12</v>
      </c>
      <c r="C24" s="80" t="s">
        <v>212</v>
      </c>
      <c r="D24" s="435" t="s">
        <v>201</v>
      </c>
      <c r="E24" s="435" t="s">
        <v>201</v>
      </c>
      <c r="F24" s="435" t="s">
        <v>201</v>
      </c>
    </row>
    <row r="25" spans="1:6" x14ac:dyDescent="0.25">
      <c r="A25" s="29"/>
      <c r="B25" s="435">
        <v>13</v>
      </c>
      <c r="C25" s="80" t="s">
        <v>212</v>
      </c>
      <c r="D25" s="435" t="s">
        <v>201</v>
      </c>
      <c r="E25" s="435" t="s">
        <v>201</v>
      </c>
      <c r="F25" s="435" t="s">
        <v>201</v>
      </c>
    </row>
    <row r="26" spans="1:6" x14ac:dyDescent="0.25">
      <c r="A26" s="29"/>
      <c r="B26" s="435">
        <v>14</v>
      </c>
      <c r="C26" s="80" t="s">
        <v>212</v>
      </c>
      <c r="D26" s="435" t="s">
        <v>201</v>
      </c>
      <c r="E26" s="435" t="s">
        <v>201</v>
      </c>
      <c r="F26" s="435" t="s">
        <v>201</v>
      </c>
    </row>
    <row r="27" spans="1:6" x14ac:dyDescent="0.25">
      <c r="A27" s="29"/>
      <c r="B27" s="435">
        <v>15</v>
      </c>
      <c r="C27" s="419" t="s">
        <v>213</v>
      </c>
      <c r="D27" s="435" t="s">
        <v>201</v>
      </c>
      <c r="E27" s="435" t="s">
        <v>201</v>
      </c>
      <c r="F27" s="435" t="s">
        <v>201</v>
      </c>
    </row>
    <row r="28" spans="1:6" x14ac:dyDescent="0.25">
      <c r="A28" s="29"/>
      <c r="B28" s="435">
        <v>16</v>
      </c>
      <c r="C28" s="419" t="s">
        <v>214</v>
      </c>
      <c r="D28" s="353">
        <v>2156</v>
      </c>
      <c r="E28" s="353">
        <v>1957</v>
      </c>
      <c r="F28" s="353">
        <v>172</v>
      </c>
    </row>
    <row r="29" spans="1:6" x14ac:dyDescent="0.25">
      <c r="A29" s="29"/>
      <c r="B29" s="435">
        <v>17</v>
      </c>
      <c r="C29" s="18" t="s">
        <v>215</v>
      </c>
      <c r="D29" s="353">
        <v>177</v>
      </c>
      <c r="E29" s="353">
        <v>181</v>
      </c>
      <c r="F29" s="353">
        <v>14</v>
      </c>
    </row>
    <row r="30" spans="1:6" x14ac:dyDescent="0.25">
      <c r="A30" s="29"/>
      <c r="B30" s="435">
        <v>18</v>
      </c>
      <c r="C30" s="18" t="s">
        <v>216</v>
      </c>
      <c r="D30" s="353">
        <v>155</v>
      </c>
      <c r="E30" s="353">
        <v>194</v>
      </c>
      <c r="F30" s="353">
        <v>12</v>
      </c>
    </row>
    <row r="31" spans="1:6" x14ac:dyDescent="0.25">
      <c r="A31" s="29"/>
      <c r="B31" s="435">
        <v>19</v>
      </c>
      <c r="C31" s="18" t="s">
        <v>217</v>
      </c>
      <c r="D31" s="353">
        <v>1824</v>
      </c>
      <c r="E31" s="353">
        <v>1582</v>
      </c>
      <c r="F31" s="353">
        <v>146</v>
      </c>
    </row>
    <row r="32" spans="1:6" x14ac:dyDescent="0.25">
      <c r="A32" s="29"/>
      <c r="B32" s="435" t="s">
        <v>218</v>
      </c>
      <c r="C32" s="18" t="s">
        <v>219</v>
      </c>
      <c r="D32" s="435" t="s">
        <v>201</v>
      </c>
      <c r="E32" s="435" t="s">
        <v>201</v>
      </c>
      <c r="F32" s="435" t="s">
        <v>201</v>
      </c>
    </row>
    <row r="33" spans="1:6" x14ac:dyDescent="0.25">
      <c r="A33" s="29"/>
      <c r="B33" s="435">
        <v>20</v>
      </c>
      <c r="C33" s="419" t="s">
        <v>220</v>
      </c>
      <c r="D33" s="435" t="s">
        <v>201</v>
      </c>
      <c r="E33" s="435" t="s">
        <v>201</v>
      </c>
      <c r="F33" s="435" t="s">
        <v>201</v>
      </c>
    </row>
    <row r="34" spans="1:6" x14ac:dyDescent="0.25">
      <c r="A34" s="29"/>
      <c r="B34" s="435">
        <v>21</v>
      </c>
      <c r="C34" s="18" t="s">
        <v>221</v>
      </c>
      <c r="D34" s="435" t="s">
        <v>201</v>
      </c>
      <c r="E34" s="435" t="s">
        <v>201</v>
      </c>
      <c r="F34" s="435" t="s">
        <v>201</v>
      </c>
    </row>
    <row r="35" spans="1:6" x14ac:dyDescent="0.25">
      <c r="A35" s="29"/>
      <c r="B35" s="435" t="s">
        <v>222</v>
      </c>
      <c r="C35" s="18" t="s">
        <v>223</v>
      </c>
      <c r="D35" s="435" t="s">
        <v>201</v>
      </c>
      <c r="E35" s="435" t="s">
        <v>201</v>
      </c>
      <c r="F35" s="435" t="s">
        <v>201</v>
      </c>
    </row>
    <row r="36" spans="1:6" x14ac:dyDescent="0.25">
      <c r="A36" s="29"/>
      <c r="B36" s="435">
        <v>22</v>
      </c>
      <c r="C36" s="18" t="s">
        <v>224</v>
      </c>
      <c r="D36" s="435" t="s">
        <v>201</v>
      </c>
      <c r="E36" s="435" t="s">
        <v>201</v>
      </c>
      <c r="F36" s="435" t="s">
        <v>201</v>
      </c>
    </row>
    <row r="37" spans="1:6" x14ac:dyDescent="0.25">
      <c r="A37" s="29"/>
      <c r="B37" s="435" t="s">
        <v>225</v>
      </c>
      <c r="C37" s="419" t="s">
        <v>226</v>
      </c>
      <c r="D37" s="435" t="s">
        <v>201</v>
      </c>
      <c r="E37" s="435" t="s">
        <v>201</v>
      </c>
      <c r="F37" s="435" t="s">
        <v>201</v>
      </c>
    </row>
    <row r="38" spans="1:6" x14ac:dyDescent="0.25">
      <c r="A38" s="29"/>
      <c r="B38" s="435">
        <v>23</v>
      </c>
      <c r="C38" s="419" t="s">
        <v>227</v>
      </c>
      <c r="D38" s="435" t="s">
        <v>201</v>
      </c>
      <c r="E38" s="435" t="s">
        <v>201</v>
      </c>
      <c r="F38" s="435" t="s">
        <v>201</v>
      </c>
    </row>
    <row r="39" spans="1:6" x14ac:dyDescent="0.25">
      <c r="A39" s="29"/>
      <c r="B39" s="435">
        <v>24</v>
      </c>
      <c r="C39" s="419" t="s">
        <v>228</v>
      </c>
      <c r="D39" s="592">
        <v>4160</v>
      </c>
      <c r="E39" s="592">
        <v>4271</v>
      </c>
      <c r="F39" s="435">
        <v>333</v>
      </c>
    </row>
    <row r="40" spans="1:6" x14ac:dyDescent="0.25">
      <c r="A40" s="29"/>
      <c r="B40" s="435" t="s">
        <v>229</v>
      </c>
      <c r="C40" s="419" t="s">
        <v>230</v>
      </c>
      <c r="D40" s="435" t="s">
        <v>201</v>
      </c>
      <c r="E40" s="435" t="s">
        <v>201</v>
      </c>
      <c r="F40" s="435" t="s">
        <v>201</v>
      </c>
    </row>
    <row r="41" spans="1:6" ht="15" customHeight="1" x14ac:dyDescent="0.25">
      <c r="A41" s="29"/>
      <c r="B41" s="435">
        <v>25</v>
      </c>
      <c r="C41" s="80" t="s">
        <v>231</v>
      </c>
      <c r="D41" s="435">
        <v>634</v>
      </c>
      <c r="E41" s="435">
        <v>710</v>
      </c>
      <c r="F41" s="435">
        <v>51</v>
      </c>
    </row>
    <row r="42" spans="1:6" x14ac:dyDescent="0.25">
      <c r="A42" s="29"/>
      <c r="B42" s="544">
        <v>26</v>
      </c>
      <c r="C42" s="80" t="s">
        <v>232</v>
      </c>
      <c r="D42" s="781">
        <v>0.5</v>
      </c>
      <c r="E42" s="781">
        <v>0.5</v>
      </c>
      <c r="F42" s="435" t="s">
        <v>201</v>
      </c>
    </row>
    <row r="43" spans="1:6" x14ac:dyDescent="0.25">
      <c r="A43" s="29"/>
      <c r="B43" s="544">
        <v>27</v>
      </c>
      <c r="C43" s="80" t="s">
        <v>233</v>
      </c>
      <c r="D43" s="435" t="s">
        <v>201</v>
      </c>
      <c r="E43" s="435" t="s">
        <v>201</v>
      </c>
      <c r="F43" s="435" t="s">
        <v>201</v>
      </c>
    </row>
    <row r="44" spans="1:6" x14ac:dyDescent="0.25">
      <c r="A44" s="29"/>
      <c r="B44" s="435">
        <v>28</v>
      </c>
      <c r="C44" s="419" t="s">
        <v>234</v>
      </c>
      <c r="D44" s="435" t="s">
        <v>201</v>
      </c>
      <c r="E44" s="435" t="s">
        <v>201</v>
      </c>
      <c r="F44" s="435" t="s">
        <v>201</v>
      </c>
    </row>
    <row r="45" spans="1:6" x14ac:dyDescent="0.25">
      <c r="A45" s="29"/>
      <c r="B45" s="26">
        <v>29</v>
      </c>
      <c r="C45" s="21" t="s">
        <v>235</v>
      </c>
      <c r="D45" s="360">
        <v>22594</v>
      </c>
      <c r="E45" s="360">
        <v>23217</v>
      </c>
      <c r="F45" s="360">
        <v>1808</v>
      </c>
    </row>
    <row r="47" spans="1:6" x14ac:dyDescent="0.25">
      <c r="D47" s="599"/>
      <c r="E47" s="599"/>
      <c r="F47" s="599"/>
    </row>
    <row r="48" spans="1:6" x14ac:dyDescent="0.25">
      <c r="D48" s="588"/>
      <c r="E48" s="588"/>
      <c r="F48" s="588"/>
    </row>
    <row r="107" spans="1:1" x14ac:dyDescent="0.25">
      <c r="A107" t="s">
        <v>236</v>
      </c>
    </row>
  </sheetData>
  <mergeCells count="2">
    <mergeCell ref="B5:C7"/>
    <mergeCell ref="D5:E5"/>
  </mergeCells>
  <pageMargins left="0.7" right="0.7" top="0.75" bottom="0.75" header="0.3" footer="0.3"/>
  <pageSetup paperSize="9" orientation="landscape" verticalDpi="0" r:id="rId1"/>
  <headerFooter>
    <oddHeader>&amp;CEN
Annex 1</oddHeader>
    <oddFooter>&amp;C&amp;P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2:DS38"/>
  <sheetViews>
    <sheetView showGridLines="0" zoomScaleNormal="100" zoomScalePageLayoutView="60" workbookViewId="0">
      <selection activeCell="F43" sqref="F43"/>
    </sheetView>
  </sheetViews>
  <sheetFormatPr baseColWidth="10" defaultColWidth="11.5703125" defaultRowHeight="15" x14ac:dyDescent="0.25"/>
  <cols>
    <col min="1" max="1" width="5.7109375" style="143" customWidth="1"/>
    <col min="2" max="2" width="8" style="150" customWidth="1"/>
    <col min="3" max="3" width="65" style="143" customWidth="1"/>
    <col min="4" max="4" width="17.140625" style="143" customWidth="1"/>
    <col min="5" max="6" width="17" style="143" customWidth="1"/>
    <col min="7" max="7" width="17.5703125" style="143" customWidth="1"/>
    <col min="8" max="9" width="15.7109375" style="143" customWidth="1"/>
    <col min="10" max="10" width="12.140625" style="143" bestFit="1" customWidth="1"/>
    <col min="11" max="11" width="50" style="742" customWidth="1"/>
    <col min="12" max="12" width="32.7109375" style="793" customWidth="1"/>
    <col min="13" max="123" width="11.5703125" style="143"/>
  </cols>
  <sheetData>
    <row r="2" spans="1:123" ht="18.75" x14ac:dyDescent="0.3">
      <c r="A2" s="236"/>
      <c r="B2" s="238" t="s">
        <v>1268</v>
      </c>
    </row>
    <row r="3" spans="1:123" x14ac:dyDescent="0.25">
      <c r="B3" t="str">
        <f>'OV1'!B3</f>
        <v>31.12.2025 - in EUR million</v>
      </c>
      <c r="DE3"/>
      <c r="DF3"/>
      <c r="DG3"/>
      <c r="DH3"/>
      <c r="DI3"/>
      <c r="DJ3"/>
      <c r="DK3"/>
      <c r="DL3"/>
      <c r="DM3"/>
      <c r="DN3"/>
      <c r="DO3"/>
      <c r="DP3"/>
      <c r="DQ3"/>
      <c r="DR3"/>
      <c r="DS3"/>
    </row>
    <row r="4" spans="1:123" x14ac:dyDescent="0.25">
      <c r="DE4"/>
      <c r="DF4"/>
      <c r="DG4"/>
      <c r="DH4"/>
      <c r="DI4"/>
      <c r="DJ4"/>
      <c r="DK4"/>
      <c r="DL4"/>
      <c r="DM4"/>
      <c r="DN4"/>
      <c r="DO4"/>
      <c r="DP4"/>
      <c r="DQ4"/>
      <c r="DR4"/>
      <c r="DS4"/>
    </row>
    <row r="5" spans="1:123" s="145" customFormat="1" ht="30" customHeight="1" x14ac:dyDescent="0.25">
      <c r="A5" s="144"/>
      <c r="B5" s="144"/>
      <c r="C5" s="1051" t="s">
        <v>1269</v>
      </c>
      <c r="D5" s="963" t="s">
        <v>1270</v>
      </c>
      <c r="E5" s="1052"/>
      <c r="F5" s="962" t="s">
        <v>1271</v>
      </c>
      <c r="G5" s="963"/>
      <c r="H5" s="1053" t="s">
        <v>1272</v>
      </c>
      <c r="I5" s="1054"/>
      <c r="J5" s="144"/>
      <c r="K5" s="144"/>
      <c r="L5" s="794"/>
      <c r="M5" s="144"/>
      <c r="N5" s="144"/>
      <c r="O5" s="144"/>
      <c r="P5" s="144"/>
      <c r="Q5" s="144"/>
      <c r="R5" s="144"/>
      <c r="S5" s="144"/>
      <c r="T5" s="144"/>
      <c r="U5" s="144"/>
      <c r="V5" s="144"/>
      <c r="W5" s="144"/>
      <c r="X5" s="144"/>
      <c r="Y5" s="144"/>
      <c r="Z5" s="144"/>
      <c r="AA5" s="144"/>
      <c r="AB5" s="144"/>
      <c r="AC5" s="144"/>
      <c r="AD5" s="144"/>
      <c r="AE5" s="144"/>
      <c r="AF5" s="144"/>
      <c r="AG5" s="144"/>
      <c r="AH5" s="144"/>
      <c r="AI5" s="144"/>
      <c r="AJ5" s="144"/>
      <c r="AK5" s="144"/>
      <c r="AL5" s="144"/>
      <c r="AM5" s="144"/>
      <c r="AN5" s="144"/>
      <c r="AO5" s="144"/>
      <c r="AP5" s="144"/>
      <c r="AQ5" s="144"/>
      <c r="AR5" s="144"/>
      <c r="AS5" s="144"/>
      <c r="AT5" s="144"/>
      <c r="AU5" s="144"/>
      <c r="AV5" s="144"/>
      <c r="AW5" s="144"/>
      <c r="AX5" s="144"/>
      <c r="AY5" s="144"/>
      <c r="AZ5" s="144"/>
      <c r="BA5" s="144"/>
      <c r="BB5" s="144"/>
      <c r="BC5" s="144"/>
      <c r="BD5" s="144"/>
      <c r="BE5" s="144"/>
      <c r="BF5" s="144"/>
      <c r="BG5" s="144"/>
      <c r="BH5" s="144"/>
      <c r="BI5" s="144"/>
      <c r="BJ5" s="144"/>
      <c r="BK5" s="144"/>
      <c r="BL5" s="144"/>
      <c r="BM5" s="144"/>
      <c r="BN5" s="144"/>
      <c r="BO5" s="144"/>
      <c r="BP5" s="144"/>
      <c r="BQ5" s="144"/>
      <c r="BR5" s="144"/>
      <c r="BS5" s="144"/>
      <c r="BT5" s="144"/>
      <c r="BU5" s="144"/>
      <c r="BV5" s="144"/>
      <c r="BW5" s="144"/>
      <c r="BX5" s="144"/>
      <c r="BY5" s="144"/>
      <c r="BZ5" s="144"/>
      <c r="CA5" s="144"/>
      <c r="CB5" s="144"/>
      <c r="CC5" s="144"/>
      <c r="CD5" s="144"/>
      <c r="CE5" s="144"/>
      <c r="CF5" s="144"/>
      <c r="CG5" s="144"/>
      <c r="CH5" s="144"/>
      <c r="CI5" s="144"/>
      <c r="CJ5" s="144"/>
      <c r="CK5" s="144"/>
      <c r="CL5" s="144"/>
      <c r="CM5" s="144"/>
      <c r="CN5" s="144"/>
      <c r="CO5" s="144"/>
      <c r="CP5" s="144"/>
      <c r="CQ5" s="144"/>
      <c r="CR5" s="144"/>
      <c r="CS5" s="144"/>
      <c r="CT5" s="144"/>
      <c r="CU5" s="144"/>
      <c r="CV5" s="144"/>
      <c r="CW5" s="144"/>
      <c r="CX5" s="144"/>
      <c r="CY5" s="144"/>
      <c r="CZ5" s="144"/>
      <c r="DA5" s="144"/>
      <c r="DB5" s="144"/>
      <c r="DC5" s="144"/>
      <c r="DD5" s="144"/>
    </row>
    <row r="6" spans="1:123" s="145" customFormat="1" ht="30" customHeight="1" x14ac:dyDescent="0.25">
      <c r="A6" s="144"/>
      <c r="B6" s="151"/>
      <c r="C6" s="1051"/>
      <c r="D6" s="496" t="s">
        <v>1273</v>
      </c>
      <c r="E6" s="497" t="s">
        <v>1145</v>
      </c>
      <c r="F6" s="496" t="s">
        <v>1273</v>
      </c>
      <c r="G6" s="497" t="s">
        <v>1274</v>
      </c>
      <c r="H6" s="511" t="s">
        <v>1275</v>
      </c>
      <c r="I6" s="511" t="s">
        <v>1276</v>
      </c>
      <c r="J6" s="144"/>
      <c r="K6" s="144"/>
      <c r="L6" s="79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4"/>
      <c r="AL6" s="144"/>
      <c r="AM6" s="144"/>
      <c r="AN6" s="144"/>
      <c r="AO6" s="144"/>
      <c r="AP6" s="144"/>
      <c r="AQ6" s="144"/>
      <c r="AR6" s="144"/>
      <c r="AS6" s="144"/>
      <c r="AT6" s="144"/>
      <c r="AU6" s="144"/>
      <c r="AV6" s="144"/>
      <c r="AW6" s="144"/>
      <c r="AX6" s="144"/>
      <c r="AY6" s="144"/>
      <c r="AZ6" s="144"/>
      <c r="BA6" s="144"/>
      <c r="BB6" s="144"/>
      <c r="BC6" s="144"/>
      <c r="BD6" s="144"/>
      <c r="BE6" s="144"/>
      <c r="BF6" s="144"/>
      <c r="BG6" s="144"/>
      <c r="BH6" s="144"/>
      <c r="BI6" s="144"/>
      <c r="BJ6" s="144"/>
      <c r="BK6" s="144"/>
      <c r="BL6" s="144"/>
      <c r="BM6" s="144"/>
      <c r="BN6" s="144"/>
      <c r="BO6" s="144"/>
      <c r="BP6" s="144"/>
      <c r="BQ6" s="144"/>
      <c r="BR6" s="144"/>
      <c r="BS6" s="144"/>
      <c r="BT6" s="144"/>
      <c r="BU6" s="144"/>
      <c r="BV6" s="144"/>
      <c r="BW6" s="144"/>
      <c r="BX6" s="144"/>
      <c r="BY6" s="144"/>
      <c r="BZ6" s="144"/>
      <c r="CA6" s="144"/>
      <c r="CB6" s="144"/>
      <c r="CC6" s="144"/>
      <c r="CD6" s="144"/>
      <c r="CE6" s="144"/>
      <c r="CF6" s="144"/>
      <c r="CG6" s="144"/>
      <c r="CH6" s="144"/>
      <c r="CI6" s="144"/>
      <c r="CJ6" s="144"/>
      <c r="CK6" s="144"/>
      <c r="CL6" s="144"/>
      <c r="CM6" s="144"/>
      <c r="CN6" s="144"/>
      <c r="CO6" s="144"/>
      <c r="CP6" s="144"/>
      <c r="CQ6" s="144"/>
      <c r="CR6" s="144"/>
      <c r="CS6" s="144"/>
      <c r="CT6" s="144"/>
      <c r="CU6" s="144"/>
      <c r="CV6" s="144"/>
      <c r="CW6" s="144"/>
      <c r="CX6" s="144"/>
      <c r="CY6" s="144"/>
      <c r="CZ6" s="144"/>
      <c r="DA6" s="144"/>
      <c r="DB6" s="144"/>
      <c r="DC6" s="144"/>
      <c r="DD6" s="144"/>
    </row>
    <row r="7" spans="1:123" s="3" customFormat="1" x14ac:dyDescent="0.25">
      <c r="A7" s="146"/>
      <c r="B7" s="151"/>
      <c r="C7" s="1051"/>
      <c r="D7" s="147" t="s">
        <v>188</v>
      </c>
      <c r="E7" s="148" t="s">
        <v>189</v>
      </c>
      <c r="F7" s="148" t="s">
        <v>190</v>
      </c>
      <c r="G7" s="148" t="s">
        <v>238</v>
      </c>
      <c r="H7" s="148" t="s">
        <v>239</v>
      </c>
      <c r="I7" s="148" t="s">
        <v>376</v>
      </c>
      <c r="J7" s="149"/>
      <c r="K7" s="146"/>
      <c r="L7" s="795"/>
      <c r="M7" s="146"/>
      <c r="N7" s="146"/>
      <c r="O7" s="146"/>
      <c r="P7" s="146"/>
      <c r="Q7" s="146"/>
      <c r="R7" s="146"/>
      <c r="S7" s="146"/>
      <c r="T7" s="146"/>
      <c r="U7" s="146"/>
      <c r="V7" s="146"/>
      <c r="W7" s="146"/>
      <c r="X7" s="146"/>
      <c r="Y7" s="146"/>
      <c r="Z7" s="146"/>
      <c r="AA7" s="146"/>
      <c r="AB7" s="146"/>
      <c r="AC7" s="146"/>
      <c r="AD7" s="146"/>
      <c r="AE7" s="146"/>
      <c r="AF7" s="146"/>
      <c r="AG7" s="146"/>
      <c r="AH7" s="146"/>
      <c r="AI7" s="146"/>
      <c r="AJ7" s="146"/>
      <c r="AK7" s="146"/>
      <c r="AL7" s="146"/>
      <c r="AM7" s="146"/>
      <c r="AN7" s="146"/>
      <c r="AO7" s="146"/>
      <c r="AP7" s="146"/>
      <c r="AQ7" s="146"/>
      <c r="AR7" s="146"/>
      <c r="AS7" s="146"/>
      <c r="AT7" s="146"/>
      <c r="AU7" s="146"/>
      <c r="AV7" s="146"/>
      <c r="AW7" s="146"/>
      <c r="AX7" s="146"/>
      <c r="AY7" s="146"/>
      <c r="AZ7" s="146"/>
      <c r="BA7" s="146"/>
      <c r="BB7" s="146"/>
      <c r="BC7" s="146"/>
      <c r="BD7" s="146"/>
      <c r="BE7" s="146"/>
      <c r="BF7" s="146"/>
      <c r="BG7" s="146"/>
      <c r="BH7" s="146"/>
      <c r="BI7" s="146"/>
      <c r="BJ7" s="146"/>
      <c r="BK7" s="146"/>
      <c r="BL7" s="146"/>
      <c r="BM7" s="146"/>
      <c r="BN7" s="146"/>
      <c r="BO7" s="146"/>
      <c r="BP7" s="146"/>
      <c r="BQ7" s="146"/>
      <c r="BR7" s="146"/>
      <c r="BS7" s="146"/>
      <c r="BT7" s="146"/>
      <c r="BU7" s="146"/>
      <c r="BV7" s="146"/>
      <c r="BW7" s="146"/>
      <c r="BX7" s="146"/>
      <c r="BY7" s="146"/>
      <c r="BZ7" s="146"/>
      <c r="CA7" s="146"/>
      <c r="CB7" s="146"/>
      <c r="CC7" s="146"/>
      <c r="CD7" s="146"/>
      <c r="CE7" s="146"/>
      <c r="CF7" s="146"/>
      <c r="CG7" s="146"/>
      <c r="CH7" s="146"/>
      <c r="CI7" s="146"/>
      <c r="CJ7" s="146"/>
      <c r="CK7" s="146"/>
      <c r="CL7" s="146"/>
      <c r="CM7" s="146"/>
      <c r="CN7" s="146"/>
      <c r="CO7" s="146"/>
      <c r="CP7" s="146"/>
      <c r="CQ7" s="146"/>
      <c r="CR7" s="146"/>
      <c r="CS7" s="146"/>
      <c r="CT7" s="146"/>
      <c r="CU7" s="146"/>
      <c r="CV7" s="146"/>
      <c r="CW7" s="146"/>
      <c r="CX7" s="146"/>
      <c r="CY7" s="146"/>
      <c r="CZ7" s="146"/>
      <c r="DA7" s="146"/>
      <c r="DB7" s="146"/>
      <c r="DC7" s="146"/>
      <c r="DD7" s="146"/>
    </row>
    <row r="8" spans="1:123" s="33" customFormat="1" ht="15.75" customHeight="1" x14ac:dyDescent="0.25">
      <c r="B8" s="436">
        <v>1</v>
      </c>
      <c r="C8" s="404" t="s">
        <v>1277</v>
      </c>
      <c r="D8" s="837">
        <v>16895</v>
      </c>
      <c r="E8" s="837">
        <v>664</v>
      </c>
      <c r="F8" s="837">
        <v>25650</v>
      </c>
      <c r="G8" s="837">
        <v>65</v>
      </c>
      <c r="H8" s="837">
        <v>264</v>
      </c>
      <c r="I8" s="838">
        <v>1.0200000000000001E-2</v>
      </c>
      <c r="J8" s="839"/>
      <c r="K8" s="9"/>
      <c r="L8" s="839"/>
    </row>
    <row r="9" spans="1:123" s="33" customFormat="1" ht="15.75" customHeight="1" x14ac:dyDescent="0.25">
      <c r="B9" s="436">
        <v>2</v>
      </c>
      <c r="C9" s="404" t="s">
        <v>1278</v>
      </c>
      <c r="D9" s="837">
        <v>1271</v>
      </c>
      <c r="E9" s="837">
        <v>268</v>
      </c>
      <c r="F9" s="837">
        <v>946</v>
      </c>
      <c r="G9" s="837">
        <v>18</v>
      </c>
      <c r="H9" s="837">
        <v>192</v>
      </c>
      <c r="I9" s="838">
        <v>0.2</v>
      </c>
      <c r="J9" s="839"/>
      <c r="K9" s="9"/>
      <c r="L9" s="839"/>
    </row>
    <row r="10" spans="1:123" s="33" customFormat="1" ht="15.75" customHeight="1" x14ac:dyDescent="0.25">
      <c r="B10" s="436" t="s">
        <v>1279</v>
      </c>
      <c r="C10" s="515" t="s">
        <v>1280</v>
      </c>
      <c r="D10" s="837">
        <v>46</v>
      </c>
      <c r="E10" s="837">
        <v>1</v>
      </c>
      <c r="F10" s="837">
        <v>42</v>
      </c>
      <c r="G10" s="837">
        <v>0</v>
      </c>
      <c r="H10" s="837">
        <v>8</v>
      </c>
      <c r="I10" s="838">
        <v>0.2</v>
      </c>
      <c r="J10" s="839"/>
      <c r="K10" s="9"/>
      <c r="L10" s="839"/>
    </row>
    <row r="11" spans="1:123" s="33" customFormat="1" ht="15.75" customHeight="1" x14ac:dyDescent="0.25">
      <c r="B11" s="436" t="s">
        <v>1281</v>
      </c>
      <c r="C11" s="515" t="s">
        <v>336</v>
      </c>
      <c r="D11" s="837">
        <v>1225</v>
      </c>
      <c r="E11" s="837">
        <v>267</v>
      </c>
      <c r="F11" s="837">
        <v>904</v>
      </c>
      <c r="G11" s="837">
        <v>17</v>
      </c>
      <c r="H11" s="837">
        <v>184</v>
      </c>
      <c r="I11" s="838">
        <v>0.2</v>
      </c>
      <c r="J11" s="839"/>
      <c r="K11" s="9"/>
      <c r="L11" s="839"/>
    </row>
    <row r="12" spans="1:123" s="33" customFormat="1" ht="15.75" customHeight="1" x14ac:dyDescent="0.25">
      <c r="B12" s="436">
        <v>3</v>
      </c>
      <c r="C12" s="515" t="s">
        <v>1282</v>
      </c>
      <c r="D12" s="837">
        <v>16</v>
      </c>
      <c r="E12" s="837">
        <v>0</v>
      </c>
      <c r="F12" s="837">
        <v>16</v>
      </c>
      <c r="G12" s="837">
        <v>0</v>
      </c>
      <c r="H12" s="837">
        <v>0</v>
      </c>
      <c r="I12" s="838">
        <v>0</v>
      </c>
      <c r="J12" s="839"/>
      <c r="K12" s="9"/>
      <c r="L12" s="839"/>
    </row>
    <row r="13" spans="1:123" s="33" customFormat="1" ht="15.75" customHeight="1" x14ac:dyDescent="0.25">
      <c r="B13" s="436" t="s">
        <v>1283</v>
      </c>
      <c r="C13" s="515" t="s">
        <v>1284</v>
      </c>
      <c r="D13" s="837">
        <v>0</v>
      </c>
      <c r="E13" s="837">
        <v>0</v>
      </c>
      <c r="F13" s="837">
        <v>0</v>
      </c>
      <c r="G13" s="837">
        <v>0</v>
      </c>
      <c r="H13" s="837">
        <v>0</v>
      </c>
      <c r="I13" s="837">
        <v>0</v>
      </c>
      <c r="J13" s="839"/>
      <c r="K13" s="9"/>
      <c r="L13" s="839"/>
    </row>
    <row r="14" spans="1:123" s="33" customFormat="1" ht="15.75" customHeight="1" x14ac:dyDescent="0.25">
      <c r="B14" s="436">
        <v>4</v>
      </c>
      <c r="C14" s="515" t="s">
        <v>341</v>
      </c>
      <c r="D14" s="837">
        <v>1309</v>
      </c>
      <c r="E14" s="837">
        <v>13</v>
      </c>
      <c r="F14" s="837">
        <v>1212</v>
      </c>
      <c r="G14" s="837">
        <v>2</v>
      </c>
      <c r="H14" s="837">
        <v>367</v>
      </c>
      <c r="I14" s="838">
        <v>0.30209999999999998</v>
      </c>
      <c r="J14" s="839"/>
      <c r="K14" s="9"/>
      <c r="L14" s="839"/>
    </row>
    <row r="15" spans="1:123" s="33" customFormat="1" ht="15.75" customHeight="1" x14ac:dyDescent="0.25">
      <c r="B15" s="436">
        <v>5</v>
      </c>
      <c r="C15" s="515" t="s">
        <v>1009</v>
      </c>
      <c r="D15" s="837">
        <v>458</v>
      </c>
      <c r="E15" s="837">
        <v>0</v>
      </c>
      <c r="F15" s="837">
        <v>458</v>
      </c>
      <c r="G15" s="837">
        <v>0</v>
      </c>
      <c r="H15" s="837">
        <v>46</v>
      </c>
      <c r="I15" s="838">
        <v>0.1003</v>
      </c>
      <c r="J15" s="839"/>
      <c r="K15" s="9"/>
      <c r="L15" s="839"/>
    </row>
    <row r="16" spans="1:123" s="33" customFormat="1" ht="15.75" customHeight="1" x14ac:dyDescent="0.25">
      <c r="B16" s="436">
        <v>6</v>
      </c>
      <c r="C16" s="515" t="s">
        <v>344</v>
      </c>
      <c r="D16" s="837">
        <v>1178</v>
      </c>
      <c r="E16" s="837">
        <v>344</v>
      </c>
      <c r="F16" s="837">
        <v>1738</v>
      </c>
      <c r="G16" s="837">
        <v>152</v>
      </c>
      <c r="H16" s="837">
        <v>1193</v>
      </c>
      <c r="I16" s="838">
        <v>0.63100000000000001</v>
      </c>
      <c r="J16" s="839"/>
      <c r="K16" s="9"/>
      <c r="L16" s="839"/>
    </row>
    <row r="17" spans="1:108" s="33" customFormat="1" ht="15.75" customHeight="1" x14ac:dyDescent="0.25">
      <c r="B17" s="242">
        <v>6.1</v>
      </c>
      <c r="C17" s="228" t="s">
        <v>1285</v>
      </c>
      <c r="D17" s="837">
        <v>8</v>
      </c>
      <c r="E17" s="837">
        <v>1</v>
      </c>
      <c r="F17" s="837">
        <v>8</v>
      </c>
      <c r="G17" s="837">
        <v>0</v>
      </c>
      <c r="H17" s="837">
        <v>8</v>
      </c>
      <c r="I17" s="838">
        <v>0.90249999999999997</v>
      </c>
      <c r="J17" s="839"/>
      <c r="K17" s="9"/>
      <c r="L17" s="839"/>
    </row>
    <row r="18" spans="1:108" s="33" customFormat="1" ht="15.75" customHeight="1" x14ac:dyDescent="0.25">
      <c r="B18" s="436">
        <v>7</v>
      </c>
      <c r="C18" s="515" t="s">
        <v>1286</v>
      </c>
      <c r="D18" s="837">
        <v>342</v>
      </c>
      <c r="E18" s="837">
        <v>9</v>
      </c>
      <c r="F18" s="837">
        <v>342</v>
      </c>
      <c r="G18" s="837">
        <v>4</v>
      </c>
      <c r="H18" s="837">
        <v>550</v>
      </c>
      <c r="I18" s="838">
        <v>1.5914999999999999</v>
      </c>
      <c r="J18" s="839"/>
      <c r="K18" s="9"/>
      <c r="L18" s="839"/>
    </row>
    <row r="19" spans="1:108" s="33" customFormat="1" ht="15.75" customHeight="1" x14ac:dyDescent="0.25">
      <c r="B19" s="436" t="s">
        <v>365</v>
      </c>
      <c r="C19" s="515" t="s">
        <v>1287</v>
      </c>
      <c r="D19" s="837">
        <v>5</v>
      </c>
      <c r="E19" s="837">
        <v>9</v>
      </c>
      <c r="F19" s="837">
        <v>5</v>
      </c>
      <c r="G19" s="837">
        <v>4</v>
      </c>
      <c r="H19" s="837">
        <v>12</v>
      </c>
      <c r="I19" s="838">
        <v>1.5</v>
      </c>
      <c r="J19" s="839"/>
      <c r="K19" s="9"/>
      <c r="L19" s="839"/>
    </row>
    <row r="20" spans="1:108" s="33" customFormat="1" ht="15.75" customHeight="1" x14ac:dyDescent="0.25">
      <c r="B20" s="436" t="s">
        <v>367</v>
      </c>
      <c r="C20" s="515" t="s">
        <v>342</v>
      </c>
      <c r="D20" s="837">
        <v>338</v>
      </c>
      <c r="E20" s="837">
        <v>0</v>
      </c>
      <c r="F20" s="837">
        <v>338</v>
      </c>
      <c r="G20" s="837">
        <v>0</v>
      </c>
      <c r="H20" s="837">
        <v>538</v>
      </c>
      <c r="I20" s="838">
        <v>1.5936999999999999</v>
      </c>
      <c r="J20" s="839"/>
      <c r="K20" s="9"/>
      <c r="L20" s="839"/>
    </row>
    <row r="21" spans="1:108" s="33" customFormat="1" ht="15.75" customHeight="1" x14ac:dyDescent="0.25">
      <c r="B21" s="436">
        <v>8</v>
      </c>
      <c r="C21" s="515" t="s">
        <v>355</v>
      </c>
      <c r="D21" s="837">
        <v>17531</v>
      </c>
      <c r="E21" s="837">
        <v>14797</v>
      </c>
      <c r="F21" s="837">
        <v>8188</v>
      </c>
      <c r="G21" s="837">
        <v>46</v>
      </c>
      <c r="H21" s="837">
        <v>5775</v>
      </c>
      <c r="I21" s="838">
        <v>0.70140000000000002</v>
      </c>
      <c r="J21" s="839"/>
      <c r="K21" s="9"/>
      <c r="L21" s="839"/>
    </row>
    <row r="22" spans="1:108" s="33" customFormat="1" ht="15.75" customHeight="1" x14ac:dyDescent="0.25">
      <c r="B22" s="436">
        <v>9</v>
      </c>
      <c r="C22" s="515" t="s">
        <v>1288</v>
      </c>
      <c r="D22" s="837">
        <v>11455</v>
      </c>
      <c r="E22" s="837">
        <v>300</v>
      </c>
      <c r="F22" s="837">
        <v>11267</v>
      </c>
      <c r="G22" s="837">
        <v>116</v>
      </c>
      <c r="H22" s="837">
        <v>3088</v>
      </c>
      <c r="I22" s="838">
        <v>0.27129999999999999</v>
      </c>
      <c r="J22" s="839"/>
      <c r="K22" s="9"/>
      <c r="L22" s="839"/>
    </row>
    <row r="23" spans="1:108" s="33" customFormat="1" ht="15.75" customHeight="1" x14ac:dyDescent="0.25">
      <c r="B23" s="436">
        <v>9.1</v>
      </c>
      <c r="C23" s="840" t="s">
        <v>1289</v>
      </c>
      <c r="D23" s="837">
        <v>10062</v>
      </c>
      <c r="E23" s="837">
        <v>251</v>
      </c>
      <c r="F23" s="837">
        <v>9874</v>
      </c>
      <c r="G23" s="837">
        <v>97</v>
      </c>
      <c r="H23" s="837">
        <v>2524</v>
      </c>
      <c r="I23" s="838">
        <v>0.25309999999999999</v>
      </c>
      <c r="J23" s="839"/>
      <c r="K23" s="9"/>
      <c r="L23" s="839"/>
    </row>
    <row r="24" spans="1:108" s="33" customFormat="1" ht="15.75" customHeight="1" x14ac:dyDescent="0.25">
      <c r="B24" s="436">
        <v>9.1999999999999993</v>
      </c>
      <c r="C24" s="840" t="s">
        <v>1290</v>
      </c>
      <c r="D24" s="837">
        <v>1028</v>
      </c>
      <c r="E24" s="837">
        <v>10</v>
      </c>
      <c r="F24" s="837">
        <v>1028</v>
      </c>
      <c r="G24" s="837">
        <v>3</v>
      </c>
      <c r="H24" s="837">
        <v>285</v>
      </c>
      <c r="I24" s="838">
        <v>0.27639999999999998</v>
      </c>
      <c r="J24" s="839"/>
      <c r="K24" s="9"/>
      <c r="L24" s="839"/>
    </row>
    <row r="25" spans="1:108" s="33" customFormat="1" ht="15.75" customHeight="1" x14ac:dyDescent="0.25">
      <c r="B25" s="436">
        <v>9.3000000000000007</v>
      </c>
      <c r="C25" s="840" t="s">
        <v>1291</v>
      </c>
      <c r="D25" s="837">
        <v>102</v>
      </c>
      <c r="E25" s="837">
        <v>7</v>
      </c>
      <c r="F25" s="837">
        <v>102</v>
      </c>
      <c r="G25" s="837">
        <v>2</v>
      </c>
      <c r="H25" s="837">
        <v>53</v>
      </c>
      <c r="I25" s="838">
        <v>0.50560000000000005</v>
      </c>
      <c r="J25" s="839"/>
      <c r="K25" s="9"/>
      <c r="L25" s="839"/>
    </row>
    <row r="26" spans="1:108" s="33" customFormat="1" ht="15.75" customHeight="1" x14ac:dyDescent="0.25">
      <c r="B26" s="436">
        <v>9.4</v>
      </c>
      <c r="C26" s="840" t="s">
        <v>1292</v>
      </c>
      <c r="D26" s="837">
        <v>223</v>
      </c>
      <c r="E26" s="837">
        <v>7</v>
      </c>
      <c r="F26" s="837">
        <v>223</v>
      </c>
      <c r="G26" s="837">
        <v>3</v>
      </c>
      <c r="H26" s="837">
        <v>152</v>
      </c>
      <c r="I26" s="838">
        <v>0.67330000000000001</v>
      </c>
      <c r="J26" s="839"/>
      <c r="K26" s="9"/>
      <c r="L26" s="839"/>
    </row>
    <row r="27" spans="1:108" s="33" customFormat="1" ht="15.75" customHeight="1" x14ac:dyDescent="0.25">
      <c r="B27" s="436">
        <v>9.5</v>
      </c>
      <c r="C27" s="840" t="s">
        <v>1293</v>
      </c>
      <c r="D27" s="837">
        <v>39</v>
      </c>
      <c r="E27" s="837">
        <v>25</v>
      </c>
      <c r="F27" s="837">
        <v>39</v>
      </c>
      <c r="G27" s="837">
        <v>10</v>
      </c>
      <c r="H27" s="837">
        <v>74</v>
      </c>
      <c r="I27" s="838">
        <v>1.5</v>
      </c>
      <c r="J27" s="839"/>
      <c r="K27" s="9"/>
      <c r="L27" s="839"/>
    </row>
    <row r="28" spans="1:108" s="33" customFormat="1" ht="15.75" customHeight="1" x14ac:dyDescent="0.25">
      <c r="B28" s="436">
        <v>10</v>
      </c>
      <c r="C28" s="515" t="s">
        <v>1022</v>
      </c>
      <c r="D28" s="837">
        <v>316</v>
      </c>
      <c r="E28" s="837">
        <v>10</v>
      </c>
      <c r="F28" s="837">
        <v>310</v>
      </c>
      <c r="G28" s="837">
        <v>0</v>
      </c>
      <c r="H28" s="837">
        <v>338</v>
      </c>
      <c r="I28" s="838">
        <v>1.0868</v>
      </c>
      <c r="J28" s="839"/>
      <c r="K28" s="9"/>
      <c r="L28" s="839"/>
    </row>
    <row r="29" spans="1:108" s="33" customFormat="1" ht="30" x14ac:dyDescent="0.25">
      <c r="B29" s="436" t="s">
        <v>206</v>
      </c>
      <c r="C29" s="515" t="s">
        <v>1294</v>
      </c>
      <c r="D29" s="837">
        <v>0</v>
      </c>
      <c r="E29" s="837">
        <v>0</v>
      </c>
      <c r="F29" s="837">
        <v>0</v>
      </c>
      <c r="G29" s="837">
        <v>0</v>
      </c>
      <c r="H29" s="837">
        <v>0</v>
      </c>
      <c r="I29" s="837">
        <v>0</v>
      </c>
      <c r="J29" s="839"/>
      <c r="K29" s="9"/>
      <c r="L29" s="839"/>
    </row>
    <row r="30" spans="1:108" s="33" customFormat="1" ht="15.75" customHeight="1" x14ac:dyDescent="0.25">
      <c r="B30" s="436" t="s">
        <v>208</v>
      </c>
      <c r="C30" s="515" t="s">
        <v>1295</v>
      </c>
      <c r="D30" s="837">
        <v>347</v>
      </c>
      <c r="E30" s="837">
        <v>0</v>
      </c>
      <c r="F30" s="837">
        <v>347</v>
      </c>
      <c r="G30" s="837">
        <v>0</v>
      </c>
      <c r="H30" s="837">
        <v>255</v>
      </c>
      <c r="I30" s="838">
        <v>0.73540000000000005</v>
      </c>
      <c r="J30" s="839"/>
      <c r="K30" s="9"/>
      <c r="L30" s="839"/>
    </row>
    <row r="31" spans="1:108" s="33" customFormat="1" ht="15.75" customHeight="1" x14ac:dyDescent="0.25">
      <c r="B31" s="436" t="s">
        <v>210</v>
      </c>
      <c r="C31" s="515" t="s">
        <v>1296</v>
      </c>
      <c r="D31" s="837">
        <v>660</v>
      </c>
      <c r="E31" s="837">
        <v>0</v>
      </c>
      <c r="F31" s="837">
        <v>660</v>
      </c>
      <c r="G31" s="837">
        <v>0</v>
      </c>
      <c r="H31" s="837">
        <v>322</v>
      </c>
      <c r="I31" s="838">
        <v>0.4879</v>
      </c>
      <c r="J31" s="839"/>
      <c r="K31" s="9"/>
      <c r="L31" s="839"/>
    </row>
    <row r="32" spans="1:108" s="33" customFormat="1" ht="15.75" customHeight="1" x14ac:dyDescent="0.25">
      <c r="A32" s="149"/>
      <c r="B32" s="745">
        <v>11</v>
      </c>
      <c r="C32" s="740" t="s">
        <v>1297</v>
      </c>
      <c r="D32" s="743"/>
      <c r="E32" s="743"/>
      <c r="F32" s="743"/>
      <c r="G32" s="743"/>
      <c r="H32" s="743"/>
      <c r="I32" s="744"/>
      <c r="J32" s="706"/>
      <c r="K32" s="221"/>
      <c r="L32" s="706"/>
      <c r="M32" s="149"/>
      <c r="N32" s="149"/>
      <c r="O32" s="149"/>
      <c r="P32" s="149"/>
      <c r="Q32" s="149"/>
      <c r="R32" s="149"/>
      <c r="S32" s="149"/>
      <c r="T32" s="149"/>
      <c r="U32" s="149"/>
      <c r="V32" s="149"/>
      <c r="W32" s="149"/>
      <c r="X32" s="149"/>
      <c r="Y32" s="149"/>
      <c r="Z32" s="149"/>
      <c r="AA32" s="149"/>
      <c r="AB32" s="149"/>
      <c r="AC32" s="149"/>
      <c r="AD32" s="149"/>
      <c r="AE32" s="149"/>
      <c r="AF32" s="149"/>
      <c r="AG32" s="149"/>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c r="BI32" s="149"/>
      <c r="BJ32" s="149"/>
      <c r="BK32" s="149"/>
      <c r="BL32" s="149"/>
      <c r="BM32" s="149"/>
      <c r="BN32" s="149"/>
      <c r="BO32" s="149"/>
      <c r="BP32" s="149"/>
      <c r="BQ32" s="149"/>
      <c r="BR32" s="149"/>
      <c r="BS32" s="149"/>
      <c r="BT32" s="149"/>
      <c r="BU32" s="149"/>
      <c r="BV32" s="149"/>
      <c r="BW32" s="149"/>
      <c r="BX32" s="149"/>
      <c r="BY32" s="149"/>
      <c r="BZ32" s="149"/>
      <c r="CA32" s="149"/>
      <c r="CB32" s="149"/>
      <c r="CC32" s="149"/>
      <c r="CD32" s="149"/>
      <c r="CE32" s="149"/>
      <c r="CF32" s="149"/>
      <c r="CG32" s="149"/>
      <c r="CH32" s="149"/>
      <c r="CI32" s="149"/>
      <c r="CJ32" s="149"/>
      <c r="CK32" s="149"/>
      <c r="CL32" s="149"/>
      <c r="CM32" s="149"/>
      <c r="CN32" s="149"/>
      <c r="CO32" s="149"/>
      <c r="CP32" s="149"/>
      <c r="CQ32" s="149"/>
      <c r="CR32" s="149"/>
      <c r="CS32" s="149"/>
      <c r="CT32" s="149"/>
      <c r="CU32" s="149"/>
      <c r="CV32" s="149"/>
      <c r="CW32" s="149"/>
      <c r="CX32" s="149"/>
      <c r="CY32" s="149"/>
      <c r="CZ32" s="149"/>
      <c r="DA32" s="149"/>
      <c r="DB32" s="149"/>
      <c r="DC32" s="149"/>
      <c r="DD32" s="149"/>
    </row>
    <row r="33" spans="1:123" s="33" customFormat="1" ht="15.75" customHeight="1" x14ac:dyDescent="0.25">
      <c r="A33" s="149"/>
      <c r="B33" s="495">
        <v>12</v>
      </c>
      <c r="C33" s="237" t="s">
        <v>1298</v>
      </c>
      <c r="D33" s="362">
        <v>51780</v>
      </c>
      <c r="E33" s="362">
        <v>16405</v>
      </c>
      <c r="F33" s="362">
        <v>51135</v>
      </c>
      <c r="G33" s="362">
        <v>402</v>
      </c>
      <c r="H33" s="362">
        <v>12390</v>
      </c>
      <c r="I33" s="363">
        <v>0.2404</v>
      </c>
      <c r="J33" s="706"/>
      <c r="K33" s="221"/>
      <c r="L33" s="706"/>
      <c r="M33" s="149"/>
      <c r="N33" s="149"/>
      <c r="O33" s="149"/>
      <c r="P33" s="149"/>
      <c r="Q33" s="149"/>
      <c r="R33" s="149"/>
      <c r="S33" s="149"/>
      <c r="T33" s="149"/>
      <c r="U33" s="149"/>
      <c r="V33" s="149"/>
      <c r="W33" s="149"/>
      <c r="X33" s="149"/>
      <c r="Y33" s="149"/>
      <c r="Z33" s="149"/>
      <c r="AA33" s="149"/>
      <c r="AB33" s="149"/>
      <c r="AC33" s="149"/>
      <c r="AD33" s="149"/>
      <c r="AE33" s="149"/>
      <c r="AF33" s="149"/>
      <c r="AG33" s="149"/>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c r="BI33" s="149"/>
      <c r="BJ33" s="149"/>
      <c r="BK33" s="149"/>
      <c r="BL33" s="149"/>
      <c r="BM33" s="149"/>
      <c r="BN33" s="149"/>
      <c r="BO33" s="149"/>
      <c r="BP33" s="149"/>
      <c r="BQ33" s="149"/>
      <c r="BR33" s="149"/>
      <c r="BS33" s="149"/>
      <c r="BT33" s="149"/>
      <c r="BU33" s="149"/>
      <c r="BV33" s="149"/>
      <c r="BW33" s="149"/>
      <c r="BX33" s="149"/>
      <c r="BY33" s="149"/>
      <c r="BZ33" s="149"/>
      <c r="CA33" s="149"/>
      <c r="CB33" s="149"/>
      <c r="CC33" s="149"/>
      <c r="CD33" s="149"/>
      <c r="CE33" s="149"/>
      <c r="CF33" s="149"/>
      <c r="CG33" s="149"/>
      <c r="CH33" s="149"/>
      <c r="CI33" s="149"/>
      <c r="CJ33" s="149"/>
      <c r="CK33" s="149"/>
      <c r="CL33" s="149"/>
      <c r="CM33" s="149"/>
      <c r="CN33" s="149"/>
      <c r="CO33" s="149"/>
      <c r="CP33" s="149"/>
      <c r="CQ33" s="149"/>
      <c r="CR33" s="149"/>
      <c r="CS33" s="149"/>
      <c r="CT33" s="149"/>
      <c r="CU33" s="149"/>
      <c r="CV33" s="149"/>
      <c r="CW33" s="149"/>
      <c r="CX33" s="149"/>
      <c r="CY33" s="149"/>
      <c r="CZ33" s="149"/>
      <c r="DA33" s="149"/>
      <c r="DB33" s="149"/>
      <c r="DC33" s="149"/>
      <c r="DD33" s="149"/>
    </row>
    <row r="34" spans="1:123" s="33" customFormat="1" x14ac:dyDescent="0.25">
      <c r="A34" s="149"/>
      <c r="B34" s="152"/>
      <c r="C34" s="149"/>
      <c r="D34" s="149"/>
      <c r="E34" s="149"/>
      <c r="F34" s="149"/>
      <c r="G34" s="149"/>
      <c r="H34" s="149"/>
      <c r="I34" s="149"/>
      <c r="J34" s="149"/>
      <c r="K34" s="221"/>
      <c r="L34" s="706"/>
      <c r="M34" s="149"/>
      <c r="N34" s="149"/>
      <c r="O34" s="149"/>
      <c r="P34" s="149"/>
      <c r="Q34" s="149"/>
      <c r="R34" s="149"/>
      <c r="S34" s="149"/>
      <c r="T34" s="149"/>
      <c r="U34" s="149"/>
      <c r="V34" s="149"/>
      <c r="W34" s="149"/>
      <c r="X34" s="149"/>
      <c r="Y34" s="149"/>
      <c r="Z34" s="149"/>
      <c r="AA34" s="149"/>
      <c r="AB34" s="149"/>
      <c r="AC34" s="149"/>
      <c r="AD34" s="149"/>
      <c r="AE34" s="149"/>
      <c r="AF34" s="149"/>
      <c r="AG34" s="149"/>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49"/>
      <c r="BM34" s="149"/>
      <c r="BN34" s="149"/>
      <c r="BO34" s="149"/>
      <c r="BP34" s="149"/>
      <c r="BQ34" s="149"/>
      <c r="BR34" s="149"/>
      <c r="BS34" s="149"/>
      <c r="BT34" s="149"/>
      <c r="BU34" s="149"/>
      <c r="BV34" s="149"/>
      <c r="BW34" s="149"/>
      <c r="BX34" s="149"/>
      <c r="BY34" s="149"/>
      <c r="BZ34" s="149"/>
      <c r="CA34" s="149"/>
      <c r="CB34" s="149"/>
      <c r="CC34" s="149"/>
      <c r="CD34" s="149"/>
      <c r="CE34" s="149"/>
      <c r="CF34" s="149"/>
      <c r="CG34" s="149"/>
      <c r="CH34" s="149"/>
      <c r="CI34" s="149"/>
      <c r="CJ34" s="149"/>
      <c r="CK34" s="149"/>
      <c r="CL34" s="149"/>
      <c r="CM34" s="149"/>
      <c r="CN34" s="149"/>
      <c r="CO34" s="149"/>
      <c r="CP34" s="149"/>
      <c r="CQ34" s="149"/>
      <c r="CR34" s="149"/>
      <c r="CS34" s="149"/>
      <c r="CT34" s="149"/>
      <c r="CU34" s="149"/>
      <c r="CV34" s="149"/>
      <c r="CW34" s="149"/>
      <c r="CX34" s="149"/>
      <c r="CY34" s="149"/>
      <c r="CZ34" s="149"/>
      <c r="DA34" s="149"/>
      <c r="DB34" s="149"/>
      <c r="DC34" s="149"/>
      <c r="DD34" s="149"/>
    </row>
    <row r="35" spans="1:123" s="33" customFormat="1" x14ac:dyDescent="0.25">
      <c r="A35" s="149"/>
      <c r="B35" s="152"/>
      <c r="C35" s="149"/>
      <c r="D35" s="149"/>
      <c r="E35" s="149"/>
      <c r="F35" s="149"/>
      <c r="G35" s="149"/>
      <c r="H35" s="149"/>
      <c r="I35" s="149"/>
      <c r="J35" s="149"/>
      <c r="K35" s="221"/>
      <c r="L35" s="706"/>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49"/>
      <c r="BM35" s="149"/>
      <c r="BN35" s="149"/>
      <c r="BO35" s="149"/>
      <c r="BP35" s="149"/>
      <c r="BQ35" s="149"/>
      <c r="BR35" s="149"/>
      <c r="BS35" s="149"/>
      <c r="BT35" s="149"/>
      <c r="BU35" s="149"/>
      <c r="BV35" s="149"/>
      <c r="BW35" s="149"/>
      <c r="BX35" s="149"/>
      <c r="BY35" s="149"/>
      <c r="BZ35" s="149"/>
      <c r="CA35" s="149"/>
      <c r="CB35" s="149"/>
      <c r="CC35" s="149"/>
      <c r="CD35" s="149"/>
      <c r="CE35" s="149"/>
      <c r="CF35" s="149"/>
      <c r="CG35" s="149"/>
      <c r="CH35" s="149"/>
      <c r="CI35" s="149"/>
      <c r="CJ35" s="149"/>
      <c r="CK35" s="149"/>
      <c r="CL35" s="149"/>
      <c r="CM35" s="149"/>
      <c r="CN35" s="149"/>
      <c r="CO35" s="149"/>
      <c r="CP35" s="149"/>
      <c r="CQ35" s="149"/>
      <c r="CR35" s="149"/>
      <c r="CS35" s="149"/>
      <c r="CT35" s="149"/>
      <c r="CU35" s="149"/>
      <c r="CV35" s="149"/>
      <c r="CW35" s="149"/>
      <c r="CX35" s="149"/>
      <c r="CY35" s="149"/>
      <c r="CZ35" s="149"/>
      <c r="DA35" s="149"/>
      <c r="DB35" s="149"/>
      <c r="DC35" s="149"/>
      <c r="DD35" s="149"/>
    </row>
    <row r="36" spans="1:123" s="33" customFormat="1" x14ac:dyDescent="0.25">
      <c r="A36" s="149"/>
      <c r="B36" s="152"/>
      <c r="C36" s="149"/>
      <c r="D36" s="149"/>
      <c r="E36" s="149"/>
      <c r="F36" s="149"/>
      <c r="G36" s="149"/>
      <c r="H36" s="149"/>
      <c r="I36" s="149"/>
      <c r="J36" s="144"/>
      <c r="K36" s="221"/>
      <c r="L36" s="706"/>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49"/>
      <c r="BM36" s="149"/>
      <c r="BN36" s="149"/>
      <c r="BO36" s="149"/>
      <c r="BP36" s="149"/>
      <c r="BQ36" s="149"/>
      <c r="BR36" s="149"/>
      <c r="BS36" s="149"/>
      <c r="BT36" s="149"/>
      <c r="BU36" s="149"/>
      <c r="BV36" s="149"/>
      <c r="BW36" s="149"/>
      <c r="BX36" s="149"/>
      <c r="BY36" s="149"/>
      <c r="BZ36" s="149"/>
      <c r="CA36" s="149"/>
      <c r="CB36" s="149"/>
      <c r="CC36" s="149"/>
      <c r="CD36" s="149"/>
      <c r="CE36" s="149"/>
      <c r="CF36" s="149"/>
      <c r="CG36" s="149"/>
      <c r="CH36" s="149"/>
      <c r="CI36" s="149"/>
      <c r="CJ36" s="149"/>
      <c r="CK36" s="149"/>
      <c r="CL36" s="149"/>
      <c r="CM36" s="149"/>
      <c r="CN36" s="149"/>
      <c r="CO36" s="149"/>
      <c r="CP36" s="149"/>
      <c r="CQ36" s="149"/>
      <c r="CR36" s="149"/>
      <c r="CS36" s="149"/>
      <c r="CT36" s="149"/>
      <c r="CU36" s="149"/>
      <c r="CV36" s="149"/>
      <c r="CW36" s="149"/>
      <c r="CX36" s="149"/>
      <c r="CY36" s="149"/>
      <c r="CZ36" s="149"/>
      <c r="DA36" s="149"/>
      <c r="DB36" s="149"/>
      <c r="DC36" s="149"/>
      <c r="DD36" s="149"/>
    </row>
    <row r="37" spans="1:123" x14ac:dyDescent="0.25">
      <c r="DE37"/>
      <c r="DF37"/>
      <c r="DG37"/>
      <c r="DH37"/>
      <c r="DI37"/>
      <c r="DJ37"/>
      <c r="DK37"/>
      <c r="DL37"/>
      <c r="DM37"/>
      <c r="DN37"/>
      <c r="DO37"/>
      <c r="DP37"/>
      <c r="DQ37"/>
      <c r="DR37"/>
      <c r="DS37"/>
    </row>
    <row r="38" spans="1:123" x14ac:dyDescent="0.25">
      <c r="DE38"/>
      <c r="DF38"/>
      <c r="DG38"/>
      <c r="DH38"/>
      <c r="DI38"/>
      <c r="DJ38"/>
      <c r="DK38"/>
      <c r="DL38"/>
      <c r="DM38"/>
      <c r="DN38"/>
      <c r="DO38"/>
      <c r="DP38"/>
      <c r="DQ38"/>
      <c r="DR38"/>
      <c r="DS38"/>
    </row>
  </sheetData>
  <mergeCells count="4">
    <mergeCell ref="C5:C7"/>
    <mergeCell ref="D5:E5"/>
    <mergeCell ref="F5:G5"/>
    <mergeCell ref="H5:I5"/>
  </mergeCells>
  <pageMargins left="0.7" right="0.7" top="0.78740157499999996" bottom="0.78740157499999996" header="0.3" footer="0.3"/>
  <pageSetup paperSize="9" scale="10" orientation="landscape" r:id="rId1"/>
  <colBreaks count="1" manualBreakCount="1">
    <brk id="13" max="1048575" man="1"/>
  </col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2:EH53"/>
  <sheetViews>
    <sheetView zoomScaleNormal="100" zoomScaleSheetLayoutView="90" workbookViewId="0">
      <selection activeCell="A2" sqref="A2"/>
    </sheetView>
  </sheetViews>
  <sheetFormatPr baseColWidth="10" defaultColWidth="22.7109375" defaultRowHeight="15" x14ac:dyDescent="0.25"/>
  <cols>
    <col min="1" max="1" width="5.7109375" style="150" customWidth="1"/>
    <col min="2" max="2" width="7.42578125" style="143" customWidth="1"/>
    <col min="3" max="3" width="64.42578125" style="143" bestFit="1" customWidth="1"/>
    <col min="4" max="30" width="10.7109375" style="143" customWidth="1"/>
    <col min="31" max="31" width="9.140625" style="143" customWidth="1"/>
    <col min="32" max="32" width="9" style="742" customWidth="1"/>
    <col min="33" max="138" width="22.7109375" style="143"/>
  </cols>
  <sheetData>
    <row r="2" spans="1:138" ht="18.75" x14ac:dyDescent="0.3">
      <c r="A2" s="791"/>
      <c r="B2" s="241" t="s">
        <v>1299</v>
      </c>
    </row>
    <row r="3" spans="1:138" x14ac:dyDescent="0.25">
      <c r="B3" t="str">
        <f>'OV1'!B3</f>
        <v>31.12.2025 - in EUR million</v>
      </c>
      <c r="DT3"/>
      <c r="DU3"/>
      <c r="DV3"/>
      <c r="DW3"/>
      <c r="DX3"/>
      <c r="DY3"/>
      <c r="DZ3"/>
      <c r="EA3"/>
      <c r="EB3"/>
      <c r="EC3"/>
      <c r="ED3"/>
      <c r="EE3"/>
      <c r="EF3"/>
      <c r="EG3"/>
      <c r="EH3"/>
    </row>
    <row r="4" spans="1:138" x14ac:dyDescent="0.25">
      <c r="DT4"/>
      <c r="DU4"/>
      <c r="DV4"/>
      <c r="DW4"/>
      <c r="DX4"/>
      <c r="DY4"/>
      <c r="DZ4"/>
      <c r="EA4"/>
      <c r="EB4"/>
      <c r="EC4"/>
      <c r="ED4"/>
      <c r="EE4"/>
      <c r="EF4"/>
      <c r="EG4"/>
      <c r="EH4"/>
    </row>
    <row r="5" spans="1:138" s="145" customFormat="1" x14ac:dyDescent="0.25">
      <c r="A5" s="144"/>
      <c r="B5" s="1056" t="s">
        <v>1269</v>
      </c>
      <c r="C5" s="1057"/>
      <c r="D5" s="1052" t="s">
        <v>1300</v>
      </c>
      <c r="E5" s="1052"/>
      <c r="F5" s="1052"/>
      <c r="G5" s="1052"/>
      <c r="H5" s="1052"/>
      <c r="I5" s="1052"/>
      <c r="J5" s="1052"/>
      <c r="K5" s="1052"/>
      <c r="L5" s="1052"/>
      <c r="M5" s="1052"/>
      <c r="N5" s="1052"/>
      <c r="O5" s="1052"/>
      <c r="P5" s="1052"/>
      <c r="Q5" s="1052"/>
      <c r="R5" s="1052"/>
      <c r="S5" s="1052"/>
      <c r="T5" s="1052"/>
      <c r="U5" s="1052"/>
      <c r="V5" s="1052"/>
      <c r="W5" s="1052"/>
      <c r="X5" s="1052"/>
      <c r="Y5" s="1052"/>
      <c r="Z5" s="1052"/>
      <c r="AA5" s="1052"/>
      <c r="AB5" s="1052"/>
      <c r="AC5" s="1055" t="s">
        <v>235</v>
      </c>
      <c r="AD5" s="1055" t="s">
        <v>1301</v>
      </c>
      <c r="AE5" s="144"/>
      <c r="AF5" s="144"/>
      <c r="AG5" s="144"/>
      <c r="AH5" s="144"/>
      <c r="AI5" s="144"/>
      <c r="AJ5" s="144"/>
      <c r="AK5" s="144"/>
      <c r="AL5" s="144"/>
      <c r="AM5" s="144"/>
      <c r="AN5" s="144"/>
      <c r="AO5" s="144"/>
      <c r="AP5" s="144"/>
      <c r="AQ5" s="144"/>
      <c r="AR5" s="144"/>
      <c r="AS5" s="144"/>
      <c r="AT5" s="144"/>
      <c r="AU5" s="144"/>
      <c r="AV5" s="144"/>
      <c r="AW5" s="144"/>
      <c r="AX5" s="144"/>
      <c r="AY5" s="144"/>
      <c r="AZ5" s="144"/>
      <c r="BA5" s="144"/>
      <c r="BB5" s="144"/>
      <c r="BC5" s="144"/>
      <c r="BD5" s="144"/>
      <c r="BE5" s="144"/>
      <c r="BF5" s="144"/>
      <c r="BG5" s="144"/>
      <c r="BH5" s="144"/>
      <c r="BI5" s="144"/>
      <c r="BJ5" s="144"/>
      <c r="BK5" s="144"/>
      <c r="BL5" s="144"/>
      <c r="BM5" s="144"/>
      <c r="BN5" s="144"/>
      <c r="BO5" s="144"/>
      <c r="BP5" s="144"/>
      <c r="BQ5" s="144"/>
      <c r="BR5" s="144"/>
      <c r="BS5" s="144"/>
      <c r="BT5" s="144"/>
      <c r="BU5" s="144"/>
      <c r="BV5" s="144"/>
      <c r="BW5" s="144"/>
      <c r="BX5" s="144"/>
      <c r="BY5" s="144"/>
      <c r="BZ5" s="144"/>
      <c r="CA5" s="144"/>
      <c r="CB5" s="144"/>
      <c r="CC5" s="144"/>
      <c r="CD5" s="144"/>
      <c r="CE5" s="144"/>
      <c r="CF5" s="144"/>
      <c r="CG5" s="144"/>
      <c r="CH5" s="144"/>
      <c r="CI5" s="144"/>
      <c r="CJ5" s="144"/>
      <c r="CK5" s="144"/>
      <c r="CL5" s="144"/>
      <c r="CM5" s="144"/>
      <c r="CN5" s="144"/>
      <c r="CO5" s="144"/>
      <c r="CP5" s="144"/>
      <c r="CQ5" s="144"/>
      <c r="CR5" s="144"/>
      <c r="CS5" s="144"/>
      <c r="CT5" s="144"/>
      <c r="CU5" s="144"/>
      <c r="CV5" s="144"/>
      <c r="CW5" s="144"/>
      <c r="CX5" s="144"/>
      <c r="CY5" s="144"/>
      <c r="CZ5" s="144"/>
      <c r="DA5" s="144"/>
      <c r="DB5" s="144"/>
      <c r="DC5" s="144"/>
      <c r="DD5" s="144"/>
      <c r="DE5" s="144"/>
      <c r="DF5" s="144"/>
      <c r="DG5" s="144"/>
      <c r="DH5" s="144"/>
      <c r="DI5" s="144"/>
      <c r="DJ5" s="144"/>
      <c r="DK5" s="144"/>
      <c r="DL5" s="144"/>
      <c r="DM5" s="144"/>
      <c r="DN5" s="144"/>
      <c r="DO5" s="144"/>
      <c r="DP5" s="144"/>
      <c r="DQ5" s="144"/>
      <c r="DR5" s="144"/>
      <c r="DS5" s="144"/>
    </row>
    <row r="6" spans="1:138" s="145" customFormat="1" x14ac:dyDescent="0.25">
      <c r="A6" s="144"/>
      <c r="B6" s="1058"/>
      <c r="C6" s="1059"/>
      <c r="D6" s="239">
        <v>0</v>
      </c>
      <c r="E6" s="240">
        <v>0.02</v>
      </c>
      <c r="F6" s="239">
        <v>0.04</v>
      </c>
      <c r="G6" s="240">
        <v>0.1</v>
      </c>
      <c r="H6" s="240">
        <v>0.2</v>
      </c>
      <c r="I6" s="240">
        <v>0.3</v>
      </c>
      <c r="J6" s="240">
        <v>0.35</v>
      </c>
      <c r="K6" s="240">
        <v>0.4</v>
      </c>
      <c r="L6" s="240">
        <v>0.45</v>
      </c>
      <c r="M6" s="240">
        <v>0.5</v>
      </c>
      <c r="N6" s="240">
        <v>0.6</v>
      </c>
      <c r="O6" s="240">
        <v>0.7</v>
      </c>
      <c r="P6" s="240">
        <v>0.75</v>
      </c>
      <c r="Q6" s="240">
        <v>0.8</v>
      </c>
      <c r="R6" s="240">
        <v>0.9</v>
      </c>
      <c r="S6" s="498">
        <v>1</v>
      </c>
      <c r="T6" s="240">
        <v>1.05</v>
      </c>
      <c r="U6" s="240">
        <v>1.1000000000000001</v>
      </c>
      <c r="V6" s="240">
        <v>1.3</v>
      </c>
      <c r="W6" s="498">
        <v>1.5</v>
      </c>
      <c r="X6" s="498">
        <v>2.5</v>
      </c>
      <c r="Y6" s="498">
        <v>3.7</v>
      </c>
      <c r="Z6" s="240">
        <v>4</v>
      </c>
      <c r="AA6" s="498">
        <v>12.5</v>
      </c>
      <c r="AB6" s="498" t="s">
        <v>374</v>
      </c>
      <c r="AC6" s="1055"/>
      <c r="AD6" s="1055"/>
      <c r="AE6" s="144"/>
      <c r="AF6" s="144"/>
      <c r="AG6" s="144"/>
      <c r="AH6" s="144"/>
      <c r="AI6" s="144"/>
      <c r="AJ6" s="144"/>
      <c r="AK6" s="144"/>
      <c r="AL6" s="144"/>
      <c r="AM6" s="144"/>
      <c r="AN6" s="144"/>
      <c r="AO6" s="144"/>
      <c r="AP6" s="144"/>
      <c r="AQ6" s="144"/>
      <c r="AR6" s="144"/>
      <c r="AS6" s="144"/>
      <c r="AT6" s="144"/>
      <c r="AU6" s="144"/>
      <c r="AV6" s="144"/>
      <c r="AW6" s="144"/>
      <c r="AX6" s="144"/>
      <c r="AY6" s="144"/>
      <c r="AZ6" s="144"/>
      <c r="BA6" s="144"/>
      <c r="BB6" s="144"/>
      <c r="BC6" s="144"/>
      <c r="BD6" s="144"/>
      <c r="BE6" s="144"/>
      <c r="BF6" s="144"/>
      <c r="BG6" s="144"/>
      <c r="BH6" s="144"/>
      <c r="BI6" s="144"/>
      <c r="BJ6" s="144"/>
      <c r="BK6" s="144"/>
      <c r="BL6" s="144"/>
      <c r="BM6" s="144"/>
      <c r="BN6" s="144"/>
      <c r="BO6" s="144"/>
      <c r="BP6" s="144"/>
      <c r="BQ6" s="144"/>
      <c r="BR6" s="144"/>
      <c r="BS6" s="144"/>
      <c r="BT6" s="144"/>
      <c r="BU6" s="144"/>
      <c r="BV6" s="144"/>
      <c r="BW6" s="144"/>
      <c r="BX6" s="144"/>
      <c r="BY6" s="144"/>
      <c r="BZ6" s="144"/>
      <c r="CA6" s="144"/>
      <c r="CB6" s="144"/>
      <c r="CC6" s="144"/>
      <c r="CD6" s="144"/>
      <c r="CE6" s="144"/>
      <c r="CF6" s="144"/>
      <c r="CG6" s="144"/>
      <c r="CH6" s="144"/>
      <c r="CI6" s="144"/>
      <c r="CJ6" s="144"/>
      <c r="CK6" s="144"/>
      <c r="CL6" s="144"/>
      <c r="CM6" s="144"/>
      <c r="CN6" s="144"/>
      <c r="CO6" s="144"/>
      <c r="CP6" s="144"/>
      <c r="CQ6" s="144"/>
      <c r="CR6" s="144"/>
      <c r="CS6" s="144"/>
      <c r="CT6" s="144"/>
      <c r="CU6" s="144"/>
      <c r="CV6" s="144"/>
      <c r="CW6" s="144"/>
      <c r="CX6" s="144"/>
      <c r="CY6" s="144"/>
      <c r="CZ6" s="144"/>
      <c r="DA6" s="144"/>
      <c r="DB6" s="144"/>
      <c r="DC6" s="144"/>
      <c r="DD6" s="144"/>
      <c r="DE6" s="144"/>
      <c r="DF6" s="144"/>
      <c r="DG6" s="144"/>
      <c r="DH6" s="144"/>
      <c r="DI6" s="144"/>
      <c r="DJ6" s="144"/>
      <c r="DK6" s="144"/>
      <c r="DL6" s="144"/>
      <c r="DM6" s="144"/>
      <c r="DN6" s="144"/>
      <c r="DO6" s="144"/>
      <c r="DP6" s="144"/>
      <c r="DQ6" s="144"/>
      <c r="DR6" s="144"/>
      <c r="DS6" s="144"/>
    </row>
    <row r="7" spans="1:138" s="3" customFormat="1" x14ac:dyDescent="0.25">
      <c r="A7" s="146"/>
      <c r="B7" s="1060"/>
      <c r="C7" s="1061"/>
      <c r="D7" s="746" t="s">
        <v>188</v>
      </c>
      <c r="E7" s="746" t="s">
        <v>189</v>
      </c>
      <c r="F7" s="746" t="s">
        <v>190</v>
      </c>
      <c r="G7" s="746" t="s">
        <v>238</v>
      </c>
      <c r="H7" s="746" t="s">
        <v>239</v>
      </c>
      <c r="I7" s="842" t="s">
        <v>376</v>
      </c>
      <c r="J7" s="842" t="s">
        <v>1302</v>
      </c>
      <c r="K7" s="842" t="s">
        <v>1303</v>
      </c>
      <c r="L7" s="842" t="s">
        <v>835</v>
      </c>
      <c r="M7" s="842" t="s">
        <v>836</v>
      </c>
      <c r="N7" s="842" t="s">
        <v>837</v>
      </c>
      <c r="O7" s="842" t="s">
        <v>838</v>
      </c>
      <c r="P7" s="842" t="s">
        <v>839</v>
      </c>
      <c r="Q7" s="842" t="s">
        <v>1107</v>
      </c>
      <c r="R7" s="842" t="s">
        <v>1108</v>
      </c>
      <c r="S7" s="842" t="s">
        <v>1304</v>
      </c>
      <c r="T7" s="842" t="s">
        <v>1305</v>
      </c>
      <c r="U7" s="842" t="s">
        <v>1306</v>
      </c>
      <c r="V7" s="842" t="s">
        <v>1307</v>
      </c>
      <c r="W7" s="842" t="s">
        <v>1308</v>
      </c>
      <c r="X7" s="842" t="s">
        <v>1309</v>
      </c>
      <c r="Y7" s="842" t="s">
        <v>1310</v>
      </c>
      <c r="Z7" s="842" t="s">
        <v>1311</v>
      </c>
      <c r="AA7" s="746" t="s">
        <v>454</v>
      </c>
      <c r="AB7" s="746" t="s">
        <v>1312</v>
      </c>
      <c r="AC7" s="747" t="s">
        <v>1313</v>
      </c>
      <c r="AD7" s="747" t="s">
        <v>1314</v>
      </c>
      <c r="AE7" s="146"/>
      <c r="AF7" s="146"/>
      <c r="AG7" s="146"/>
      <c r="AH7" s="146"/>
      <c r="AI7" s="146"/>
      <c r="AJ7" s="146"/>
      <c r="AK7" s="146"/>
      <c r="AL7" s="146"/>
      <c r="AM7" s="146"/>
      <c r="AN7" s="146"/>
      <c r="AO7" s="146"/>
      <c r="AP7" s="146"/>
      <c r="AQ7" s="146"/>
      <c r="AR7" s="146"/>
      <c r="AS7" s="146"/>
      <c r="AT7" s="146"/>
      <c r="AU7" s="146"/>
      <c r="AV7" s="146"/>
      <c r="AW7" s="146"/>
      <c r="AX7" s="146"/>
      <c r="AY7" s="146"/>
      <c r="AZ7" s="146"/>
      <c r="BA7" s="146"/>
      <c r="BB7" s="146"/>
      <c r="BC7" s="146"/>
      <c r="BD7" s="146"/>
      <c r="BE7" s="146"/>
      <c r="BF7" s="146"/>
      <c r="BG7" s="146"/>
      <c r="BH7" s="146"/>
      <c r="BI7" s="146"/>
      <c r="BJ7" s="146"/>
      <c r="BK7" s="146"/>
      <c r="BL7" s="146"/>
      <c r="BM7" s="146"/>
      <c r="BN7" s="146"/>
      <c r="BO7" s="146"/>
      <c r="BP7" s="146"/>
      <c r="BQ7" s="146"/>
      <c r="BR7" s="146"/>
      <c r="BS7" s="146"/>
      <c r="BT7" s="146"/>
      <c r="BU7" s="146"/>
      <c r="BV7" s="146"/>
      <c r="BW7" s="146"/>
      <c r="BX7" s="146"/>
      <c r="BY7" s="146"/>
      <c r="BZ7" s="146"/>
      <c r="CA7" s="146"/>
      <c r="CB7" s="146"/>
      <c r="CC7" s="146"/>
      <c r="CD7" s="146"/>
      <c r="CE7" s="146"/>
      <c r="CF7" s="146"/>
      <c r="CG7" s="146"/>
      <c r="CH7" s="146"/>
      <c r="CI7" s="146"/>
      <c r="CJ7" s="146"/>
      <c r="CK7" s="146"/>
      <c r="CL7" s="146"/>
      <c r="CM7" s="146"/>
      <c r="CN7" s="146"/>
      <c r="CO7" s="146"/>
      <c r="CP7" s="146"/>
      <c r="CQ7" s="146"/>
      <c r="CR7" s="146"/>
      <c r="CS7" s="146"/>
      <c r="CT7" s="146"/>
      <c r="CU7" s="146"/>
      <c r="CV7" s="146"/>
      <c r="CW7" s="146"/>
      <c r="CX7" s="146"/>
      <c r="CY7" s="146"/>
      <c r="CZ7" s="146"/>
      <c r="DA7" s="146"/>
      <c r="DB7" s="146"/>
      <c r="DC7" s="146"/>
      <c r="DD7" s="146"/>
      <c r="DE7" s="146"/>
      <c r="DF7" s="146"/>
      <c r="DG7" s="146"/>
      <c r="DH7" s="146"/>
      <c r="DI7" s="146"/>
      <c r="DJ7" s="146"/>
      <c r="DK7" s="146"/>
      <c r="DL7" s="146"/>
      <c r="DM7" s="146"/>
      <c r="DN7" s="146"/>
      <c r="DO7" s="146"/>
      <c r="DP7" s="146"/>
      <c r="DQ7" s="146"/>
      <c r="DR7" s="146"/>
      <c r="DS7" s="146"/>
    </row>
    <row r="8" spans="1:138" s="33" customFormat="1" ht="15.75" customHeight="1" x14ac:dyDescent="0.25">
      <c r="A8" s="152"/>
      <c r="B8" s="403">
        <v>1</v>
      </c>
      <c r="C8" s="32" t="s">
        <v>1277</v>
      </c>
      <c r="D8" s="361">
        <v>25520</v>
      </c>
      <c r="E8" s="361">
        <v>0</v>
      </c>
      <c r="F8" s="361">
        <v>53</v>
      </c>
      <c r="G8" s="361">
        <v>0</v>
      </c>
      <c r="H8" s="361">
        <v>41</v>
      </c>
      <c r="I8" s="837">
        <v>0</v>
      </c>
      <c r="J8" s="837">
        <v>0</v>
      </c>
      <c r="K8" s="837">
        <v>0</v>
      </c>
      <c r="L8" s="837">
        <v>0</v>
      </c>
      <c r="M8" s="837">
        <v>0</v>
      </c>
      <c r="N8" s="837">
        <v>0</v>
      </c>
      <c r="O8" s="837">
        <v>0</v>
      </c>
      <c r="P8" s="837">
        <v>0</v>
      </c>
      <c r="Q8" s="837">
        <v>0</v>
      </c>
      <c r="R8" s="837">
        <v>0</v>
      </c>
      <c r="S8" s="837">
        <v>0</v>
      </c>
      <c r="T8" s="837">
        <v>0</v>
      </c>
      <c r="U8" s="837">
        <v>0</v>
      </c>
      <c r="V8" s="837">
        <v>0</v>
      </c>
      <c r="W8" s="837">
        <v>0</v>
      </c>
      <c r="X8" s="837">
        <v>101</v>
      </c>
      <c r="Y8" s="837">
        <v>0</v>
      </c>
      <c r="Z8" s="837">
        <v>0</v>
      </c>
      <c r="AA8" s="361">
        <v>0</v>
      </c>
      <c r="AB8" s="361">
        <v>0</v>
      </c>
      <c r="AC8" s="361">
        <v>25715</v>
      </c>
      <c r="AD8" s="361">
        <v>25579</v>
      </c>
      <c r="AE8" s="364"/>
      <c r="AF8" s="748"/>
      <c r="AG8" s="149"/>
      <c r="AH8" s="364"/>
      <c r="AI8" s="149"/>
      <c r="AJ8" s="149"/>
      <c r="AK8" s="149"/>
      <c r="AL8" s="149"/>
      <c r="AM8" s="149"/>
      <c r="AN8" s="149"/>
      <c r="AO8" s="149"/>
      <c r="AP8" s="149"/>
      <c r="AQ8" s="149"/>
      <c r="AR8" s="149"/>
      <c r="AS8" s="149"/>
      <c r="AT8" s="149"/>
      <c r="AU8" s="149"/>
      <c r="AV8" s="149"/>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c r="BU8" s="149"/>
      <c r="BV8" s="149"/>
      <c r="BW8" s="149"/>
      <c r="BX8" s="149"/>
      <c r="BY8" s="149"/>
      <c r="BZ8" s="149"/>
      <c r="CA8" s="149"/>
      <c r="CB8" s="149"/>
      <c r="CC8" s="149"/>
      <c r="CD8" s="149"/>
      <c r="CE8" s="149"/>
      <c r="CF8" s="149"/>
      <c r="CG8" s="149"/>
      <c r="CH8" s="149"/>
      <c r="CI8" s="149"/>
      <c r="CJ8" s="149"/>
      <c r="CK8" s="149"/>
      <c r="CL8" s="149"/>
      <c r="CM8" s="149"/>
      <c r="CN8" s="149"/>
      <c r="CO8" s="149"/>
      <c r="CP8" s="149"/>
      <c r="CQ8" s="149"/>
      <c r="CR8" s="149"/>
      <c r="CS8" s="149"/>
      <c r="CT8" s="149"/>
      <c r="CU8" s="149"/>
      <c r="CV8" s="149"/>
      <c r="CW8" s="149"/>
      <c r="CX8" s="149"/>
      <c r="CY8" s="149"/>
      <c r="CZ8" s="149"/>
      <c r="DA8" s="149"/>
      <c r="DB8" s="149"/>
      <c r="DC8" s="149"/>
      <c r="DD8" s="149"/>
      <c r="DE8" s="149"/>
      <c r="DF8" s="149"/>
      <c r="DG8" s="149"/>
      <c r="DH8" s="149"/>
      <c r="DI8" s="149"/>
      <c r="DJ8" s="149"/>
      <c r="DK8" s="149"/>
      <c r="DL8" s="149"/>
      <c r="DM8" s="149"/>
      <c r="DN8" s="149"/>
      <c r="DO8" s="149"/>
      <c r="DP8" s="149"/>
      <c r="DQ8" s="149"/>
      <c r="DR8" s="149"/>
      <c r="DS8" s="149"/>
    </row>
    <row r="9" spans="1:138" s="33" customFormat="1" ht="15.75" customHeight="1" x14ac:dyDescent="0.25">
      <c r="A9" s="152"/>
      <c r="B9" s="269">
        <v>2</v>
      </c>
      <c r="C9" s="778" t="s">
        <v>1278</v>
      </c>
      <c r="D9" s="361">
        <v>0</v>
      </c>
      <c r="E9" s="361">
        <v>0</v>
      </c>
      <c r="F9" s="361">
        <v>0</v>
      </c>
      <c r="G9" s="361">
        <v>0</v>
      </c>
      <c r="H9" s="361">
        <v>964</v>
      </c>
      <c r="I9" s="837">
        <v>0</v>
      </c>
      <c r="J9" s="837">
        <v>0</v>
      </c>
      <c r="K9" s="837">
        <v>0</v>
      </c>
      <c r="L9" s="837">
        <v>0</v>
      </c>
      <c r="M9" s="837">
        <v>0</v>
      </c>
      <c r="N9" s="837">
        <v>0</v>
      </c>
      <c r="O9" s="837">
        <v>0</v>
      </c>
      <c r="P9" s="837">
        <v>0</v>
      </c>
      <c r="Q9" s="837">
        <v>0</v>
      </c>
      <c r="R9" s="837">
        <v>0</v>
      </c>
      <c r="S9" s="837">
        <v>0</v>
      </c>
      <c r="T9" s="837">
        <v>0</v>
      </c>
      <c r="U9" s="837">
        <v>0</v>
      </c>
      <c r="V9" s="837">
        <v>0</v>
      </c>
      <c r="W9" s="837">
        <v>0</v>
      </c>
      <c r="X9" s="837">
        <v>0</v>
      </c>
      <c r="Y9" s="837">
        <v>0</v>
      </c>
      <c r="Z9" s="837">
        <v>0</v>
      </c>
      <c r="AA9" s="361">
        <v>0</v>
      </c>
      <c r="AB9" s="361">
        <v>0</v>
      </c>
      <c r="AC9" s="361">
        <v>964</v>
      </c>
      <c r="AD9" s="361">
        <v>57</v>
      </c>
      <c r="AE9" s="364"/>
      <c r="AF9" s="748"/>
      <c r="AG9" s="149"/>
      <c r="AH9" s="364"/>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c r="BM9" s="149"/>
      <c r="BN9" s="149"/>
      <c r="BO9" s="149"/>
      <c r="BP9" s="149"/>
      <c r="BQ9" s="149"/>
      <c r="BR9" s="149"/>
      <c r="BS9" s="149"/>
      <c r="BT9" s="149"/>
      <c r="BU9" s="149"/>
      <c r="BV9" s="149"/>
      <c r="BW9" s="149"/>
      <c r="BX9" s="149"/>
      <c r="BY9" s="149"/>
      <c r="BZ9" s="149"/>
      <c r="CA9" s="149"/>
      <c r="CB9" s="149"/>
      <c r="CC9" s="149"/>
      <c r="CD9" s="149"/>
      <c r="CE9" s="149"/>
      <c r="CF9" s="149"/>
      <c r="CG9" s="149"/>
      <c r="CH9" s="149"/>
      <c r="CI9" s="149"/>
      <c r="CJ9" s="149"/>
      <c r="CK9" s="149"/>
      <c r="CL9" s="149"/>
      <c r="CM9" s="149"/>
      <c r="CN9" s="149"/>
      <c r="CO9" s="149"/>
      <c r="CP9" s="149"/>
      <c r="CQ9" s="149"/>
      <c r="CR9" s="149"/>
      <c r="CS9" s="149"/>
      <c r="CT9" s="149"/>
      <c r="CU9" s="149"/>
      <c r="CV9" s="149"/>
      <c r="CW9" s="149"/>
      <c r="CX9" s="149"/>
      <c r="CY9" s="149"/>
      <c r="CZ9" s="149"/>
      <c r="DA9" s="149"/>
      <c r="DB9" s="149"/>
      <c r="DC9" s="149"/>
      <c r="DD9" s="149"/>
      <c r="DE9" s="149"/>
      <c r="DF9" s="149"/>
      <c r="DG9" s="149"/>
      <c r="DH9" s="149"/>
      <c r="DI9" s="149"/>
      <c r="DJ9" s="149"/>
      <c r="DK9" s="149"/>
      <c r="DL9" s="149"/>
      <c r="DM9" s="149"/>
      <c r="DN9" s="149"/>
      <c r="DO9" s="149"/>
      <c r="DP9" s="149"/>
      <c r="DQ9" s="149"/>
      <c r="DR9" s="149"/>
      <c r="DS9" s="149"/>
    </row>
    <row r="10" spans="1:138" s="33" customFormat="1" ht="15.75" customHeight="1" x14ac:dyDescent="0.25">
      <c r="A10" s="152"/>
      <c r="B10" s="436" t="s">
        <v>1279</v>
      </c>
      <c r="C10" s="515" t="s">
        <v>1280</v>
      </c>
      <c r="D10" s="361">
        <v>0</v>
      </c>
      <c r="E10" s="361">
        <v>0</v>
      </c>
      <c r="F10" s="361">
        <v>0</v>
      </c>
      <c r="G10" s="361">
        <v>0</v>
      </c>
      <c r="H10" s="361">
        <v>42</v>
      </c>
      <c r="I10" s="837">
        <v>0</v>
      </c>
      <c r="J10" s="837">
        <v>0</v>
      </c>
      <c r="K10" s="837">
        <v>0</v>
      </c>
      <c r="L10" s="837">
        <v>0</v>
      </c>
      <c r="M10" s="837">
        <v>0</v>
      </c>
      <c r="N10" s="837">
        <v>0</v>
      </c>
      <c r="O10" s="837">
        <v>0</v>
      </c>
      <c r="P10" s="837">
        <v>0</v>
      </c>
      <c r="Q10" s="837">
        <v>0</v>
      </c>
      <c r="R10" s="837">
        <v>0</v>
      </c>
      <c r="S10" s="837">
        <v>0</v>
      </c>
      <c r="T10" s="837">
        <v>0</v>
      </c>
      <c r="U10" s="837">
        <v>0</v>
      </c>
      <c r="V10" s="837">
        <v>0</v>
      </c>
      <c r="W10" s="837">
        <v>0</v>
      </c>
      <c r="X10" s="837">
        <v>0</v>
      </c>
      <c r="Y10" s="837">
        <v>0</v>
      </c>
      <c r="Z10" s="837">
        <v>0</v>
      </c>
      <c r="AA10" s="361">
        <v>0</v>
      </c>
      <c r="AB10" s="361">
        <v>0</v>
      </c>
      <c r="AC10" s="361">
        <v>42</v>
      </c>
      <c r="AD10" s="361">
        <v>40</v>
      </c>
      <c r="AE10" s="364"/>
      <c r="AF10" s="748"/>
      <c r="AG10" s="149"/>
      <c r="AH10" s="364"/>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c r="BN10" s="149"/>
      <c r="BO10" s="149"/>
      <c r="BP10" s="149"/>
      <c r="BQ10" s="149"/>
      <c r="BR10" s="149"/>
      <c r="BS10" s="149"/>
      <c r="BT10" s="149"/>
      <c r="BU10" s="149"/>
      <c r="BV10" s="149"/>
      <c r="BW10" s="149"/>
      <c r="BX10" s="149"/>
      <c r="BY10" s="149"/>
      <c r="BZ10" s="149"/>
      <c r="CA10" s="149"/>
      <c r="CB10" s="149"/>
      <c r="CC10" s="149"/>
      <c r="CD10" s="149"/>
      <c r="CE10" s="149"/>
      <c r="CF10" s="149"/>
      <c r="CG10" s="149"/>
      <c r="CH10" s="149"/>
      <c r="CI10" s="149"/>
      <c r="CJ10" s="149"/>
      <c r="CK10" s="149"/>
      <c r="CL10" s="149"/>
      <c r="CM10" s="149"/>
      <c r="CN10" s="149"/>
      <c r="CO10" s="149"/>
      <c r="CP10" s="149"/>
      <c r="CQ10" s="149"/>
      <c r="CR10" s="149"/>
      <c r="CS10" s="149"/>
      <c r="CT10" s="149"/>
      <c r="CU10" s="149"/>
      <c r="CV10" s="149"/>
      <c r="CW10" s="149"/>
      <c r="CX10" s="149"/>
      <c r="CY10" s="149"/>
      <c r="CZ10" s="149"/>
      <c r="DA10" s="149"/>
      <c r="DB10" s="149"/>
      <c r="DC10" s="149"/>
      <c r="DD10" s="149"/>
      <c r="DE10" s="149"/>
      <c r="DF10" s="149"/>
      <c r="DG10" s="149"/>
      <c r="DH10" s="149"/>
      <c r="DI10" s="149"/>
      <c r="DJ10" s="149"/>
      <c r="DK10" s="149"/>
      <c r="DL10" s="149"/>
      <c r="DM10" s="149"/>
      <c r="DN10" s="149"/>
      <c r="DO10" s="149"/>
      <c r="DP10" s="149"/>
      <c r="DQ10" s="149"/>
      <c r="DR10" s="149"/>
      <c r="DS10" s="149"/>
    </row>
    <row r="11" spans="1:138" s="33" customFormat="1" ht="15.75" customHeight="1" x14ac:dyDescent="0.25">
      <c r="A11" s="152"/>
      <c r="B11" s="436" t="s">
        <v>1281</v>
      </c>
      <c r="C11" s="515" t="s">
        <v>336</v>
      </c>
      <c r="D11" s="361">
        <v>0</v>
      </c>
      <c r="E11" s="361">
        <v>0</v>
      </c>
      <c r="F11" s="361">
        <v>0</v>
      </c>
      <c r="G11" s="361">
        <v>0</v>
      </c>
      <c r="H11" s="361">
        <v>921</v>
      </c>
      <c r="I11" s="837">
        <v>0</v>
      </c>
      <c r="J11" s="837">
        <v>0</v>
      </c>
      <c r="K11" s="837">
        <v>0</v>
      </c>
      <c r="L11" s="837">
        <v>0</v>
      </c>
      <c r="M11" s="837">
        <v>0</v>
      </c>
      <c r="N11" s="837">
        <v>0</v>
      </c>
      <c r="O11" s="837">
        <v>0</v>
      </c>
      <c r="P11" s="837">
        <v>0</v>
      </c>
      <c r="Q11" s="837">
        <v>0</v>
      </c>
      <c r="R11" s="837">
        <v>0</v>
      </c>
      <c r="S11" s="837">
        <v>0</v>
      </c>
      <c r="T11" s="837">
        <v>0</v>
      </c>
      <c r="U11" s="837">
        <v>0</v>
      </c>
      <c r="V11" s="837">
        <v>0</v>
      </c>
      <c r="W11" s="837">
        <v>0</v>
      </c>
      <c r="X11" s="837">
        <v>0</v>
      </c>
      <c r="Y11" s="837">
        <v>0</v>
      </c>
      <c r="Z11" s="837">
        <v>0</v>
      </c>
      <c r="AA11" s="361">
        <v>0</v>
      </c>
      <c r="AB11" s="361">
        <v>0</v>
      </c>
      <c r="AC11" s="361">
        <v>921</v>
      </c>
      <c r="AD11" s="361">
        <v>17</v>
      </c>
      <c r="AE11" s="364"/>
      <c r="AF11" s="748"/>
      <c r="AG11" s="149"/>
      <c r="AH11" s="364"/>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c r="BI11" s="149"/>
      <c r="BJ11" s="149"/>
      <c r="BK11" s="149"/>
      <c r="BL11" s="149"/>
      <c r="BM11" s="149"/>
      <c r="BN11" s="149"/>
      <c r="BO11" s="149"/>
      <c r="BP11" s="149"/>
      <c r="BQ11" s="149"/>
      <c r="BR11" s="149"/>
      <c r="BS11" s="149"/>
      <c r="BT11" s="149"/>
      <c r="BU11" s="149"/>
      <c r="BV11" s="149"/>
      <c r="BW11" s="149"/>
      <c r="BX11" s="149"/>
      <c r="BY11" s="149"/>
      <c r="BZ11" s="149"/>
      <c r="CA11" s="149"/>
      <c r="CB11" s="149"/>
      <c r="CC11" s="149"/>
      <c r="CD11" s="149"/>
      <c r="CE11" s="149"/>
      <c r="CF11" s="149"/>
      <c r="CG11" s="149"/>
      <c r="CH11" s="149"/>
      <c r="CI11" s="149"/>
      <c r="CJ11" s="149"/>
      <c r="CK11" s="149"/>
      <c r="CL11" s="149"/>
      <c r="CM11" s="149"/>
      <c r="CN11" s="149"/>
      <c r="CO11" s="149"/>
      <c r="CP11" s="149"/>
      <c r="CQ11" s="149"/>
      <c r="CR11" s="149"/>
      <c r="CS11" s="149"/>
      <c r="CT11" s="149"/>
      <c r="CU11" s="149"/>
      <c r="CV11" s="149"/>
      <c r="CW11" s="149"/>
      <c r="CX11" s="149"/>
      <c r="CY11" s="149"/>
      <c r="CZ11" s="149"/>
      <c r="DA11" s="149"/>
      <c r="DB11" s="149"/>
      <c r="DC11" s="149"/>
      <c r="DD11" s="149"/>
      <c r="DE11" s="149"/>
      <c r="DF11" s="149"/>
      <c r="DG11" s="149"/>
      <c r="DH11" s="149"/>
      <c r="DI11" s="149"/>
      <c r="DJ11" s="149"/>
      <c r="DK11" s="149"/>
      <c r="DL11" s="149"/>
      <c r="DM11" s="149"/>
      <c r="DN11" s="149"/>
      <c r="DO11" s="149"/>
      <c r="DP11" s="149"/>
      <c r="DQ11" s="149"/>
      <c r="DR11" s="149"/>
      <c r="DS11" s="149"/>
    </row>
    <row r="12" spans="1:138" s="33" customFormat="1" ht="15.75" customHeight="1" x14ac:dyDescent="0.25">
      <c r="A12" s="152"/>
      <c r="B12" s="436">
        <v>3</v>
      </c>
      <c r="C12" s="515" t="s">
        <v>1282</v>
      </c>
      <c r="D12" s="361">
        <v>16</v>
      </c>
      <c r="E12" s="361">
        <v>0</v>
      </c>
      <c r="F12" s="361">
        <v>0</v>
      </c>
      <c r="G12" s="361">
        <v>0</v>
      </c>
      <c r="H12" s="361">
        <v>0</v>
      </c>
      <c r="I12" s="837">
        <v>0</v>
      </c>
      <c r="J12" s="837">
        <v>0</v>
      </c>
      <c r="K12" s="837">
        <v>0</v>
      </c>
      <c r="L12" s="837">
        <v>0</v>
      </c>
      <c r="M12" s="837">
        <v>0</v>
      </c>
      <c r="N12" s="837">
        <v>0</v>
      </c>
      <c r="O12" s="837">
        <v>0</v>
      </c>
      <c r="P12" s="837">
        <v>0</v>
      </c>
      <c r="Q12" s="837">
        <v>0</v>
      </c>
      <c r="R12" s="837">
        <v>0</v>
      </c>
      <c r="S12" s="837">
        <v>0</v>
      </c>
      <c r="T12" s="837">
        <v>0</v>
      </c>
      <c r="U12" s="837">
        <v>0</v>
      </c>
      <c r="V12" s="837">
        <v>0</v>
      </c>
      <c r="W12" s="837">
        <v>0</v>
      </c>
      <c r="X12" s="837">
        <v>0</v>
      </c>
      <c r="Y12" s="837">
        <v>0</v>
      </c>
      <c r="Z12" s="837">
        <v>0</v>
      </c>
      <c r="AA12" s="361">
        <v>0</v>
      </c>
      <c r="AB12" s="361">
        <v>0</v>
      </c>
      <c r="AC12" s="361">
        <v>16</v>
      </c>
      <c r="AD12" s="361">
        <v>16</v>
      </c>
      <c r="AE12" s="364"/>
      <c r="AF12" s="748"/>
      <c r="AG12" s="149"/>
      <c r="AH12" s="364"/>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49"/>
      <c r="BO12" s="149"/>
      <c r="BP12" s="149"/>
      <c r="BQ12" s="149"/>
      <c r="BR12" s="149"/>
      <c r="BS12" s="149"/>
      <c r="BT12" s="149"/>
      <c r="BU12" s="149"/>
      <c r="BV12" s="149"/>
      <c r="BW12" s="149"/>
      <c r="BX12" s="149"/>
      <c r="BY12" s="149"/>
      <c r="BZ12" s="149"/>
      <c r="CA12" s="149"/>
      <c r="CB12" s="149"/>
      <c r="CC12" s="149"/>
      <c r="CD12" s="149"/>
      <c r="CE12" s="149"/>
      <c r="CF12" s="149"/>
      <c r="CG12" s="149"/>
      <c r="CH12" s="149"/>
      <c r="CI12" s="149"/>
      <c r="CJ12" s="149"/>
      <c r="CK12" s="149"/>
      <c r="CL12" s="149"/>
      <c r="CM12" s="149"/>
      <c r="CN12" s="149"/>
      <c r="CO12" s="149"/>
      <c r="CP12" s="149"/>
      <c r="CQ12" s="149"/>
      <c r="CR12" s="149"/>
      <c r="CS12" s="149"/>
      <c r="CT12" s="149"/>
      <c r="CU12" s="149"/>
      <c r="CV12" s="149"/>
      <c r="CW12" s="149"/>
      <c r="CX12" s="149"/>
      <c r="CY12" s="149"/>
      <c r="CZ12" s="149"/>
      <c r="DA12" s="149"/>
      <c r="DB12" s="149"/>
      <c r="DC12" s="149"/>
      <c r="DD12" s="149"/>
      <c r="DE12" s="149"/>
      <c r="DF12" s="149"/>
      <c r="DG12" s="149"/>
      <c r="DH12" s="149"/>
      <c r="DI12" s="149"/>
      <c r="DJ12" s="149"/>
      <c r="DK12" s="149"/>
      <c r="DL12" s="149"/>
      <c r="DM12" s="149"/>
      <c r="DN12" s="149"/>
      <c r="DO12" s="149"/>
      <c r="DP12" s="149"/>
      <c r="DQ12" s="149"/>
      <c r="DR12" s="149"/>
      <c r="DS12" s="149"/>
    </row>
    <row r="13" spans="1:138" s="33" customFormat="1" ht="15.75" customHeight="1" x14ac:dyDescent="0.25">
      <c r="A13" s="152"/>
      <c r="B13" s="436" t="s">
        <v>1283</v>
      </c>
      <c r="C13" s="515" t="s">
        <v>1284</v>
      </c>
      <c r="D13" s="361">
        <v>0</v>
      </c>
      <c r="E13" s="361">
        <v>0</v>
      </c>
      <c r="F13" s="361">
        <v>0</v>
      </c>
      <c r="G13" s="361">
        <v>0</v>
      </c>
      <c r="H13" s="361">
        <v>0</v>
      </c>
      <c r="I13" s="837">
        <v>0</v>
      </c>
      <c r="J13" s="837">
        <v>0</v>
      </c>
      <c r="K13" s="837">
        <v>0</v>
      </c>
      <c r="L13" s="837">
        <v>0</v>
      </c>
      <c r="M13" s="837">
        <v>0</v>
      </c>
      <c r="N13" s="837">
        <v>0</v>
      </c>
      <c r="O13" s="837">
        <v>0</v>
      </c>
      <c r="P13" s="837">
        <v>0</v>
      </c>
      <c r="Q13" s="837">
        <v>0</v>
      </c>
      <c r="R13" s="837">
        <v>0</v>
      </c>
      <c r="S13" s="837">
        <v>0</v>
      </c>
      <c r="T13" s="837">
        <v>0</v>
      </c>
      <c r="U13" s="837">
        <v>0</v>
      </c>
      <c r="V13" s="837">
        <v>0</v>
      </c>
      <c r="W13" s="837">
        <v>0</v>
      </c>
      <c r="X13" s="837">
        <v>0</v>
      </c>
      <c r="Y13" s="837">
        <v>0</v>
      </c>
      <c r="Z13" s="837">
        <v>0</v>
      </c>
      <c r="AA13" s="361">
        <v>0</v>
      </c>
      <c r="AB13" s="361">
        <v>0</v>
      </c>
      <c r="AC13" s="361">
        <v>0</v>
      </c>
      <c r="AD13" s="361">
        <v>0</v>
      </c>
      <c r="AE13" s="364"/>
      <c r="AF13" s="748"/>
      <c r="AG13" s="149"/>
      <c r="AH13" s="364"/>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49"/>
      <c r="BO13" s="149"/>
      <c r="BP13" s="149"/>
      <c r="BQ13" s="149"/>
      <c r="BR13" s="149"/>
      <c r="BS13" s="149"/>
      <c r="BT13" s="149"/>
      <c r="BU13" s="149"/>
      <c r="BV13" s="149"/>
      <c r="BW13" s="149"/>
      <c r="BX13" s="149"/>
      <c r="BY13" s="149"/>
      <c r="BZ13" s="149"/>
      <c r="CA13" s="149"/>
      <c r="CB13" s="149"/>
      <c r="CC13" s="149"/>
      <c r="CD13" s="149"/>
      <c r="CE13" s="149"/>
      <c r="CF13" s="149"/>
      <c r="CG13" s="149"/>
      <c r="CH13" s="149"/>
      <c r="CI13" s="149"/>
      <c r="CJ13" s="149"/>
      <c r="CK13" s="149"/>
      <c r="CL13" s="149"/>
      <c r="CM13" s="149"/>
      <c r="CN13" s="149"/>
      <c r="CO13" s="149"/>
      <c r="CP13" s="149"/>
      <c r="CQ13" s="149"/>
      <c r="CR13" s="149"/>
      <c r="CS13" s="149"/>
      <c r="CT13" s="149"/>
      <c r="CU13" s="149"/>
      <c r="CV13" s="149"/>
      <c r="CW13" s="149"/>
      <c r="CX13" s="149"/>
      <c r="CY13" s="149"/>
      <c r="CZ13" s="149"/>
      <c r="DA13" s="149"/>
      <c r="DB13" s="149"/>
      <c r="DC13" s="149"/>
      <c r="DD13" s="149"/>
      <c r="DE13" s="149"/>
      <c r="DF13" s="149"/>
      <c r="DG13" s="149"/>
      <c r="DH13" s="149"/>
      <c r="DI13" s="149"/>
      <c r="DJ13" s="149"/>
      <c r="DK13" s="149"/>
      <c r="DL13" s="149"/>
      <c r="DM13" s="149"/>
      <c r="DN13" s="149"/>
      <c r="DO13" s="149"/>
      <c r="DP13" s="149"/>
      <c r="DQ13" s="149"/>
      <c r="DR13" s="149"/>
      <c r="DS13" s="149"/>
    </row>
    <row r="14" spans="1:138" s="33" customFormat="1" ht="15.75" customHeight="1" x14ac:dyDescent="0.25">
      <c r="A14" s="152"/>
      <c r="B14" s="436">
        <v>4</v>
      </c>
      <c r="C14" s="515" t="s">
        <v>341</v>
      </c>
      <c r="D14" s="361">
        <v>0</v>
      </c>
      <c r="E14" s="361">
        <v>0</v>
      </c>
      <c r="F14" s="361">
        <v>0</v>
      </c>
      <c r="G14" s="361">
        <v>0</v>
      </c>
      <c r="H14" s="361">
        <v>488</v>
      </c>
      <c r="I14" s="837">
        <v>489</v>
      </c>
      <c r="J14" s="837">
        <v>0</v>
      </c>
      <c r="K14" s="837">
        <v>46</v>
      </c>
      <c r="L14" s="837">
        <v>0</v>
      </c>
      <c r="M14" s="837">
        <v>182</v>
      </c>
      <c r="N14" s="837">
        <v>0</v>
      </c>
      <c r="O14" s="837">
        <v>0</v>
      </c>
      <c r="P14" s="837">
        <v>1</v>
      </c>
      <c r="Q14" s="837">
        <v>0</v>
      </c>
      <c r="R14" s="837">
        <v>0</v>
      </c>
      <c r="S14" s="837">
        <v>0</v>
      </c>
      <c r="T14" s="837">
        <v>0</v>
      </c>
      <c r="U14" s="837">
        <v>0</v>
      </c>
      <c r="V14" s="837">
        <v>0</v>
      </c>
      <c r="W14" s="837">
        <v>8</v>
      </c>
      <c r="X14" s="837">
        <v>0</v>
      </c>
      <c r="Y14" s="837">
        <v>0</v>
      </c>
      <c r="Z14" s="837">
        <v>0</v>
      </c>
      <c r="AA14" s="361">
        <v>0</v>
      </c>
      <c r="AB14" s="361">
        <v>0</v>
      </c>
      <c r="AC14" s="361">
        <v>1214</v>
      </c>
      <c r="AD14" s="361">
        <v>153</v>
      </c>
      <c r="AE14" s="364"/>
      <c r="AF14" s="748"/>
      <c r="AG14" s="149"/>
      <c r="AH14" s="364"/>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49"/>
      <c r="BO14" s="149"/>
      <c r="BP14" s="149"/>
      <c r="BQ14" s="149"/>
      <c r="BR14" s="149"/>
      <c r="BS14" s="149"/>
      <c r="BT14" s="149"/>
      <c r="BU14" s="149"/>
      <c r="BV14" s="149"/>
      <c r="BW14" s="149"/>
      <c r="BX14" s="149"/>
      <c r="BY14" s="149"/>
      <c r="BZ14" s="149"/>
      <c r="CA14" s="149"/>
      <c r="CB14" s="149"/>
      <c r="CC14" s="149"/>
      <c r="CD14" s="149"/>
      <c r="CE14" s="149"/>
      <c r="CF14" s="149"/>
      <c r="CG14" s="149"/>
      <c r="CH14" s="149"/>
      <c r="CI14" s="149"/>
      <c r="CJ14" s="149"/>
      <c r="CK14" s="149"/>
      <c r="CL14" s="149"/>
      <c r="CM14" s="149"/>
      <c r="CN14" s="149"/>
      <c r="CO14" s="149"/>
      <c r="CP14" s="149"/>
      <c r="CQ14" s="149"/>
      <c r="CR14" s="149"/>
      <c r="CS14" s="149"/>
      <c r="CT14" s="149"/>
      <c r="CU14" s="149"/>
      <c r="CV14" s="149"/>
      <c r="CW14" s="149"/>
      <c r="CX14" s="149"/>
      <c r="CY14" s="149"/>
      <c r="CZ14" s="149"/>
      <c r="DA14" s="149"/>
      <c r="DB14" s="149"/>
      <c r="DC14" s="149"/>
      <c r="DD14" s="149"/>
      <c r="DE14" s="149"/>
      <c r="DF14" s="149"/>
      <c r="DG14" s="149"/>
      <c r="DH14" s="149"/>
      <c r="DI14" s="149"/>
      <c r="DJ14" s="149"/>
      <c r="DK14" s="149"/>
      <c r="DL14" s="149"/>
      <c r="DM14" s="149"/>
      <c r="DN14" s="149"/>
      <c r="DO14" s="149"/>
      <c r="DP14" s="149"/>
      <c r="DQ14" s="149"/>
      <c r="DR14" s="149"/>
      <c r="DS14" s="149"/>
    </row>
    <row r="15" spans="1:138" s="33" customFormat="1" ht="15.75" customHeight="1" x14ac:dyDescent="0.25">
      <c r="A15" s="152"/>
      <c r="B15" s="436">
        <v>5</v>
      </c>
      <c r="C15" s="515" t="s">
        <v>1009</v>
      </c>
      <c r="D15" s="361">
        <v>0</v>
      </c>
      <c r="E15" s="361">
        <v>0</v>
      </c>
      <c r="F15" s="361">
        <v>0</v>
      </c>
      <c r="G15" s="361">
        <v>455</v>
      </c>
      <c r="H15" s="361">
        <v>0</v>
      </c>
      <c r="I15" s="837">
        <v>0</v>
      </c>
      <c r="J15" s="837">
        <v>0</v>
      </c>
      <c r="K15" s="837">
        <v>0</v>
      </c>
      <c r="L15" s="837">
        <v>0</v>
      </c>
      <c r="M15" s="837">
        <v>0</v>
      </c>
      <c r="N15" s="837">
        <v>0</v>
      </c>
      <c r="O15" s="837">
        <v>0</v>
      </c>
      <c r="P15" s="837">
        <v>0</v>
      </c>
      <c r="Q15" s="837">
        <v>0</v>
      </c>
      <c r="R15" s="837">
        <v>0</v>
      </c>
      <c r="S15" s="837">
        <v>0</v>
      </c>
      <c r="T15" s="837">
        <v>0</v>
      </c>
      <c r="U15" s="837">
        <v>0</v>
      </c>
      <c r="V15" s="837">
        <v>0</v>
      </c>
      <c r="W15" s="837">
        <v>0</v>
      </c>
      <c r="X15" s="837">
        <v>0</v>
      </c>
      <c r="Y15" s="837">
        <v>0</v>
      </c>
      <c r="Z15" s="837">
        <v>0</v>
      </c>
      <c r="AA15" s="361">
        <v>0</v>
      </c>
      <c r="AB15" s="361">
        <v>3</v>
      </c>
      <c r="AC15" s="361">
        <v>458</v>
      </c>
      <c r="AD15" s="361">
        <v>3</v>
      </c>
      <c r="AE15" s="364"/>
      <c r="AF15" s="748"/>
      <c r="AG15" s="149"/>
      <c r="AH15" s="364"/>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49"/>
      <c r="BO15" s="149"/>
      <c r="BP15" s="149"/>
      <c r="BQ15" s="149"/>
      <c r="BR15" s="149"/>
      <c r="BS15" s="149"/>
      <c r="BT15" s="149"/>
      <c r="BU15" s="149"/>
      <c r="BV15" s="149"/>
      <c r="BW15" s="149"/>
      <c r="BX15" s="149"/>
      <c r="BY15" s="149"/>
      <c r="BZ15" s="149"/>
      <c r="CA15" s="149"/>
      <c r="CB15" s="149"/>
      <c r="CC15" s="149"/>
      <c r="CD15" s="149"/>
      <c r="CE15" s="149"/>
      <c r="CF15" s="149"/>
      <c r="CG15" s="149"/>
      <c r="CH15" s="149"/>
      <c r="CI15" s="149"/>
      <c r="CJ15" s="149"/>
      <c r="CK15" s="149"/>
      <c r="CL15" s="149"/>
      <c r="CM15" s="149"/>
      <c r="CN15" s="149"/>
      <c r="CO15" s="149"/>
      <c r="CP15" s="149"/>
      <c r="CQ15" s="149"/>
      <c r="CR15" s="149"/>
      <c r="CS15" s="149"/>
      <c r="CT15" s="149"/>
      <c r="CU15" s="149"/>
      <c r="CV15" s="149"/>
      <c r="CW15" s="149"/>
      <c r="CX15" s="149"/>
      <c r="CY15" s="149"/>
      <c r="CZ15" s="149"/>
      <c r="DA15" s="149"/>
      <c r="DB15" s="149"/>
      <c r="DC15" s="149"/>
      <c r="DD15" s="149"/>
      <c r="DE15" s="149"/>
      <c r="DF15" s="149"/>
      <c r="DG15" s="149"/>
      <c r="DH15" s="149"/>
      <c r="DI15" s="149"/>
      <c r="DJ15" s="149"/>
      <c r="DK15" s="149"/>
      <c r="DL15" s="149"/>
      <c r="DM15" s="149"/>
      <c r="DN15" s="149"/>
      <c r="DO15" s="149"/>
      <c r="DP15" s="149"/>
      <c r="DQ15" s="149"/>
      <c r="DR15" s="149"/>
      <c r="DS15" s="149"/>
    </row>
    <row r="16" spans="1:138" s="33" customFormat="1" ht="15.75" customHeight="1" x14ac:dyDescent="0.25">
      <c r="A16" s="152"/>
      <c r="B16" s="436">
        <v>6</v>
      </c>
      <c r="C16" s="515" t="s">
        <v>344</v>
      </c>
      <c r="D16" s="361">
        <v>0</v>
      </c>
      <c r="E16" s="361">
        <v>0</v>
      </c>
      <c r="F16" s="361">
        <v>0</v>
      </c>
      <c r="G16" s="361">
        <v>0</v>
      </c>
      <c r="H16" s="361">
        <v>548</v>
      </c>
      <c r="I16" s="837">
        <v>0</v>
      </c>
      <c r="J16" s="837">
        <v>26</v>
      </c>
      <c r="K16" s="837">
        <v>0</v>
      </c>
      <c r="L16" s="837">
        <v>0</v>
      </c>
      <c r="M16" s="837">
        <v>180</v>
      </c>
      <c r="N16" s="837">
        <v>0</v>
      </c>
      <c r="O16" s="837">
        <v>62</v>
      </c>
      <c r="P16" s="837">
        <v>49</v>
      </c>
      <c r="Q16" s="837">
        <v>0</v>
      </c>
      <c r="R16" s="837">
        <v>0</v>
      </c>
      <c r="S16" s="837">
        <v>1004</v>
      </c>
      <c r="T16" s="837">
        <v>0</v>
      </c>
      <c r="U16" s="837">
        <v>0</v>
      </c>
      <c r="V16" s="837">
        <v>0</v>
      </c>
      <c r="W16" s="837">
        <v>20</v>
      </c>
      <c r="X16" s="837">
        <v>0</v>
      </c>
      <c r="Y16" s="837">
        <v>0</v>
      </c>
      <c r="Z16" s="837">
        <v>0</v>
      </c>
      <c r="AA16" s="361">
        <v>0</v>
      </c>
      <c r="AB16" s="361">
        <v>2</v>
      </c>
      <c r="AC16" s="361">
        <v>1890</v>
      </c>
      <c r="AD16" s="361">
        <v>1841</v>
      </c>
      <c r="AE16" s="364"/>
      <c r="AF16" s="748"/>
      <c r="AG16" s="149"/>
      <c r="AH16" s="364"/>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c r="BI16" s="149"/>
      <c r="BJ16" s="149"/>
      <c r="BK16" s="149"/>
      <c r="BL16" s="149"/>
      <c r="BM16" s="149"/>
      <c r="BN16" s="149"/>
      <c r="BO16" s="149"/>
      <c r="BP16" s="149"/>
      <c r="BQ16" s="149"/>
      <c r="BR16" s="149"/>
      <c r="BS16" s="149"/>
      <c r="BT16" s="149"/>
      <c r="BU16" s="149"/>
      <c r="BV16" s="149"/>
      <c r="BW16" s="149"/>
      <c r="BX16" s="149"/>
      <c r="BY16" s="149"/>
      <c r="BZ16" s="149"/>
      <c r="CA16" s="149"/>
      <c r="CB16" s="149"/>
      <c r="CC16" s="149"/>
      <c r="CD16" s="149"/>
      <c r="CE16" s="149"/>
      <c r="CF16" s="149"/>
      <c r="CG16" s="149"/>
      <c r="CH16" s="149"/>
      <c r="CI16" s="149"/>
      <c r="CJ16" s="149"/>
      <c r="CK16" s="149"/>
      <c r="CL16" s="149"/>
      <c r="CM16" s="149"/>
      <c r="CN16" s="149"/>
      <c r="CO16" s="149"/>
      <c r="CP16" s="149"/>
      <c r="CQ16" s="149"/>
      <c r="CR16" s="149"/>
      <c r="CS16" s="149"/>
      <c r="CT16" s="149"/>
      <c r="CU16" s="149"/>
      <c r="CV16" s="149"/>
      <c r="CW16" s="149"/>
      <c r="CX16" s="149"/>
      <c r="CY16" s="149"/>
      <c r="CZ16" s="149"/>
      <c r="DA16" s="149"/>
      <c r="DB16" s="149"/>
      <c r="DC16" s="149"/>
      <c r="DD16" s="149"/>
      <c r="DE16" s="149"/>
      <c r="DF16" s="149"/>
      <c r="DG16" s="149"/>
      <c r="DH16" s="149"/>
      <c r="DI16" s="149"/>
      <c r="DJ16" s="149"/>
      <c r="DK16" s="149"/>
      <c r="DL16" s="149"/>
      <c r="DM16" s="149"/>
      <c r="DN16" s="149"/>
      <c r="DO16" s="149"/>
      <c r="DP16" s="149"/>
      <c r="DQ16" s="149"/>
      <c r="DR16" s="149"/>
      <c r="DS16" s="149"/>
    </row>
    <row r="17" spans="1:123" s="33" customFormat="1" ht="15.75" customHeight="1" x14ac:dyDescent="0.25">
      <c r="A17" s="152"/>
      <c r="B17" s="269">
        <v>6.1</v>
      </c>
      <c r="C17" s="778" t="s">
        <v>1315</v>
      </c>
      <c r="D17" s="361">
        <v>0</v>
      </c>
      <c r="E17" s="361">
        <v>0</v>
      </c>
      <c r="F17" s="361">
        <v>0</v>
      </c>
      <c r="G17" s="361">
        <v>0</v>
      </c>
      <c r="H17" s="361">
        <v>0</v>
      </c>
      <c r="I17" s="837">
        <v>0</v>
      </c>
      <c r="J17" s="837">
        <v>0</v>
      </c>
      <c r="K17" s="837">
        <v>0</v>
      </c>
      <c r="L17" s="837">
        <v>0</v>
      </c>
      <c r="M17" s="837">
        <v>0</v>
      </c>
      <c r="N17" s="837">
        <v>0</v>
      </c>
      <c r="O17" s="837">
        <v>0</v>
      </c>
      <c r="P17" s="837">
        <v>0</v>
      </c>
      <c r="Q17" s="837">
        <v>0</v>
      </c>
      <c r="R17" s="837">
        <v>0</v>
      </c>
      <c r="S17" s="837">
        <v>8</v>
      </c>
      <c r="T17" s="837">
        <v>0</v>
      </c>
      <c r="U17" s="837">
        <v>0</v>
      </c>
      <c r="V17" s="837">
        <v>0</v>
      </c>
      <c r="W17" s="837">
        <v>0</v>
      </c>
      <c r="X17" s="837">
        <v>0</v>
      </c>
      <c r="Y17" s="837">
        <v>0</v>
      </c>
      <c r="Z17" s="837">
        <v>0</v>
      </c>
      <c r="AA17" s="361">
        <v>0</v>
      </c>
      <c r="AB17" s="361">
        <v>0</v>
      </c>
      <c r="AC17" s="361">
        <v>8</v>
      </c>
      <c r="AD17" s="361">
        <v>8</v>
      </c>
      <c r="AE17" s="364"/>
      <c r="AF17" s="748"/>
      <c r="AG17" s="149"/>
      <c r="AH17" s="364"/>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c r="BI17" s="149"/>
      <c r="BJ17" s="149"/>
      <c r="BK17" s="149"/>
      <c r="BL17" s="149"/>
      <c r="BM17" s="149"/>
      <c r="BN17" s="149"/>
      <c r="BO17" s="149"/>
      <c r="BP17" s="149"/>
      <c r="BQ17" s="149"/>
      <c r="BR17" s="149"/>
      <c r="BS17" s="149"/>
      <c r="BT17" s="149"/>
      <c r="BU17" s="149"/>
      <c r="BV17" s="149"/>
      <c r="BW17" s="149"/>
      <c r="BX17" s="149"/>
      <c r="BY17" s="149"/>
      <c r="BZ17" s="149"/>
      <c r="CA17" s="149"/>
      <c r="CB17" s="149"/>
      <c r="CC17" s="149"/>
      <c r="CD17" s="149"/>
      <c r="CE17" s="149"/>
      <c r="CF17" s="149"/>
      <c r="CG17" s="149"/>
      <c r="CH17" s="149"/>
      <c r="CI17" s="149"/>
      <c r="CJ17" s="149"/>
      <c r="CK17" s="149"/>
      <c r="CL17" s="149"/>
      <c r="CM17" s="149"/>
      <c r="CN17" s="149"/>
      <c r="CO17" s="149"/>
      <c r="CP17" s="149"/>
      <c r="CQ17" s="149"/>
      <c r="CR17" s="149"/>
      <c r="CS17" s="149"/>
      <c r="CT17" s="149"/>
      <c r="CU17" s="149"/>
      <c r="CV17" s="149"/>
      <c r="CW17" s="149"/>
      <c r="CX17" s="149"/>
      <c r="CY17" s="149"/>
      <c r="CZ17" s="149"/>
      <c r="DA17" s="149"/>
      <c r="DB17" s="149"/>
      <c r="DC17" s="149"/>
      <c r="DD17" s="149"/>
      <c r="DE17" s="149"/>
      <c r="DF17" s="149"/>
      <c r="DG17" s="149"/>
      <c r="DH17" s="149"/>
      <c r="DI17" s="149"/>
      <c r="DJ17" s="149"/>
      <c r="DK17" s="149"/>
      <c r="DL17" s="149"/>
      <c r="DM17" s="149"/>
      <c r="DN17" s="149"/>
      <c r="DO17" s="149"/>
      <c r="DP17" s="149"/>
      <c r="DQ17" s="149"/>
      <c r="DR17" s="149"/>
      <c r="DS17" s="149"/>
    </row>
    <row r="18" spans="1:123" s="33" customFormat="1" ht="15.75" customHeight="1" x14ac:dyDescent="0.25">
      <c r="A18" s="152"/>
      <c r="B18" s="269">
        <v>7</v>
      </c>
      <c r="C18" s="749" t="s">
        <v>1286</v>
      </c>
      <c r="D18" s="361">
        <v>40</v>
      </c>
      <c r="E18" s="361">
        <v>0</v>
      </c>
      <c r="F18" s="361">
        <v>0</v>
      </c>
      <c r="G18" s="361">
        <v>0</v>
      </c>
      <c r="H18" s="361">
        <v>0</v>
      </c>
      <c r="I18" s="837">
        <v>0</v>
      </c>
      <c r="J18" s="837">
        <v>0</v>
      </c>
      <c r="K18" s="837">
        <v>0</v>
      </c>
      <c r="L18" s="837">
        <v>0</v>
      </c>
      <c r="M18" s="837">
        <v>0</v>
      </c>
      <c r="N18" s="837">
        <v>0</v>
      </c>
      <c r="O18" s="837">
        <v>0</v>
      </c>
      <c r="P18" s="837">
        <v>0</v>
      </c>
      <c r="Q18" s="837">
        <v>0</v>
      </c>
      <c r="R18" s="837">
        <v>0</v>
      </c>
      <c r="S18" s="837">
        <v>138</v>
      </c>
      <c r="T18" s="837">
        <v>0</v>
      </c>
      <c r="U18" s="837">
        <v>0</v>
      </c>
      <c r="V18" s="837">
        <v>0</v>
      </c>
      <c r="W18" s="837">
        <v>8</v>
      </c>
      <c r="X18" s="837">
        <v>160</v>
      </c>
      <c r="Y18" s="837">
        <v>0</v>
      </c>
      <c r="Z18" s="837">
        <v>0</v>
      </c>
      <c r="AA18" s="361">
        <v>0</v>
      </c>
      <c r="AB18" s="361">
        <v>0</v>
      </c>
      <c r="AC18" s="361">
        <v>346</v>
      </c>
      <c r="AD18" s="361">
        <v>346</v>
      </c>
      <c r="AE18" s="364"/>
      <c r="AF18" s="748"/>
      <c r="AG18" s="149"/>
      <c r="AH18" s="364"/>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c r="BI18" s="149"/>
      <c r="BJ18" s="149"/>
      <c r="BK18" s="149"/>
      <c r="BL18" s="149"/>
      <c r="BM18" s="149"/>
      <c r="BN18" s="149"/>
      <c r="BO18" s="149"/>
      <c r="BP18" s="149"/>
      <c r="BQ18" s="149"/>
      <c r="BR18" s="149"/>
      <c r="BS18" s="149"/>
      <c r="BT18" s="149"/>
      <c r="BU18" s="149"/>
      <c r="BV18" s="149"/>
      <c r="BW18" s="149"/>
      <c r="BX18" s="149"/>
      <c r="BY18" s="149"/>
      <c r="BZ18" s="149"/>
      <c r="CA18" s="149"/>
      <c r="CB18" s="149"/>
      <c r="CC18" s="149"/>
      <c r="CD18" s="149"/>
      <c r="CE18" s="149"/>
      <c r="CF18" s="149"/>
      <c r="CG18" s="149"/>
      <c r="CH18" s="149"/>
      <c r="CI18" s="149"/>
      <c r="CJ18" s="149"/>
      <c r="CK18" s="149"/>
      <c r="CL18" s="149"/>
      <c r="CM18" s="149"/>
      <c r="CN18" s="149"/>
      <c r="CO18" s="149"/>
      <c r="CP18" s="149"/>
      <c r="CQ18" s="149"/>
      <c r="CR18" s="149"/>
      <c r="CS18" s="149"/>
      <c r="CT18" s="149"/>
      <c r="CU18" s="149"/>
      <c r="CV18" s="149"/>
      <c r="CW18" s="149"/>
      <c r="CX18" s="149"/>
      <c r="CY18" s="149"/>
      <c r="CZ18" s="149"/>
      <c r="DA18" s="149"/>
      <c r="DB18" s="149"/>
      <c r="DC18" s="149"/>
      <c r="DD18" s="149"/>
      <c r="DE18" s="149"/>
      <c r="DF18" s="149"/>
      <c r="DG18" s="149"/>
      <c r="DH18" s="149"/>
      <c r="DI18" s="149"/>
      <c r="DJ18" s="149"/>
      <c r="DK18" s="149"/>
      <c r="DL18" s="149"/>
      <c r="DM18" s="149"/>
      <c r="DN18" s="149"/>
      <c r="DO18" s="149"/>
      <c r="DP18" s="149"/>
      <c r="DQ18" s="149"/>
      <c r="DR18" s="149"/>
      <c r="DS18" s="149"/>
    </row>
    <row r="19" spans="1:123" s="33" customFormat="1" ht="15.75" customHeight="1" x14ac:dyDescent="0.25">
      <c r="A19" s="152"/>
      <c r="B19" s="269" t="s">
        <v>365</v>
      </c>
      <c r="C19" s="749" t="s">
        <v>1316</v>
      </c>
      <c r="D19" s="361">
        <v>0</v>
      </c>
      <c r="E19" s="361">
        <v>0</v>
      </c>
      <c r="F19" s="361">
        <v>0</v>
      </c>
      <c r="G19" s="361">
        <v>0</v>
      </c>
      <c r="H19" s="361">
        <v>0</v>
      </c>
      <c r="I19" s="837">
        <v>0</v>
      </c>
      <c r="J19" s="837">
        <v>0</v>
      </c>
      <c r="K19" s="837">
        <v>0</v>
      </c>
      <c r="L19" s="837">
        <v>0</v>
      </c>
      <c r="M19" s="837">
        <v>0</v>
      </c>
      <c r="N19" s="837">
        <v>0</v>
      </c>
      <c r="O19" s="837">
        <v>0</v>
      </c>
      <c r="P19" s="837">
        <v>0</v>
      </c>
      <c r="Q19" s="837">
        <v>0</v>
      </c>
      <c r="R19" s="837">
        <v>0</v>
      </c>
      <c r="S19" s="837">
        <v>0</v>
      </c>
      <c r="T19" s="837">
        <v>0</v>
      </c>
      <c r="U19" s="837">
        <v>0</v>
      </c>
      <c r="V19" s="837">
        <v>0</v>
      </c>
      <c r="W19" s="837">
        <v>8</v>
      </c>
      <c r="X19" s="837">
        <v>0</v>
      </c>
      <c r="Y19" s="837">
        <v>0</v>
      </c>
      <c r="Z19" s="837">
        <v>0</v>
      </c>
      <c r="AA19" s="361">
        <v>0</v>
      </c>
      <c r="AB19" s="361">
        <v>0</v>
      </c>
      <c r="AC19" s="361">
        <v>8</v>
      </c>
      <c r="AD19" s="361">
        <v>8</v>
      </c>
      <c r="AE19" s="364"/>
      <c r="AF19" s="748"/>
      <c r="AG19" s="149"/>
      <c r="AH19" s="364"/>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c r="BU19" s="149"/>
      <c r="BV19" s="149"/>
      <c r="BW19" s="149"/>
      <c r="BX19" s="149"/>
      <c r="BY19" s="149"/>
      <c r="BZ19" s="149"/>
      <c r="CA19" s="149"/>
      <c r="CB19" s="149"/>
      <c r="CC19" s="149"/>
      <c r="CD19" s="149"/>
      <c r="CE19" s="149"/>
      <c r="CF19" s="149"/>
      <c r="CG19" s="149"/>
      <c r="CH19" s="149"/>
      <c r="CI19" s="149"/>
      <c r="CJ19" s="149"/>
      <c r="CK19" s="149"/>
      <c r="CL19" s="149"/>
      <c r="CM19" s="149"/>
      <c r="CN19" s="149"/>
      <c r="CO19" s="149"/>
      <c r="CP19" s="149"/>
      <c r="CQ19" s="149"/>
      <c r="CR19" s="149"/>
      <c r="CS19" s="149"/>
      <c r="CT19" s="149"/>
      <c r="CU19" s="149"/>
      <c r="CV19" s="149"/>
      <c r="CW19" s="149"/>
      <c r="CX19" s="149"/>
      <c r="CY19" s="149"/>
      <c r="CZ19" s="149"/>
      <c r="DA19" s="149"/>
      <c r="DB19" s="149"/>
      <c r="DC19" s="149"/>
      <c r="DD19" s="149"/>
      <c r="DE19" s="149"/>
      <c r="DF19" s="149"/>
      <c r="DG19" s="149"/>
      <c r="DH19" s="149"/>
      <c r="DI19" s="149"/>
      <c r="DJ19" s="149"/>
      <c r="DK19" s="149"/>
      <c r="DL19" s="149"/>
      <c r="DM19" s="149"/>
      <c r="DN19" s="149"/>
      <c r="DO19" s="149"/>
      <c r="DP19" s="149"/>
      <c r="DQ19" s="149"/>
      <c r="DR19" s="149"/>
      <c r="DS19" s="149"/>
    </row>
    <row r="20" spans="1:123" s="33" customFormat="1" ht="15.75" customHeight="1" x14ac:dyDescent="0.25">
      <c r="A20" s="152"/>
      <c r="B20" s="269" t="s">
        <v>367</v>
      </c>
      <c r="C20" s="749" t="s">
        <v>1317</v>
      </c>
      <c r="D20" s="361">
        <v>40</v>
      </c>
      <c r="E20" s="361">
        <v>0</v>
      </c>
      <c r="F20" s="361">
        <v>0</v>
      </c>
      <c r="G20" s="361">
        <v>0</v>
      </c>
      <c r="H20" s="361">
        <v>0</v>
      </c>
      <c r="I20" s="837">
        <v>0</v>
      </c>
      <c r="J20" s="837">
        <v>0</v>
      </c>
      <c r="K20" s="837">
        <v>0</v>
      </c>
      <c r="L20" s="837">
        <v>0</v>
      </c>
      <c r="M20" s="837">
        <v>0</v>
      </c>
      <c r="N20" s="837">
        <v>0</v>
      </c>
      <c r="O20" s="837">
        <v>0</v>
      </c>
      <c r="P20" s="837">
        <v>0</v>
      </c>
      <c r="Q20" s="837">
        <v>0</v>
      </c>
      <c r="R20" s="837">
        <v>0</v>
      </c>
      <c r="S20" s="837">
        <v>138</v>
      </c>
      <c r="T20" s="837">
        <v>0</v>
      </c>
      <c r="U20" s="837">
        <v>0</v>
      </c>
      <c r="V20" s="837">
        <v>0</v>
      </c>
      <c r="W20" s="837">
        <v>0</v>
      </c>
      <c r="X20" s="837">
        <v>160</v>
      </c>
      <c r="Y20" s="837">
        <v>0</v>
      </c>
      <c r="Z20" s="837">
        <v>0</v>
      </c>
      <c r="AA20" s="361">
        <v>0</v>
      </c>
      <c r="AB20" s="361">
        <v>0</v>
      </c>
      <c r="AC20" s="361">
        <v>338</v>
      </c>
      <c r="AD20" s="361">
        <v>338</v>
      </c>
      <c r="AE20" s="364"/>
      <c r="AF20" s="748"/>
      <c r="AG20" s="149"/>
      <c r="AH20" s="364"/>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c r="BI20" s="149"/>
      <c r="BJ20" s="149"/>
      <c r="BK20" s="149"/>
      <c r="BL20" s="149"/>
      <c r="BM20" s="149"/>
      <c r="BN20" s="149"/>
      <c r="BO20" s="149"/>
      <c r="BP20" s="149"/>
      <c r="BQ20" s="149"/>
      <c r="BR20" s="149"/>
      <c r="BS20" s="149"/>
      <c r="BT20" s="149"/>
      <c r="BU20" s="149"/>
      <c r="BV20" s="149"/>
      <c r="BW20" s="149"/>
      <c r="BX20" s="149"/>
      <c r="BY20" s="149"/>
      <c r="BZ20" s="149"/>
      <c r="CA20" s="149"/>
      <c r="CB20" s="149"/>
      <c r="CC20" s="149"/>
      <c r="CD20" s="149"/>
      <c r="CE20" s="149"/>
      <c r="CF20" s="149"/>
      <c r="CG20" s="149"/>
      <c r="CH20" s="149"/>
      <c r="CI20" s="149"/>
      <c r="CJ20" s="149"/>
      <c r="CK20" s="149"/>
      <c r="CL20" s="149"/>
      <c r="CM20" s="149"/>
      <c r="CN20" s="149"/>
      <c r="CO20" s="149"/>
      <c r="CP20" s="149"/>
      <c r="CQ20" s="149"/>
      <c r="CR20" s="149"/>
      <c r="CS20" s="149"/>
      <c r="CT20" s="149"/>
      <c r="CU20" s="149"/>
      <c r="CV20" s="149"/>
      <c r="CW20" s="149"/>
      <c r="CX20" s="149"/>
      <c r="CY20" s="149"/>
      <c r="CZ20" s="149"/>
      <c r="DA20" s="149"/>
      <c r="DB20" s="149"/>
      <c r="DC20" s="149"/>
      <c r="DD20" s="149"/>
      <c r="DE20" s="149"/>
      <c r="DF20" s="149"/>
      <c r="DG20" s="149"/>
      <c r="DH20" s="149"/>
      <c r="DI20" s="149"/>
      <c r="DJ20" s="149"/>
      <c r="DK20" s="149"/>
      <c r="DL20" s="149"/>
      <c r="DM20" s="149"/>
      <c r="DN20" s="149"/>
      <c r="DO20" s="149"/>
      <c r="DP20" s="149"/>
      <c r="DQ20" s="149"/>
      <c r="DR20" s="149"/>
      <c r="DS20" s="149"/>
    </row>
    <row r="21" spans="1:123" s="33" customFormat="1" ht="15.75" customHeight="1" x14ac:dyDescent="0.25">
      <c r="A21" s="152"/>
      <c r="B21" s="436">
        <v>8</v>
      </c>
      <c r="C21" s="515" t="s">
        <v>1018</v>
      </c>
      <c r="D21" s="361">
        <v>1</v>
      </c>
      <c r="E21" s="361">
        <v>0</v>
      </c>
      <c r="F21" s="361">
        <v>0</v>
      </c>
      <c r="G21" s="361">
        <v>0</v>
      </c>
      <c r="H21" s="361">
        <v>0</v>
      </c>
      <c r="I21" s="837">
        <v>0</v>
      </c>
      <c r="J21" s="837">
        <v>0</v>
      </c>
      <c r="K21" s="837">
        <v>0</v>
      </c>
      <c r="L21" s="837">
        <v>784</v>
      </c>
      <c r="M21" s="837">
        <v>0</v>
      </c>
      <c r="N21" s="837">
        <v>0</v>
      </c>
      <c r="O21" s="837">
        <v>0</v>
      </c>
      <c r="P21" s="837">
        <v>7397</v>
      </c>
      <c r="Q21" s="837">
        <v>0</v>
      </c>
      <c r="R21" s="837">
        <v>0</v>
      </c>
      <c r="S21" s="837">
        <v>37</v>
      </c>
      <c r="T21" s="837">
        <v>0</v>
      </c>
      <c r="U21" s="837">
        <v>0</v>
      </c>
      <c r="V21" s="837">
        <v>0</v>
      </c>
      <c r="W21" s="837">
        <v>14</v>
      </c>
      <c r="X21" s="837">
        <v>0</v>
      </c>
      <c r="Y21" s="837">
        <v>0</v>
      </c>
      <c r="Z21" s="837">
        <v>0</v>
      </c>
      <c r="AA21" s="361">
        <v>0</v>
      </c>
      <c r="AB21" s="361">
        <v>0</v>
      </c>
      <c r="AC21" s="361">
        <v>8233</v>
      </c>
      <c r="AD21" s="361">
        <v>8233</v>
      </c>
      <c r="AE21" s="364"/>
      <c r="AF21" s="748"/>
      <c r="AG21" s="149"/>
      <c r="AH21" s="364"/>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c r="BI21" s="149"/>
      <c r="BJ21" s="149"/>
      <c r="BK21" s="149"/>
      <c r="BL21" s="149"/>
      <c r="BM21" s="149"/>
      <c r="BN21" s="149"/>
      <c r="BO21" s="149"/>
      <c r="BP21" s="149"/>
      <c r="BQ21" s="149"/>
      <c r="BR21" s="149"/>
      <c r="BS21" s="149"/>
      <c r="BT21" s="149"/>
      <c r="BU21" s="149"/>
      <c r="BV21" s="149"/>
      <c r="BW21" s="149"/>
      <c r="BX21" s="149"/>
      <c r="BY21" s="149"/>
      <c r="BZ21" s="149"/>
      <c r="CA21" s="149"/>
      <c r="CB21" s="149"/>
      <c r="CC21" s="149"/>
      <c r="CD21" s="149"/>
      <c r="CE21" s="149"/>
      <c r="CF21" s="149"/>
      <c r="CG21" s="149"/>
      <c r="CH21" s="149"/>
      <c r="CI21" s="149"/>
      <c r="CJ21" s="149"/>
      <c r="CK21" s="149"/>
      <c r="CL21" s="149"/>
      <c r="CM21" s="149"/>
      <c r="CN21" s="149"/>
      <c r="CO21" s="149"/>
      <c r="CP21" s="149"/>
      <c r="CQ21" s="149"/>
      <c r="CR21" s="149"/>
      <c r="CS21" s="149"/>
      <c r="CT21" s="149"/>
      <c r="CU21" s="149"/>
      <c r="CV21" s="149"/>
      <c r="CW21" s="149"/>
      <c r="CX21" s="149"/>
      <c r="CY21" s="149"/>
      <c r="CZ21" s="149"/>
      <c r="DA21" s="149"/>
      <c r="DB21" s="149"/>
      <c r="DC21" s="149"/>
      <c r="DD21" s="149"/>
      <c r="DE21" s="149"/>
      <c r="DF21" s="149"/>
      <c r="DG21" s="149"/>
      <c r="DH21" s="149"/>
      <c r="DI21" s="149"/>
      <c r="DJ21" s="149"/>
      <c r="DK21" s="149"/>
      <c r="DL21" s="149"/>
      <c r="DM21" s="149"/>
      <c r="DN21" s="149"/>
      <c r="DO21" s="149"/>
      <c r="DP21" s="149"/>
      <c r="DQ21" s="149"/>
      <c r="DR21" s="149"/>
      <c r="DS21" s="149"/>
    </row>
    <row r="22" spans="1:123" s="33" customFormat="1" ht="15.75" customHeight="1" x14ac:dyDescent="0.25">
      <c r="A22" s="152"/>
      <c r="B22" s="436">
        <v>9</v>
      </c>
      <c r="C22" s="515" t="s">
        <v>1288</v>
      </c>
      <c r="D22" s="361">
        <v>0</v>
      </c>
      <c r="E22" s="361">
        <v>0</v>
      </c>
      <c r="F22" s="361">
        <v>0</v>
      </c>
      <c r="G22" s="361">
        <v>0</v>
      </c>
      <c r="H22" s="361">
        <v>9933</v>
      </c>
      <c r="I22" s="837">
        <v>15</v>
      </c>
      <c r="J22" s="837">
        <v>13</v>
      </c>
      <c r="K22" s="837">
        <v>0</v>
      </c>
      <c r="L22" s="837">
        <v>95</v>
      </c>
      <c r="M22" s="837">
        <v>0</v>
      </c>
      <c r="N22" s="837">
        <v>148</v>
      </c>
      <c r="O22" s="837">
        <v>79</v>
      </c>
      <c r="P22" s="837">
        <v>856</v>
      </c>
      <c r="Q22" s="837">
        <v>0</v>
      </c>
      <c r="R22" s="837">
        <v>64</v>
      </c>
      <c r="S22" s="837">
        <v>89</v>
      </c>
      <c r="T22" s="837">
        <v>2</v>
      </c>
      <c r="U22" s="837">
        <v>31</v>
      </c>
      <c r="V22" s="837">
        <v>0</v>
      </c>
      <c r="W22" s="837">
        <v>57</v>
      </c>
      <c r="X22" s="837">
        <v>0</v>
      </c>
      <c r="Y22" s="837">
        <v>0</v>
      </c>
      <c r="Z22" s="837">
        <v>0</v>
      </c>
      <c r="AA22" s="361">
        <v>0</v>
      </c>
      <c r="AB22" s="361">
        <v>0</v>
      </c>
      <c r="AC22" s="361">
        <v>11382</v>
      </c>
      <c r="AD22" s="361">
        <v>11382</v>
      </c>
      <c r="AE22" s="364"/>
      <c r="AF22" s="748"/>
      <c r="AG22" s="149"/>
      <c r="AH22" s="364"/>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c r="BI22" s="149"/>
      <c r="BJ22" s="149"/>
      <c r="BK22" s="149"/>
      <c r="BL22" s="149"/>
      <c r="BM22" s="149"/>
      <c r="BN22" s="149"/>
      <c r="BO22" s="149"/>
      <c r="BP22" s="149"/>
      <c r="BQ22" s="149"/>
      <c r="BR22" s="149"/>
      <c r="BS22" s="149"/>
      <c r="BT22" s="149"/>
      <c r="BU22" s="149"/>
      <c r="BV22" s="149"/>
      <c r="BW22" s="149"/>
      <c r="BX22" s="149"/>
      <c r="BY22" s="149"/>
      <c r="BZ22" s="149"/>
      <c r="CA22" s="149"/>
      <c r="CB22" s="149"/>
      <c r="CC22" s="149"/>
      <c r="CD22" s="149"/>
      <c r="CE22" s="149"/>
      <c r="CF22" s="149"/>
      <c r="CG22" s="149"/>
      <c r="CH22" s="149"/>
      <c r="CI22" s="149"/>
      <c r="CJ22" s="149"/>
      <c r="CK22" s="149"/>
      <c r="CL22" s="149"/>
      <c r="CM22" s="149"/>
      <c r="CN22" s="149"/>
      <c r="CO22" s="149"/>
      <c r="CP22" s="149"/>
      <c r="CQ22" s="149"/>
      <c r="CR22" s="149"/>
      <c r="CS22" s="149"/>
      <c r="CT22" s="149"/>
      <c r="CU22" s="149"/>
      <c r="CV22" s="149"/>
      <c r="CW22" s="149"/>
      <c r="CX22" s="149"/>
      <c r="CY22" s="149"/>
      <c r="CZ22" s="149"/>
      <c r="DA22" s="149"/>
      <c r="DB22" s="149"/>
      <c r="DC22" s="149"/>
      <c r="DD22" s="149"/>
      <c r="DE22" s="149"/>
      <c r="DF22" s="149"/>
      <c r="DG22" s="149"/>
      <c r="DH22" s="149"/>
      <c r="DI22" s="149"/>
      <c r="DJ22" s="149"/>
      <c r="DK22" s="149"/>
      <c r="DL22" s="149"/>
      <c r="DM22" s="149"/>
      <c r="DN22" s="149"/>
      <c r="DO22" s="149"/>
      <c r="DP22" s="149"/>
      <c r="DQ22" s="149"/>
      <c r="DR22" s="149"/>
      <c r="DS22" s="149"/>
    </row>
    <row r="23" spans="1:123" s="33" customFormat="1" ht="15.75" customHeight="1" x14ac:dyDescent="0.25">
      <c r="A23" s="152"/>
      <c r="B23" s="269">
        <v>9.1</v>
      </c>
      <c r="C23" s="841" t="s">
        <v>1289</v>
      </c>
      <c r="D23" s="361">
        <v>0</v>
      </c>
      <c r="E23" s="361">
        <v>0</v>
      </c>
      <c r="F23" s="361">
        <v>0</v>
      </c>
      <c r="G23" s="361">
        <v>0</v>
      </c>
      <c r="H23" s="361">
        <v>9135</v>
      </c>
      <c r="I23" s="837">
        <v>0</v>
      </c>
      <c r="J23" s="837">
        <v>0</v>
      </c>
      <c r="K23" s="837">
        <v>0</v>
      </c>
      <c r="L23" s="837">
        <v>0</v>
      </c>
      <c r="M23" s="837">
        <v>0</v>
      </c>
      <c r="N23" s="837">
        <v>0</v>
      </c>
      <c r="O23" s="837">
        <v>0</v>
      </c>
      <c r="P23" s="837">
        <v>799</v>
      </c>
      <c r="Q23" s="837">
        <v>0</v>
      </c>
      <c r="R23" s="837">
        <v>0</v>
      </c>
      <c r="S23" s="837">
        <v>37</v>
      </c>
      <c r="T23" s="837">
        <v>0</v>
      </c>
      <c r="U23" s="837">
        <v>0</v>
      </c>
      <c r="V23" s="837">
        <v>0</v>
      </c>
      <c r="W23" s="837">
        <v>0</v>
      </c>
      <c r="X23" s="837">
        <v>0</v>
      </c>
      <c r="Y23" s="837">
        <v>0</v>
      </c>
      <c r="Z23" s="837">
        <v>0</v>
      </c>
      <c r="AA23" s="361">
        <v>0</v>
      </c>
      <c r="AB23" s="361">
        <v>0</v>
      </c>
      <c r="AC23" s="361">
        <v>9971</v>
      </c>
      <c r="AD23" s="361">
        <v>9971</v>
      </c>
      <c r="AE23" s="364"/>
      <c r="AF23" s="748"/>
      <c r="AG23" s="149"/>
      <c r="AH23" s="364"/>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c r="BI23" s="149"/>
      <c r="BJ23" s="149"/>
      <c r="BK23" s="149"/>
      <c r="BL23" s="149"/>
      <c r="BM23" s="149"/>
      <c r="BN23" s="149"/>
      <c r="BO23" s="149"/>
      <c r="BP23" s="149"/>
      <c r="BQ23" s="149"/>
      <c r="BR23" s="149"/>
      <c r="BS23" s="149"/>
      <c r="BT23" s="149"/>
      <c r="BU23" s="149"/>
      <c r="BV23" s="149"/>
      <c r="BW23" s="149"/>
      <c r="BX23" s="149"/>
      <c r="BY23" s="149"/>
      <c r="BZ23" s="149"/>
      <c r="CA23" s="149"/>
      <c r="CB23" s="149"/>
      <c r="CC23" s="149"/>
      <c r="CD23" s="149"/>
      <c r="CE23" s="149"/>
      <c r="CF23" s="149"/>
      <c r="CG23" s="149"/>
      <c r="CH23" s="149"/>
      <c r="CI23" s="149"/>
      <c r="CJ23" s="149"/>
      <c r="CK23" s="149"/>
      <c r="CL23" s="149"/>
      <c r="CM23" s="149"/>
      <c r="CN23" s="149"/>
      <c r="CO23" s="149"/>
      <c r="CP23" s="149"/>
      <c r="CQ23" s="149"/>
      <c r="CR23" s="149"/>
      <c r="CS23" s="149"/>
      <c r="CT23" s="149"/>
      <c r="CU23" s="149"/>
      <c r="CV23" s="149"/>
      <c r="CW23" s="149"/>
      <c r="CX23" s="149"/>
      <c r="CY23" s="149"/>
      <c r="CZ23" s="149"/>
      <c r="DA23" s="149"/>
      <c r="DB23" s="149"/>
      <c r="DC23" s="149"/>
      <c r="DD23" s="149"/>
      <c r="DE23" s="149"/>
      <c r="DF23" s="149"/>
      <c r="DG23" s="149"/>
      <c r="DH23" s="149"/>
      <c r="DI23" s="149"/>
      <c r="DJ23" s="149"/>
      <c r="DK23" s="149"/>
      <c r="DL23" s="149"/>
      <c r="DM23" s="149"/>
      <c r="DN23" s="149"/>
      <c r="DO23" s="149"/>
      <c r="DP23" s="149"/>
      <c r="DQ23" s="149"/>
      <c r="DR23" s="149"/>
      <c r="DS23" s="149"/>
    </row>
    <row r="24" spans="1:123" s="33" customFormat="1" ht="15.75" customHeight="1" x14ac:dyDescent="0.25">
      <c r="A24" s="152"/>
      <c r="B24" s="269" t="s">
        <v>1318</v>
      </c>
      <c r="C24" s="778" t="s">
        <v>1319</v>
      </c>
      <c r="D24" s="361">
        <v>0</v>
      </c>
      <c r="E24" s="361">
        <v>0</v>
      </c>
      <c r="F24" s="361">
        <v>0</v>
      </c>
      <c r="G24" s="361">
        <v>0</v>
      </c>
      <c r="H24" s="361">
        <v>9135</v>
      </c>
      <c r="I24" s="837">
        <v>0</v>
      </c>
      <c r="J24" s="837">
        <v>0</v>
      </c>
      <c r="K24" s="837">
        <v>0</v>
      </c>
      <c r="L24" s="837">
        <v>0</v>
      </c>
      <c r="M24" s="837">
        <v>0</v>
      </c>
      <c r="N24" s="837">
        <v>0</v>
      </c>
      <c r="O24" s="837">
        <v>0</v>
      </c>
      <c r="P24" s="837">
        <v>0</v>
      </c>
      <c r="Q24" s="837">
        <v>0</v>
      </c>
      <c r="R24" s="837">
        <v>0</v>
      </c>
      <c r="S24" s="837">
        <v>0</v>
      </c>
      <c r="T24" s="837">
        <v>0</v>
      </c>
      <c r="U24" s="837">
        <v>0</v>
      </c>
      <c r="V24" s="837">
        <v>0</v>
      </c>
      <c r="W24" s="837">
        <v>0</v>
      </c>
      <c r="X24" s="837">
        <v>0</v>
      </c>
      <c r="Y24" s="837">
        <v>0</v>
      </c>
      <c r="Z24" s="837">
        <v>0</v>
      </c>
      <c r="AA24" s="361">
        <v>0</v>
      </c>
      <c r="AB24" s="361">
        <v>0</v>
      </c>
      <c r="AC24" s="361">
        <v>9135</v>
      </c>
      <c r="AD24" s="361">
        <v>9135</v>
      </c>
      <c r="AE24" s="364"/>
      <c r="AF24" s="748"/>
      <c r="AG24" s="149"/>
      <c r="AH24" s="364"/>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c r="BI24" s="149"/>
      <c r="BJ24" s="149"/>
      <c r="BK24" s="149"/>
      <c r="BL24" s="149"/>
      <c r="BM24" s="149"/>
      <c r="BN24" s="149"/>
      <c r="BO24" s="149"/>
      <c r="BP24" s="149"/>
      <c r="BQ24" s="149"/>
      <c r="BR24" s="149"/>
      <c r="BS24" s="149"/>
      <c r="BT24" s="149"/>
      <c r="BU24" s="149"/>
      <c r="BV24" s="149"/>
      <c r="BW24" s="149"/>
      <c r="BX24" s="149"/>
      <c r="BY24" s="149"/>
      <c r="BZ24" s="149"/>
      <c r="CA24" s="149"/>
      <c r="CB24" s="149"/>
      <c r="CC24" s="149"/>
      <c r="CD24" s="149"/>
      <c r="CE24" s="149"/>
      <c r="CF24" s="149"/>
      <c r="CG24" s="149"/>
      <c r="CH24" s="149"/>
      <c r="CI24" s="149"/>
      <c r="CJ24" s="149"/>
      <c r="CK24" s="149"/>
      <c r="CL24" s="149"/>
      <c r="CM24" s="149"/>
      <c r="CN24" s="149"/>
      <c r="CO24" s="149"/>
      <c r="CP24" s="149"/>
      <c r="CQ24" s="149"/>
      <c r="CR24" s="149"/>
      <c r="CS24" s="149"/>
      <c r="CT24" s="149"/>
      <c r="CU24" s="149"/>
      <c r="CV24" s="149"/>
      <c r="CW24" s="149"/>
      <c r="CX24" s="149"/>
      <c r="CY24" s="149"/>
      <c r="CZ24" s="149"/>
      <c r="DA24" s="149"/>
      <c r="DB24" s="149"/>
      <c r="DC24" s="149"/>
      <c r="DD24" s="149"/>
      <c r="DE24" s="149"/>
      <c r="DF24" s="149"/>
      <c r="DG24" s="149"/>
      <c r="DH24" s="149"/>
      <c r="DI24" s="149"/>
      <c r="DJ24" s="149"/>
      <c r="DK24" s="149"/>
      <c r="DL24" s="149"/>
      <c r="DM24" s="149"/>
      <c r="DN24" s="149"/>
      <c r="DO24" s="149"/>
      <c r="DP24" s="149"/>
      <c r="DQ24" s="149"/>
      <c r="DR24" s="149"/>
      <c r="DS24" s="149"/>
    </row>
    <row r="25" spans="1:123" s="33" customFormat="1" ht="15.75" customHeight="1" x14ac:dyDescent="0.25">
      <c r="A25" s="152"/>
      <c r="B25" s="269" t="s">
        <v>1320</v>
      </c>
      <c r="C25" s="778" t="s">
        <v>1321</v>
      </c>
      <c r="D25" s="361">
        <v>0</v>
      </c>
      <c r="E25" s="361">
        <v>0</v>
      </c>
      <c r="F25" s="361">
        <v>0</v>
      </c>
      <c r="G25" s="361">
        <v>0</v>
      </c>
      <c r="H25" s="361">
        <v>0</v>
      </c>
      <c r="I25" s="837">
        <v>0</v>
      </c>
      <c r="J25" s="837">
        <v>0</v>
      </c>
      <c r="K25" s="837">
        <v>0</v>
      </c>
      <c r="L25" s="837">
        <v>0</v>
      </c>
      <c r="M25" s="837">
        <v>0</v>
      </c>
      <c r="N25" s="837">
        <v>0</v>
      </c>
      <c r="O25" s="837">
        <v>0</v>
      </c>
      <c r="P25" s="837">
        <v>799</v>
      </c>
      <c r="Q25" s="837">
        <v>0</v>
      </c>
      <c r="R25" s="837">
        <v>0</v>
      </c>
      <c r="S25" s="837">
        <v>37</v>
      </c>
      <c r="T25" s="837">
        <v>0</v>
      </c>
      <c r="U25" s="837">
        <v>0</v>
      </c>
      <c r="V25" s="837">
        <v>0</v>
      </c>
      <c r="W25" s="837">
        <v>0</v>
      </c>
      <c r="X25" s="837">
        <v>0</v>
      </c>
      <c r="Y25" s="837">
        <v>0</v>
      </c>
      <c r="Z25" s="837">
        <v>0</v>
      </c>
      <c r="AA25" s="361">
        <v>0</v>
      </c>
      <c r="AB25" s="361">
        <v>0</v>
      </c>
      <c r="AC25" s="361">
        <v>836</v>
      </c>
      <c r="AD25" s="361">
        <v>836</v>
      </c>
      <c r="AE25" s="364"/>
      <c r="AF25" s="748"/>
      <c r="AG25" s="149"/>
      <c r="AH25" s="364"/>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c r="BI25" s="149"/>
      <c r="BJ25" s="149"/>
      <c r="BK25" s="149"/>
      <c r="BL25" s="149"/>
      <c r="BM25" s="149"/>
      <c r="BN25" s="149"/>
      <c r="BO25" s="149"/>
      <c r="BP25" s="149"/>
      <c r="BQ25" s="149"/>
      <c r="BR25" s="149"/>
      <c r="BS25" s="149"/>
      <c r="BT25" s="149"/>
      <c r="BU25" s="149"/>
      <c r="BV25" s="149"/>
      <c r="BW25" s="149"/>
      <c r="BX25" s="149"/>
      <c r="BY25" s="149"/>
      <c r="BZ25" s="149"/>
      <c r="CA25" s="149"/>
      <c r="CB25" s="149"/>
      <c r="CC25" s="149"/>
      <c r="CD25" s="149"/>
      <c r="CE25" s="149"/>
      <c r="CF25" s="149"/>
      <c r="CG25" s="149"/>
      <c r="CH25" s="149"/>
      <c r="CI25" s="149"/>
      <c r="CJ25" s="149"/>
      <c r="CK25" s="149"/>
      <c r="CL25" s="149"/>
      <c r="CM25" s="149"/>
      <c r="CN25" s="149"/>
      <c r="CO25" s="149"/>
      <c r="CP25" s="149"/>
      <c r="CQ25" s="149"/>
      <c r="CR25" s="149"/>
      <c r="CS25" s="149"/>
      <c r="CT25" s="149"/>
      <c r="CU25" s="149"/>
      <c r="CV25" s="149"/>
      <c r="CW25" s="149"/>
      <c r="CX25" s="149"/>
      <c r="CY25" s="149"/>
      <c r="CZ25" s="149"/>
      <c r="DA25" s="149"/>
      <c r="DB25" s="149"/>
      <c r="DC25" s="149"/>
      <c r="DD25" s="149"/>
      <c r="DE25" s="149"/>
      <c r="DF25" s="149"/>
      <c r="DG25" s="149"/>
      <c r="DH25" s="149"/>
      <c r="DI25" s="149"/>
      <c r="DJ25" s="149"/>
      <c r="DK25" s="149"/>
      <c r="DL25" s="149"/>
      <c r="DM25" s="149"/>
      <c r="DN25" s="149"/>
      <c r="DO25" s="149"/>
      <c r="DP25" s="149"/>
      <c r="DQ25" s="149"/>
      <c r="DR25" s="149"/>
      <c r="DS25" s="149"/>
    </row>
    <row r="26" spans="1:123" s="33" customFormat="1" ht="15.75" customHeight="1" x14ac:dyDescent="0.25">
      <c r="A26" s="152"/>
      <c r="B26" s="269">
        <v>9.1999999999999993</v>
      </c>
      <c r="C26" s="778" t="s">
        <v>1322</v>
      </c>
      <c r="D26" s="361">
        <v>0</v>
      </c>
      <c r="E26" s="361">
        <v>0</v>
      </c>
      <c r="F26" s="361">
        <v>0</v>
      </c>
      <c r="G26" s="361">
        <v>0</v>
      </c>
      <c r="H26" s="361">
        <v>798</v>
      </c>
      <c r="I26" s="837">
        <v>15</v>
      </c>
      <c r="J26" s="837">
        <v>13</v>
      </c>
      <c r="K26" s="837">
        <v>0</v>
      </c>
      <c r="L26" s="837">
        <v>95</v>
      </c>
      <c r="M26" s="837">
        <v>0</v>
      </c>
      <c r="N26" s="837">
        <v>6</v>
      </c>
      <c r="O26" s="837">
        <v>0</v>
      </c>
      <c r="P26" s="837">
        <v>51</v>
      </c>
      <c r="Q26" s="837">
        <v>0</v>
      </c>
      <c r="R26" s="837">
        <v>0</v>
      </c>
      <c r="S26" s="837">
        <v>44</v>
      </c>
      <c r="T26" s="837">
        <v>2</v>
      </c>
      <c r="U26" s="837">
        <v>0</v>
      </c>
      <c r="V26" s="837">
        <v>0</v>
      </c>
      <c r="W26" s="837">
        <v>8</v>
      </c>
      <c r="X26" s="837">
        <v>0</v>
      </c>
      <c r="Y26" s="837">
        <v>0</v>
      </c>
      <c r="Z26" s="837">
        <v>0</v>
      </c>
      <c r="AA26" s="361">
        <v>0</v>
      </c>
      <c r="AB26" s="361">
        <v>0</v>
      </c>
      <c r="AC26" s="361">
        <v>1031</v>
      </c>
      <c r="AD26" s="361">
        <v>1031</v>
      </c>
      <c r="AE26" s="364"/>
      <c r="AF26" s="748"/>
      <c r="AG26" s="149"/>
      <c r="AH26" s="364"/>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c r="BI26" s="149"/>
      <c r="BJ26" s="149"/>
      <c r="BK26" s="149"/>
      <c r="BL26" s="149"/>
      <c r="BM26" s="149"/>
      <c r="BN26" s="149"/>
      <c r="BO26" s="149"/>
      <c r="BP26" s="149"/>
      <c r="BQ26" s="149"/>
      <c r="BR26" s="149"/>
      <c r="BS26" s="149"/>
      <c r="BT26" s="149"/>
      <c r="BU26" s="149"/>
      <c r="BV26" s="149"/>
      <c r="BW26" s="149"/>
      <c r="BX26" s="149"/>
      <c r="BY26" s="149"/>
      <c r="BZ26" s="149"/>
      <c r="CA26" s="149"/>
      <c r="CB26" s="149"/>
      <c r="CC26" s="149"/>
      <c r="CD26" s="149"/>
      <c r="CE26" s="149"/>
      <c r="CF26" s="149"/>
      <c r="CG26" s="149"/>
      <c r="CH26" s="149"/>
      <c r="CI26" s="149"/>
      <c r="CJ26" s="149"/>
      <c r="CK26" s="149"/>
      <c r="CL26" s="149"/>
      <c r="CM26" s="149"/>
      <c r="CN26" s="149"/>
      <c r="CO26" s="149"/>
      <c r="CP26" s="149"/>
      <c r="CQ26" s="149"/>
      <c r="CR26" s="149"/>
      <c r="CS26" s="149"/>
      <c r="CT26" s="149"/>
      <c r="CU26" s="149"/>
      <c r="CV26" s="149"/>
      <c r="CW26" s="149"/>
      <c r="CX26" s="149"/>
      <c r="CY26" s="149"/>
      <c r="CZ26" s="149"/>
      <c r="DA26" s="149"/>
      <c r="DB26" s="149"/>
      <c r="DC26" s="149"/>
      <c r="DD26" s="149"/>
      <c r="DE26" s="149"/>
      <c r="DF26" s="149"/>
      <c r="DG26" s="149"/>
      <c r="DH26" s="149"/>
      <c r="DI26" s="149"/>
      <c r="DJ26" s="149"/>
      <c r="DK26" s="149"/>
      <c r="DL26" s="149"/>
      <c r="DM26" s="149"/>
      <c r="DN26" s="149"/>
      <c r="DO26" s="149"/>
      <c r="DP26" s="149"/>
      <c r="DQ26" s="149"/>
      <c r="DR26" s="149"/>
      <c r="DS26" s="149"/>
    </row>
    <row r="27" spans="1:123" s="33" customFormat="1" ht="15.75" customHeight="1" x14ac:dyDescent="0.25">
      <c r="A27" s="152"/>
      <c r="B27" s="269">
        <v>9.3000000000000007</v>
      </c>
      <c r="C27" s="778" t="s">
        <v>1323</v>
      </c>
      <c r="D27" s="361">
        <v>0</v>
      </c>
      <c r="E27" s="361">
        <v>0</v>
      </c>
      <c r="F27" s="361">
        <v>0</v>
      </c>
      <c r="G27" s="361">
        <v>0</v>
      </c>
      <c r="H27" s="361">
        <v>0</v>
      </c>
      <c r="I27" s="837">
        <v>0</v>
      </c>
      <c r="J27" s="837">
        <v>0</v>
      </c>
      <c r="K27" s="837">
        <v>0</v>
      </c>
      <c r="L27" s="837">
        <v>0</v>
      </c>
      <c r="M27" s="837">
        <v>0</v>
      </c>
      <c r="N27" s="837">
        <v>95</v>
      </c>
      <c r="O27" s="837">
        <v>0</v>
      </c>
      <c r="P27" s="837">
        <v>6</v>
      </c>
      <c r="Q27" s="837">
        <v>0</v>
      </c>
      <c r="R27" s="837">
        <v>0</v>
      </c>
      <c r="S27" s="837">
        <v>4</v>
      </c>
      <c r="T27" s="837">
        <v>0</v>
      </c>
      <c r="U27" s="837">
        <v>0</v>
      </c>
      <c r="V27" s="837">
        <v>0</v>
      </c>
      <c r="W27" s="837">
        <v>0</v>
      </c>
      <c r="X27" s="837">
        <v>0</v>
      </c>
      <c r="Y27" s="837">
        <v>0</v>
      </c>
      <c r="Z27" s="837">
        <v>0</v>
      </c>
      <c r="AA27" s="361">
        <v>0</v>
      </c>
      <c r="AB27" s="361">
        <v>0</v>
      </c>
      <c r="AC27" s="361">
        <v>105</v>
      </c>
      <c r="AD27" s="361">
        <v>105</v>
      </c>
      <c r="AE27" s="364"/>
      <c r="AF27" s="748"/>
      <c r="AG27" s="149"/>
      <c r="AH27" s="364"/>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c r="BI27" s="149"/>
      <c r="BJ27" s="149"/>
      <c r="BK27" s="149"/>
      <c r="BL27" s="149"/>
      <c r="BM27" s="149"/>
      <c r="BN27" s="149"/>
      <c r="BO27" s="149"/>
      <c r="BP27" s="149"/>
      <c r="BQ27" s="149"/>
      <c r="BR27" s="149"/>
      <c r="BS27" s="149"/>
      <c r="BT27" s="149"/>
      <c r="BU27" s="149"/>
      <c r="BV27" s="149"/>
      <c r="BW27" s="149"/>
      <c r="BX27" s="149"/>
      <c r="BY27" s="149"/>
      <c r="BZ27" s="149"/>
      <c r="CA27" s="149"/>
      <c r="CB27" s="149"/>
      <c r="CC27" s="149"/>
      <c r="CD27" s="149"/>
      <c r="CE27" s="149"/>
      <c r="CF27" s="149"/>
      <c r="CG27" s="149"/>
      <c r="CH27" s="149"/>
      <c r="CI27" s="149"/>
      <c r="CJ27" s="149"/>
      <c r="CK27" s="149"/>
      <c r="CL27" s="149"/>
      <c r="CM27" s="149"/>
      <c r="CN27" s="149"/>
      <c r="CO27" s="149"/>
      <c r="CP27" s="149"/>
      <c r="CQ27" s="149"/>
      <c r="CR27" s="149"/>
      <c r="CS27" s="149"/>
      <c r="CT27" s="149"/>
      <c r="CU27" s="149"/>
      <c r="CV27" s="149"/>
      <c r="CW27" s="149"/>
      <c r="CX27" s="149"/>
      <c r="CY27" s="149"/>
      <c r="CZ27" s="149"/>
      <c r="DA27" s="149"/>
      <c r="DB27" s="149"/>
      <c r="DC27" s="149"/>
      <c r="DD27" s="149"/>
      <c r="DE27" s="149"/>
      <c r="DF27" s="149"/>
      <c r="DG27" s="149"/>
      <c r="DH27" s="149"/>
      <c r="DI27" s="149"/>
      <c r="DJ27" s="149"/>
      <c r="DK27" s="149"/>
      <c r="DL27" s="149"/>
      <c r="DM27" s="149"/>
      <c r="DN27" s="149"/>
      <c r="DO27" s="149"/>
      <c r="DP27" s="149"/>
      <c r="DQ27" s="149"/>
      <c r="DR27" s="149"/>
      <c r="DS27" s="149"/>
    </row>
    <row r="28" spans="1:123" s="33" customFormat="1" ht="15.75" customHeight="1" x14ac:dyDescent="0.25">
      <c r="A28" s="152"/>
      <c r="B28" s="269" t="s">
        <v>1324</v>
      </c>
      <c r="C28" s="778" t="s">
        <v>1325</v>
      </c>
      <c r="D28" s="361">
        <v>0</v>
      </c>
      <c r="E28" s="361">
        <v>0</v>
      </c>
      <c r="F28" s="361">
        <v>0</v>
      </c>
      <c r="G28" s="361">
        <v>0</v>
      </c>
      <c r="H28" s="361">
        <v>0</v>
      </c>
      <c r="I28" s="837">
        <v>0</v>
      </c>
      <c r="J28" s="837">
        <v>0</v>
      </c>
      <c r="K28" s="837">
        <v>0</v>
      </c>
      <c r="L28" s="837">
        <v>0</v>
      </c>
      <c r="M28" s="837">
        <v>0</v>
      </c>
      <c r="N28" s="837">
        <v>95</v>
      </c>
      <c r="O28" s="837">
        <v>0</v>
      </c>
      <c r="P28" s="837">
        <v>0</v>
      </c>
      <c r="Q28" s="837">
        <v>0</v>
      </c>
      <c r="R28" s="837">
        <v>0</v>
      </c>
      <c r="S28" s="837">
        <v>0</v>
      </c>
      <c r="T28" s="837">
        <v>0</v>
      </c>
      <c r="U28" s="837">
        <v>0</v>
      </c>
      <c r="V28" s="837">
        <v>0</v>
      </c>
      <c r="W28" s="837">
        <v>0</v>
      </c>
      <c r="X28" s="837">
        <v>0</v>
      </c>
      <c r="Y28" s="837">
        <v>0</v>
      </c>
      <c r="Z28" s="837">
        <v>0</v>
      </c>
      <c r="AA28" s="361">
        <v>0</v>
      </c>
      <c r="AB28" s="361">
        <v>0</v>
      </c>
      <c r="AC28" s="361">
        <v>95</v>
      </c>
      <c r="AD28" s="361">
        <v>95</v>
      </c>
      <c r="AE28" s="364"/>
      <c r="AF28" s="748"/>
      <c r="AG28" s="149"/>
      <c r="AH28" s="364"/>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c r="BI28" s="149"/>
      <c r="BJ28" s="149"/>
      <c r="BK28" s="149"/>
      <c r="BL28" s="149"/>
      <c r="BM28" s="149"/>
      <c r="BN28" s="149"/>
      <c r="BO28" s="149"/>
      <c r="BP28" s="149"/>
      <c r="BQ28" s="149"/>
      <c r="BR28" s="149"/>
      <c r="BS28" s="149"/>
      <c r="BT28" s="149"/>
      <c r="BU28" s="149"/>
      <c r="BV28" s="149"/>
      <c r="BW28" s="149"/>
      <c r="BX28" s="149"/>
      <c r="BY28" s="149"/>
      <c r="BZ28" s="149"/>
      <c r="CA28" s="149"/>
      <c r="CB28" s="149"/>
      <c r="CC28" s="149"/>
      <c r="CD28" s="149"/>
      <c r="CE28" s="149"/>
      <c r="CF28" s="149"/>
      <c r="CG28" s="149"/>
      <c r="CH28" s="149"/>
      <c r="CI28" s="149"/>
      <c r="CJ28" s="149"/>
      <c r="CK28" s="149"/>
      <c r="CL28" s="149"/>
      <c r="CM28" s="149"/>
      <c r="CN28" s="149"/>
      <c r="CO28" s="149"/>
      <c r="CP28" s="149"/>
      <c r="CQ28" s="149"/>
      <c r="CR28" s="149"/>
      <c r="CS28" s="149"/>
      <c r="CT28" s="149"/>
      <c r="CU28" s="149"/>
      <c r="CV28" s="149"/>
      <c r="CW28" s="149"/>
      <c r="CX28" s="149"/>
      <c r="CY28" s="149"/>
      <c r="CZ28" s="149"/>
      <c r="DA28" s="149"/>
      <c r="DB28" s="149"/>
      <c r="DC28" s="149"/>
      <c r="DD28" s="149"/>
      <c r="DE28" s="149"/>
      <c r="DF28" s="149"/>
      <c r="DG28" s="149"/>
      <c r="DH28" s="149"/>
      <c r="DI28" s="149"/>
      <c r="DJ28" s="149"/>
      <c r="DK28" s="149"/>
      <c r="DL28" s="149"/>
      <c r="DM28" s="149"/>
      <c r="DN28" s="149"/>
      <c r="DO28" s="149"/>
      <c r="DP28" s="149"/>
      <c r="DQ28" s="149"/>
      <c r="DR28" s="149"/>
      <c r="DS28" s="149"/>
    </row>
    <row r="29" spans="1:123" s="33" customFormat="1" ht="15.75" customHeight="1" x14ac:dyDescent="0.25">
      <c r="A29" s="152"/>
      <c r="B29" s="269" t="s">
        <v>1326</v>
      </c>
      <c r="C29" s="778" t="s">
        <v>1327</v>
      </c>
      <c r="D29" s="361">
        <v>0</v>
      </c>
      <c r="E29" s="361">
        <v>0</v>
      </c>
      <c r="F29" s="361">
        <v>0</v>
      </c>
      <c r="G29" s="361">
        <v>0</v>
      </c>
      <c r="H29" s="361">
        <v>0</v>
      </c>
      <c r="I29" s="837">
        <v>0</v>
      </c>
      <c r="J29" s="837">
        <v>0</v>
      </c>
      <c r="K29" s="837">
        <v>0</v>
      </c>
      <c r="L29" s="837">
        <v>0</v>
      </c>
      <c r="M29" s="837">
        <v>0</v>
      </c>
      <c r="N29" s="837">
        <v>0</v>
      </c>
      <c r="O29" s="837">
        <v>0</v>
      </c>
      <c r="P29" s="837">
        <v>6</v>
      </c>
      <c r="Q29" s="837">
        <v>0</v>
      </c>
      <c r="R29" s="837">
        <v>0</v>
      </c>
      <c r="S29" s="837">
        <v>4</v>
      </c>
      <c r="T29" s="837">
        <v>0</v>
      </c>
      <c r="U29" s="837">
        <v>0</v>
      </c>
      <c r="V29" s="837">
        <v>0</v>
      </c>
      <c r="W29" s="837">
        <v>0</v>
      </c>
      <c r="X29" s="837">
        <v>0</v>
      </c>
      <c r="Y29" s="837">
        <v>0</v>
      </c>
      <c r="Z29" s="837">
        <v>0</v>
      </c>
      <c r="AA29" s="361">
        <v>0</v>
      </c>
      <c r="AB29" s="361">
        <v>0</v>
      </c>
      <c r="AC29" s="361">
        <v>10</v>
      </c>
      <c r="AD29" s="361">
        <v>10</v>
      </c>
      <c r="AE29" s="364"/>
      <c r="AF29" s="748"/>
      <c r="AG29" s="149"/>
      <c r="AH29" s="364"/>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c r="BI29" s="149"/>
      <c r="BJ29" s="149"/>
      <c r="BK29" s="149"/>
      <c r="BL29" s="149"/>
      <c r="BM29" s="149"/>
      <c r="BN29" s="149"/>
      <c r="BO29" s="149"/>
      <c r="BP29" s="149"/>
      <c r="BQ29" s="149"/>
      <c r="BR29" s="149"/>
      <c r="BS29" s="149"/>
      <c r="BT29" s="149"/>
      <c r="BU29" s="149"/>
      <c r="BV29" s="149"/>
      <c r="BW29" s="149"/>
      <c r="BX29" s="149"/>
      <c r="BY29" s="149"/>
      <c r="BZ29" s="149"/>
      <c r="CA29" s="149"/>
      <c r="CB29" s="149"/>
      <c r="CC29" s="149"/>
      <c r="CD29" s="149"/>
      <c r="CE29" s="149"/>
      <c r="CF29" s="149"/>
      <c r="CG29" s="149"/>
      <c r="CH29" s="149"/>
      <c r="CI29" s="149"/>
      <c r="CJ29" s="149"/>
      <c r="CK29" s="149"/>
      <c r="CL29" s="149"/>
      <c r="CM29" s="149"/>
      <c r="CN29" s="149"/>
      <c r="CO29" s="149"/>
      <c r="CP29" s="149"/>
      <c r="CQ29" s="149"/>
      <c r="CR29" s="149"/>
      <c r="CS29" s="149"/>
      <c r="CT29" s="149"/>
      <c r="CU29" s="149"/>
      <c r="CV29" s="149"/>
      <c r="CW29" s="149"/>
      <c r="CX29" s="149"/>
      <c r="CY29" s="149"/>
      <c r="CZ29" s="149"/>
      <c r="DA29" s="149"/>
      <c r="DB29" s="149"/>
      <c r="DC29" s="149"/>
      <c r="DD29" s="149"/>
      <c r="DE29" s="149"/>
      <c r="DF29" s="149"/>
      <c r="DG29" s="149"/>
      <c r="DH29" s="149"/>
      <c r="DI29" s="149"/>
      <c r="DJ29" s="149"/>
      <c r="DK29" s="149"/>
      <c r="DL29" s="149"/>
      <c r="DM29" s="149"/>
      <c r="DN29" s="149"/>
      <c r="DO29" s="149"/>
      <c r="DP29" s="149"/>
      <c r="DQ29" s="149"/>
      <c r="DR29" s="149"/>
      <c r="DS29" s="149"/>
    </row>
    <row r="30" spans="1:123" s="33" customFormat="1" ht="15.75" customHeight="1" x14ac:dyDescent="0.25">
      <c r="A30" s="152"/>
      <c r="B30" s="269">
        <v>9.4</v>
      </c>
      <c r="C30" s="778" t="s">
        <v>1292</v>
      </c>
      <c r="D30" s="361">
        <v>0</v>
      </c>
      <c r="E30" s="361">
        <v>0</v>
      </c>
      <c r="F30" s="361">
        <v>0</v>
      </c>
      <c r="G30" s="361">
        <v>0</v>
      </c>
      <c r="H30" s="361">
        <v>0</v>
      </c>
      <c r="I30" s="837">
        <v>0</v>
      </c>
      <c r="J30" s="837">
        <v>0</v>
      </c>
      <c r="K30" s="837">
        <v>0</v>
      </c>
      <c r="L30" s="837">
        <v>0</v>
      </c>
      <c r="M30" s="837">
        <v>0</v>
      </c>
      <c r="N30" s="837">
        <v>48</v>
      </c>
      <c r="O30" s="837">
        <v>79</v>
      </c>
      <c r="P30" s="837">
        <v>0</v>
      </c>
      <c r="Q30" s="837">
        <v>0</v>
      </c>
      <c r="R30" s="837">
        <v>64</v>
      </c>
      <c r="S30" s="837">
        <v>4</v>
      </c>
      <c r="T30" s="837">
        <v>0</v>
      </c>
      <c r="U30" s="837">
        <v>31</v>
      </c>
      <c r="V30" s="837">
        <v>0</v>
      </c>
      <c r="W30" s="837">
        <v>0</v>
      </c>
      <c r="X30" s="837">
        <v>0</v>
      </c>
      <c r="Y30" s="837">
        <v>0</v>
      </c>
      <c r="Z30" s="837">
        <v>0</v>
      </c>
      <c r="AA30" s="361">
        <v>0</v>
      </c>
      <c r="AB30" s="361">
        <v>0</v>
      </c>
      <c r="AC30" s="361">
        <v>226</v>
      </c>
      <c r="AD30" s="361">
        <v>226</v>
      </c>
      <c r="AE30" s="364"/>
      <c r="AF30" s="748"/>
      <c r="AG30" s="149"/>
      <c r="AH30" s="364"/>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c r="BI30" s="149"/>
      <c r="BJ30" s="149"/>
      <c r="BK30" s="149"/>
      <c r="BL30" s="149"/>
      <c r="BM30" s="149"/>
      <c r="BN30" s="149"/>
      <c r="BO30" s="149"/>
      <c r="BP30" s="149"/>
      <c r="BQ30" s="149"/>
      <c r="BR30" s="149"/>
      <c r="BS30" s="149"/>
      <c r="BT30" s="149"/>
      <c r="BU30" s="149"/>
      <c r="BV30" s="149"/>
      <c r="BW30" s="149"/>
      <c r="BX30" s="149"/>
      <c r="BY30" s="149"/>
      <c r="BZ30" s="149"/>
      <c r="CA30" s="149"/>
      <c r="CB30" s="149"/>
      <c r="CC30" s="149"/>
      <c r="CD30" s="149"/>
      <c r="CE30" s="149"/>
      <c r="CF30" s="149"/>
      <c r="CG30" s="149"/>
      <c r="CH30" s="149"/>
      <c r="CI30" s="149"/>
      <c r="CJ30" s="149"/>
      <c r="CK30" s="149"/>
      <c r="CL30" s="149"/>
      <c r="CM30" s="149"/>
      <c r="CN30" s="149"/>
      <c r="CO30" s="149"/>
      <c r="CP30" s="149"/>
      <c r="CQ30" s="149"/>
      <c r="CR30" s="149"/>
      <c r="CS30" s="149"/>
      <c r="CT30" s="149"/>
      <c r="CU30" s="149"/>
      <c r="CV30" s="149"/>
      <c r="CW30" s="149"/>
      <c r="CX30" s="149"/>
      <c r="CY30" s="149"/>
      <c r="CZ30" s="149"/>
      <c r="DA30" s="149"/>
      <c r="DB30" s="149"/>
      <c r="DC30" s="149"/>
      <c r="DD30" s="149"/>
      <c r="DE30" s="149"/>
      <c r="DF30" s="149"/>
      <c r="DG30" s="149"/>
      <c r="DH30" s="149"/>
      <c r="DI30" s="149"/>
      <c r="DJ30" s="149"/>
      <c r="DK30" s="149"/>
      <c r="DL30" s="149"/>
      <c r="DM30" s="149"/>
      <c r="DN30" s="149"/>
      <c r="DO30" s="149"/>
      <c r="DP30" s="149"/>
      <c r="DQ30" s="149"/>
      <c r="DR30" s="149"/>
      <c r="DS30" s="149"/>
    </row>
    <row r="31" spans="1:123" s="33" customFormat="1" ht="15.75" customHeight="1" x14ac:dyDescent="0.25">
      <c r="A31" s="152"/>
      <c r="B31" s="269" t="s">
        <v>1328</v>
      </c>
      <c r="C31" s="778" t="s">
        <v>1329</v>
      </c>
      <c r="D31" s="361">
        <v>0</v>
      </c>
      <c r="E31" s="361">
        <v>0</v>
      </c>
      <c r="F31" s="361">
        <v>0</v>
      </c>
      <c r="G31" s="361">
        <v>0</v>
      </c>
      <c r="H31" s="361">
        <v>0</v>
      </c>
      <c r="I31" s="837">
        <v>0</v>
      </c>
      <c r="J31" s="837">
        <v>0</v>
      </c>
      <c r="K31" s="837">
        <v>0</v>
      </c>
      <c r="L31" s="837">
        <v>0</v>
      </c>
      <c r="M31" s="837">
        <v>0</v>
      </c>
      <c r="N31" s="837">
        <v>0</v>
      </c>
      <c r="O31" s="837">
        <v>0</v>
      </c>
      <c r="P31" s="837">
        <v>0</v>
      </c>
      <c r="Q31" s="837">
        <v>0</v>
      </c>
      <c r="R31" s="837">
        <v>0</v>
      </c>
      <c r="S31" s="837">
        <v>0</v>
      </c>
      <c r="T31" s="837">
        <v>0</v>
      </c>
      <c r="U31" s="837">
        <v>0</v>
      </c>
      <c r="V31" s="837">
        <v>0</v>
      </c>
      <c r="W31" s="837">
        <v>0</v>
      </c>
      <c r="X31" s="837">
        <v>0</v>
      </c>
      <c r="Y31" s="837">
        <v>0</v>
      </c>
      <c r="Z31" s="837">
        <v>0</v>
      </c>
      <c r="AA31" s="361">
        <v>0</v>
      </c>
      <c r="AB31" s="361">
        <v>0</v>
      </c>
      <c r="AC31" s="361">
        <v>0</v>
      </c>
      <c r="AD31" s="361">
        <v>0</v>
      </c>
      <c r="AE31" s="364"/>
      <c r="AF31" s="748"/>
      <c r="AG31" s="149"/>
      <c r="AH31" s="364"/>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c r="BI31" s="149"/>
      <c r="BJ31" s="149"/>
      <c r="BK31" s="149"/>
      <c r="BL31" s="149"/>
      <c r="BM31" s="149"/>
      <c r="BN31" s="149"/>
      <c r="BO31" s="149"/>
      <c r="BP31" s="149"/>
      <c r="BQ31" s="149"/>
      <c r="BR31" s="149"/>
      <c r="BS31" s="149"/>
      <c r="BT31" s="149"/>
      <c r="BU31" s="149"/>
      <c r="BV31" s="149"/>
      <c r="BW31" s="149"/>
      <c r="BX31" s="149"/>
      <c r="BY31" s="149"/>
      <c r="BZ31" s="149"/>
      <c r="CA31" s="149"/>
      <c r="CB31" s="149"/>
      <c r="CC31" s="149"/>
      <c r="CD31" s="149"/>
      <c r="CE31" s="149"/>
      <c r="CF31" s="149"/>
      <c r="CG31" s="149"/>
      <c r="CH31" s="149"/>
      <c r="CI31" s="149"/>
      <c r="CJ31" s="149"/>
      <c r="CK31" s="149"/>
      <c r="CL31" s="149"/>
      <c r="CM31" s="149"/>
      <c r="CN31" s="149"/>
      <c r="CO31" s="149"/>
      <c r="CP31" s="149"/>
      <c r="CQ31" s="149"/>
      <c r="CR31" s="149"/>
      <c r="CS31" s="149"/>
      <c r="CT31" s="149"/>
      <c r="CU31" s="149"/>
      <c r="CV31" s="149"/>
      <c r="CW31" s="149"/>
      <c r="CX31" s="149"/>
      <c r="CY31" s="149"/>
      <c r="CZ31" s="149"/>
      <c r="DA31" s="149"/>
      <c r="DB31" s="149"/>
      <c r="DC31" s="149"/>
      <c r="DD31" s="149"/>
      <c r="DE31" s="149"/>
      <c r="DF31" s="149"/>
      <c r="DG31" s="149"/>
      <c r="DH31" s="149"/>
      <c r="DI31" s="149"/>
      <c r="DJ31" s="149"/>
      <c r="DK31" s="149"/>
      <c r="DL31" s="149"/>
      <c r="DM31" s="149"/>
      <c r="DN31" s="149"/>
      <c r="DO31" s="149"/>
      <c r="DP31" s="149"/>
      <c r="DQ31" s="149"/>
      <c r="DR31" s="149"/>
      <c r="DS31" s="149"/>
    </row>
    <row r="32" spans="1:123" s="33" customFormat="1" ht="15.75" customHeight="1" x14ac:dyDescent="0.25">
      <c r="A32" s="152"/>
      <c r="B32" s="269" t="s">
        <v>1330</v>
      </c>
      <c r="C32" s="778" t="s">
        <v>1331</v>
      </c>
      <c r="D32" s="361">
        <v>0</v>
      </c>
      <c r="E32" s="361">
        <v>0</v>
      </c>
      <c r="F32" s="361">
        <v>0</v>
      </c>
      <c r="G32" s="361">
        <v>0</v>
      </c>
      <c r="H32" s="361">
        <v>0</v>
      </c>
      <c r="I32" s="837">
        <v>0</v>
      </c>
      <c r="J32" s="837">
        <v>0</v>
      </c>
      <c r="K32" s="837">
        <v>0</v>
      </c>
      <c r="L32" s="837">
        <v>0</v>
      </c>
      <c r="M32" s="837">
        <v>0</v>
      </c>
      <c r="N32" s="837">
        <v>0</v>
      </c>
      <c r="O32" s="837">
        <v>0</v>
      </c>
      <c r="P32" s="837">
        <v>0</v>
      </c>
      <c r="Q32" s="837">
        <v>0</v>
      </c>
      <c r="R32" s="837">
        <v>0</v>
      </c>
      <c r="S32" s="837">
        <v>0</v>
      </c>
      <c r="T32" s="837">
        <v>0</v>
      </c>
      <c r="U32" s="837">
        <v>0</v>
      </c>
      <c r="V32" s="837">
        <v>0</v>
      </c>
      <c r="W32" s="837">
        <v>0</v>
      </c>
      <c r="X32" s="837">
        <v>0</v>
      </c>
      <c r="Y32" s="837">
        <v>0</v>
      </c>
      <c r="Z32" s="837">
        <v>0</v>
      </c>
      <c r="AA32" s="361">
        <v>0</v>
      </c>
      <c r="AB32" s="361">
        <v>0</v>
      </c>
      <c r="AC32" s="361">
        <v>0</v>
      </c>
      <c r="AD32" s="361">
        <v>0</v>
      </c>
      <c r="AE32" s="364"/>
      <c r="AF32" s="748"/>
      <c r="AG32" s="149"/>
      <c r="AH32" s="364"/>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c r="BI32" s="149"/>
      <c r="BJ32" s="149"/>
      <c r="BK32" s="149"/>
      <c r="BL32" s="149"/>
      <c r="BM32" s="149"/>
      <c r="BN32" s="149"/>
      <c r="BO32" s="149"/>
      <c r="BP32" s="149"/>
      <c r="BQ32" s="149"/>
      <c r="BR32" s="149"/>
      <c r="BS32" s="149"/>
      <c r="BT32" s="149"/>
      <c r="BU32" s="149"/>
      <c r="BV32" s="149"/>
      <c r="BW32" s="149"/>
      <c r="BX32" s="149"/>
      <c r="BY32" s="149"/>
      <c r="BZ32" s="149"/>
      <c r="CA32" s="149"/>
      <c r="CB32" s="149"/>
      <c r="CC32" s="149"/>
      <c r="CD32" s="149"/>
      <c r="CE32" s="149"/>
      <c r="CF32" s="149"/>
      <c r="CG32" s="149"/>
      <c r="CH32" s="149"/>
      <c r="CI32" s="149"/>
      <c r="CJ32" s="149"/>
      <c r="CK32" s="149"/>
      <c r="CL32" s="149"/>
      <c r="CM32" s="149"/>
      <c r="CN32" s="149"/>
      <c r="CO32" s="149"/>
      <c r="CP32" s="149"/>
      <c r="CQ32" s="149"/>
      <c r="CR32" s="149"/>
      <c r="CS32" s="149"/>
      <c r="CT32" s="149"/>
      <c r="CU32" s="149"/>
      <c r="CV32" s="149"/>
      <c r="CW32" s="149"/>
      <c r="CX32" s="149"/>
      <c r="CY32" s="149"/>
      <c r="CZ32" s="149"/>
      <c r="DA32" s="149"/>
      <c r="DB32" s="149"/>
      <c r="DC32" s="149"/>
      <c r="DD32" s="149"/>
      <c r="DE32" s="149"/>
      <c r="DF32" s="149"/>
      <c r="DG32" s="149"/>
      <c r="DH32" s="149"/>
      <c r="DI32" s="149"/>
      <c r="DJ32" s="149"/>
      <c r="DK32" s="149"/>
      <c r="DL32" s="149"/>
      <c r="DM32" s="149"/>
      <c r="DN32" s="149"/>
      <c r="DO32" s="149"/>
      <c r="DP32" s="149"/>
      <c r="DQ32" s="149"/>
      <c r="DR32" s="149"/>
      <c r="DS32" s="149"/>
    </row>
    <row r="33" spans="1:138" s="33" customFormat="1" ht="15.75" customHeight="1" x14ac:dyDescent="0.25">
      <c r="A33" s="152"/>
      <c r="B33" s="269">
        <v>9.5</v>
      </c>
      <c r="C33" s="778" t="s">
        <v>1293</v>
      </c>
      <c r="D33" s="361">
        <v>0</v>
      </c>
      <c r="E33" s="361">
        <v>0</v>
      </c>
      <c r="F33" s="361">
        <v>0</v>
      </c>
      <c r="G33" s="361">
        <v>0</v>
      </c>
      <c r="H33" s="361">
        <v>0</v>
      </c>
      <c r="I33" s="837">
        <v>0</v>
      </c>
      <c r="J33" s="837">
        <v>0</v>
      </c>
      <c r="K33" s="837">
        <v>0</v>
      </c>
      <c r="L33" s="837">
        <v>0</v>
      </c>
      <c r="M33" s="837">
        <v>0</v>
      </c>
      <c r="N33" s="837">
        <v>0</v>
      </c>
      <c r="O33" s="837">
        <v>0</v>
      </c>
      <c r="P33" s="837">
        <v>0</v>
      </c>
      <c r="Q33" s="837">
        <v>0</v>
      </c>
      <c r="R33" s="837">
        <v>0</v>
      </c>
      <c r="S33" s="837">
        <v>0</v>
      </c>
      <c r="T33" s="837">
        <v>0</v>
      </c>
      <c r="U33" s="837">
        <v>0</v>
      </c>
      <c r="V33" s="837">
        <v>0</v>
      </c>
      <c r="W33" s="837">
        <v>49</v>
      </c>
      <c r="X33" s="837">
        <v>0</v>
      </c>
      <c r="Y33" s="837">
        <v>0</v>
      </c>
      <c r="Z33" s="837">
        <v>0</v>
      </c>
      <c r="AA33" s="361">
        <v>0</v>
      </c>
      <c r="AB33" s="361">
        <v>0</v>
      </c>
      <c r="AC33" s="361">
        <v>49</v>
      </c>
      <c r="AD33" s="361">
        <v>49</v>
      </c>
      <c r="AE33" s="364"/>
      <c r="AF33" s="748"/>
      <c r="AG33" s="149"/>
      <c r="AH33" s="364"/>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c r="BI33" s="149"/>
      <c r="BJ33" s="149"/>
      <c r="BK33" s="149"/>
      <c r="BL33" s="149"/>
      <c r="BM33" s="149"/>
      <c r="BN33" s="149"/>
      <c r="BO33" s="149"/>
      <c r="BP33" s="149"/>
      <c r="BQ33" s="149"/>
      <c r="BR33" s="149"/>
      <c r="BS33" s="149"/>
      <c r="BT33" s="149"/>
      <c r="BU33" s="149"/>
      <c r="BV33" s="149"/>
      <c r="BW33" s="149"/>
      <c r="BX33" s="149"/>
      <c r="BY33" s="149"/>
      <c r="BZ33" s="149"/>
      <c r="CA33" s="149"/>
      <c r="CB33" s="149"/>
      <c r="CC33" s="149"/>
      <c r="CD33" s="149"/>
      <c r="CE33" s="149"/>
      <c r="CF33" s="149"/>
      <c r="CG33" s="149"/>
      <c r="CH33" s="149"/>
      <c r="CI33" s="149"/>
      <c r="CJ33" s="149"/>
      <c r="CK33" s="149"/>
      <c r="CL33" s="149"/>
      <c r="CM33" s="149"/>
      <c r="CN33" s="149"/>
      <c r="CO33" s="149"/>
      <c r="CP33" s="149"/>
      <c r="CQ33" s="149"/>
      <c r="CR33" s="149"/>
      <c r="CS33" s="149"/>
      <c r="CT33" s="149"/>
      <c r="CU33" s="149"/>
      <c r="CV33" s="149"/>
      <c r="CW33" s="149"/>
      <c r="CX33" s="149"/>
      <c r="CY33" s="149"/>
      <c r="CZ33" s="149"/>
      <c r="DA33" s="149"/>
      <c r="DB33" s="149"/>
      <c r="DC33" s="149"/>
      <c r="DD33" s="149"/>
      <c r="DE33" s="149"/>
      <c r="DF33" s="149"/>
      <c r="DG33" s="149"/>
      <c r="DH33" s="149"/>
      <c r="DI33" s="149"/>
      <c r="DJ33" s="149"/>
      <c r="DK33" s="149"/>
      <c r="DL33" s="149"/>
      <c r="DM33" s="149"/>
      <c r="DN33" s="149"/>
      <c r="DO33" s="149"/>
      <c r="DP33" s="149"/>
      <c r="DQ33" s="149"/>
      <c r="DR33" s="149"/>
      <c r="DS33" s="149"/>
    </row>
    <row r="34" spans="1:138" s="33" customFormat="1" ht="15.75" customHeight="1" x14ac:dyDescent="0.25">
      <c r="A34" s="152"/>
      <c r="B34" s="436">
        <v>10</v>
      </c>
      <c r="C34" s="515" t="s">
        <v>1022</v>
      </c>
      <c r="D34" s="361">
        <v>0</v>
      </c>
      <c r="E34" s="361">
        <v>0</v>
      </c>
      <c r="F34" s="361">
        <v>0</v>
      </c>
      <c r="G34" s="361">
        <v>0</v>
      </c>
      <c r="H34" s="361">
        <v>0</v>
      </c>
      <c r="I34" s="837">
        <v>0</v>
      </c>
      <c r="J34" s="837">
        <v>0</v>
      </c>
      <c r="K34" s="837">
        <v>0</v>
      </c>
      <c r="L34" s="837">
        <v>0</v>
      </c>
      <c r="M34" s="837">
        <v>0</v>
      </c>
      <c r="N34" s="837">
        <v>0</v>
      </c>
      <c r="O34" s="837">
        <v>0</v>
      </c>
      <c r="P34" s="837">
        <v>0</v>
      </c>
      <c r="Q34" s="837">
        <v>0</v>
      </c>
      <c r="R34" s="837">
        <v>0</v>
      </c>
      <c r="S34" s="837">
        <v>257</v>
      </c>
      <c r="T34" s="837">
        <v>0</v>
      </c>
      <c r="U34" s="837">
        <v>0</v>
      </c>
      <c r="V34" s="837">
        <v>0</v>
      </c>
      <c r="W34" s="837">
        <v>54</v>
      </c>
      <c r="X34" s="837">
        <v>0</v>
      </c>
      <c r="Y34" s="837">
        <v>0</v>
      </c>
      <c r="Z34" s="837">
        <v>0</v>
      </c>
      <c r="AA34" s="361">
        <v>0</v>
      </c>
      <c r="AB34" s="361">
        <v>0</v>
      </c>
      <c r="AC34" s="361">
        <v>311</v>
      </c>
      <c r="AD34" s="361">
        <v>311</v>
      </c>
      <c r="AE34" s="364"/>
      <c r="AF34" s="748"/>
      <c r="AG34" s="149"/>
      <c r="AH34" s="364"/>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c r="BI34" s="149"/>
      <c r="BJ34" s="149"/>
      <c r="BK34" s="149"/>
      <c r="BL34" s="149"/>
      <c r="BM34" s="149"/>
      <c r="BN34" s="149"/>
      <c r="BO34" s="149"/>
      <c r="BP34" s="149"/>
      <c r="BQ34" s="149"/>
      <c r="BR34" s="149"/>
      <c r="BS34" s="149"/>
      <c r="BT34" s="149"/>
      <c r="BU34" s="149"/>
      <c r="BV34" s="149"/>
      <c r="BW34" s="149"/>
      <c r="BX34" s="149"/>
      <c r="BY34" s="149"/>
      <c r="BZ34" s="149"/>
      <c r="CA34" s="149"/>
      <c r="CB34" s="149"/>
      <c r="CC34" s="149"/>
      <c r="CD34" s="149"/>
      <c r="CE34" s="149"/>
      <c r="CF34" s="149"/>
      <c r="CG34" s="149"/>
      <c r="CH34" s="149"/>
      <c r="CI34" s="149"/>
      <c r="CJ34" s="149"/>
      <c r="CK34" s="149"/>
      <c r="CL34" s="149"/>
      <c r="CM34" s="149"/>
      <c r="CN34" s="149"/>
      <c r="CO34" s="149"/>
      <c r="CP34" s="149"/>
      <c r="CQ34" s="149"/>
      <c r="CR34" s="149"/>
      <c r="CS34" s="149"/>
      <c r="CT34" s="149"/>
      <c r="CU34" s="149"/>
      <c r="CV34" s="149"/>
      <c r="CW34" s="149"/>
      <c r="CX34" s="149"/>
      <c r="CY34" s="149"/>
      <c r="CZ34" s="149"/>
      <c r="DA34" s="149"/>
      <c r="DB34" s="149"/>
      <c r="DC34" s="149"/>
      <c r="DD34" s="149"/>
      <c r="DE34" s="149"/>
      <c r="DF34" s="149"/>
      <c r="DG34" s="149"/>
      <c r="DH34" s="149"/>
      <c r="DI34" s="149"/>
      <c r="DJ34" s="149"/>
      <c r="DK34" s="149"/>
      <c r="DL34" s="149"/>
      <c r="DM34" s="149"/>
      <c r="DN34" s="149"/>
      <c r="DO34" s="149"/>
      <c r="DP34" s="149"/>
      <c r="DQ34" s="149"/>
      <c r="DR34" s="149"/>
      <c r="DS34" s="149"/>
    </row>
    <row r="35" spans="1:138" s="33" customFormat="1" ht="30" x14ac:dyDescent="0.25">
      <c r="A35" s="152"/>
      <c r="B35" s="436" t="s">
        <v>206</v>
      </c>
      <c r="C35" s="515" t="s">
        <v>1294</v>
      </c>
      <c r="D35" s="361">
        <v>0</v>
      </c>
      <c r="E35" s="361">
        <v>0</v>
      </c>
      <c r="F35" s="361">
        <v>0</v>
      </c>
      <c r="G35" s="361">
        <v>0</v>
      </c>
      <c r="H35" s="361">
        <v>0</v>
      </c>
      <c r="I35" s="837">
        <v>0</v>
      </c>
      <c r="J35" s="837">
        <v>0</v>
      </c>
      <c r="K35" s="837">
        <v>0</v>
      </c>
      <c r="L35" s="837">
        <v>0</v>
      </c>
      <c r="M35" s="837">
        <v>0</v>
      </c>
      <c r="N35" s="837">
        <v>0</v>
      </c>
      <c r="O35" s="837">
        <v>0</v>
      </c>
      <c r="P35" s="837">
        <v>0</v>
      </c>
      <c r="Q35" s="837">
        <v>0</v>
      </c>
      <c r="R35" s="837">
        <v>0</v>
      </c>
      <c r="S35" s="837">
        <v>0</v>
      </c>
      <c r="T35" s="837">
        <v>0</v>
      </c>
      <c r="U35" s="837">
        <v>0</v>
      </c>
      <c r="V35" s="837">
        <v>0</v>
      </c>
      <c r="W35" s="837">
        <v>0</v>
      </c>
      <c r="X35" s="837">
        <v>0</v>
      </c>
      <c r="Y35" s="837">
        <v>0</v>
      </c>
      <c r="Z35" s="837">
        <v>0</v>
      </c>
      <c r="AA35" s="361">
        <v>0</v>
      </c>
      <c r="AB35" s="361">
        <v>0</v>
      </c>
      <c r="AC35" s="361">
        <v>0</v>
      </c>
      <c r="AD35" s="361">
        <v>0</v>
      </c>
      <c r="AE35" s="364"/>
      <c r="AF35" s="748"/>
      <c r="AG35" s="149"/>
      <c r="AH35" s="364"/>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c r="BI35" s="149"/>
      <c r="BJ35" s="149"/>
      <c r="BK35" s="149"/>
      <c r="BL35" s="149"/>
      <c r="BM35" s="149"/>
      <c r="BN35" s="149"/>
      <c r="BO35" s="149"/>
      <c r="BP35" s="149"/>
      <c r="BQ35" s="149"/>
      <c r="BR35" s="149"/>
      <c r="BS35" s="149"/>
      <c r="BT35" s="149"/>
      <c r="BU35" s="149"/>
      <c r="BV35" s="149"/>
      <c r="BW35" s="149"/>
      <c r="BX35" s="149"/>
      <c r="BY35" s="149"/>
      <c r="BZ35" s="149"/>
      <c r="CA35" s="149"/>
      <c r="CB35" s="149"/>
      <c r="CC35" s="149"/>
      <c r="CD35" s="149"/>
      <c r="CE35" s="149"/>
      <c r="CF35" s="149"/>
      <c r="CG35" s="149"/>
      <c r="CH35" s="149"/>
      <c r="CI35" s="149"/>
      <c r="CJ35" s="149"/>
      <c r="CK35" s="149"/>
      <c r="CL35" s="149"/>
      <c r="CM35" s="149"/>
      <c r="CN35" s="149"/>
      <c r="CO35" s="149"/>
      <c r="CP35" s="149"/>
      <c r="CQ35" s="149"/>
      <c r="CR35" s="149"/>
      <c r="CS35" s="149"/>
      <c r="CT35" s="149"/>
      <c r="CU35" s="149"/>
      <c r="CV35" s="149"/>
      <c r="CW35" s="149"/>
      <c r="CX35" s="149"/>
      <c r="CY35" s="149"/>
      <c r="CZ35" s="149"/>
      <c r="DA35" s="149"/>
      <c r="DB35" s="149"/>
      <c r="DC35" s="149"/>
      <c r="DD35" s="149"/>
      <c r="DE35" s="149"/>
      <c r="DF35" s="149"/>
      <c r="DG35" s="149"/>
      <c r="DH35" s="149"/>
      <c r="DI35" s="149"/>
      <c r="DJ35" s="149"/>
      <c r="DK35" s="149"/>
      <c r="DL35" s="149"/>
      <c r="DM35" s="149"/>
      <c r="DN35" s="149"/>
      <c r="DO35" s="149"/>
      <c r="DP35" s="149"/>
      <c r="DQ35" s="149"/>
      <c r="DR35" s="149"/>
      <c r="DS35" s="149"/>
    </row>
    <row r="36" spans="1:138" s="33" customFormat="1" ht="15.75" customHeight="1" x14ac:dyDescent="0.25">
      <c r="A36" s="152"/>
      <c r="B36" s="436" t="s">
        <v>208</v>
      </c>
      <c r="C36" s="515" t="s">
        <v>368</v>
      </c>
      <c r="D36" s="361">
        <v>0</v>
      </c>
      <c r="E36" s="361">
        <v>0</v>
      </c>
      <c r="F36" s="361">
        <v>0</v>
      </c>
      <c r="G36" s="361">
        <v>0</v>
      </c>
      <c r="H36" s="361">
        <v>0</v>
      </c>
      <c r="I36" s="837">
        <v>0</v>
      </c>
      <c r="J36" s="837">
        <v>0</v>
      </c>
      <c r="K36" s="837">
        <v>0</v>
      </c>
      <c r="L36" s="837">
        <v>0</v>
      </c>
      <c r="M36" s="837">
        <v>0</v>
      </c>
      <c r="N36" s="837">
        <v>0</v>
      </c>
      <c r="O36" s="837">
        <v>0</v>
      </c>
      <c r="P36" s="837">
        <v>0</v>
      </c>
      <c r="Q36" s="837">
        <v>0</v>
      </c>
      <c r="R36" s="837">
        <v>0</v>
      </c>
      <c r="S36" s="837">
        <v>0</v>
      </c>
      <c r="T36" s="837">
        <v>0</v>
      </c>
      <c r="U36" s="837">
        <v>0</v>
      </c>
      <c r="V36" s="837">
        <v>0</v>
      </c>
      <c r="W36" s="837">
        <v>0</v>
      </c>
      <c r="X36" s="837">
        <v>0</v>
      </c>
      <c r="Y36" s="837">
        <v>0</v>
      </c>
      <c r="Z36" s="837">
        <v>0</v>
      </c>
      <c r="AA36" s="361">
        <v>0</v>
      </c>
      <c r="AB36" s="361">
        <v>347</v>
      </c>
      <c r="AC36" s="361">
        <v>347</v>
      </c>
      <c r="AD36" s="361">
        <v>278</v>
      </c>
      <c r="AE36" s="364"/>
      <c r="AF36" s="748"/>
      <c r="AG36" s="149"/>
      <c r="AH36" s="364"/>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c r="BI36" s="149"/>
      <c r="BJ36" s="149"/>
      <c r="BK36" s="149"/>
      <c r="BL36" s="149"/>
      <c r="BM36" s="149"/>
      <c r="BN36" s="149"/>
      <c r="BO36" s="149"/>
      <c r="BP36" s="149"/>
      <c r="BQ36" s="149"/>
      <c r="BR36" s="149"/>
      <c r="BS36" s="149"/>
      <c r="BT36" s="149"/>
      <c r="BU36" s="149"/>
      <c r="BV36" s="149"/>
      <c r="BW36" s="149"/>
      <c r="BX36" s="149"/>
      <c r="BY36" s="149"/>
      <c r="BZ36" s="149"/>
      <c r="CA36" s="149"/>
      <c r="CB36" s="149"/>
      <c r="CC36" s="149"/>
      <c r="CD36" s="149"/>
      <c r="CE36" s="149"/>
      <c r="CF36" s="149"/>
      <c r="CG36" s="149"/>
      <c r="CH36" s="149"/>
      <c r="CI36" s="149"/>
      <c r="CJ36" s="149"/>
      <c r="CK36" s="149"/>
      <c r="CL36" s="149"/>
      <c r="CM36" s="149"/>
      <c r="CN36" s="149"/>
      <c r="CO36" s="149"/>
      <c r="CP36" s="149"/>
      <c r="CQ36" s="149"/>
      <c r="CR36" s="149"/>
      <c r="CS36" s="149"/>
      <c r="CT36" s="149"/>
      <c r="CU36" s="149"/>
      <c r="CV36" s="149"/>
      <c r="CW36" s="149"/>
      <c r="CX36" s="149"/>
      <c r="CY36" s="149"/>
      <c r="CZ36" s="149"/>
      <c r="DA36" s="149"/>
      <c r="DB36" s="149"/>
      <c r="DC36" s="149"/>
      <c r="DD36" s="149"/>
      <c r="DE36" s="149"/>
      <c r="DF36" s="149"/>
      <c r="DG36" s="149"/>
      <c r="DH36" s="149"/>
      <c r="DI36" s="149"/>
      <c r="DJ36" s="149"/>
      <c r="DK36" s="149"/>
      <c r="DL36" s="149"/>
      <c r="DM36" s="149"/>
      <c r="DN36" s="149"/>
      <c r="DO36" s="149"/>
      <c r="DP36" s="149"/>
      <c r="DQ36" s="149"/>
      <c r="DR36" s="149"/>
      <c r="DS36" s="149"/>
    </row>
    <row r="37" spans="1:138" s="33" customFormat="1" ht="15.75" customHeight="1" x14ac:dyDescent="0.25">
      <c r="A37" s="152"/>
      <c r="B37" s="436" t="s">
        <v>210</v>
      </c>
      <c r="C37" s="515" t="s">
        <v>1296</v>
      </c>
      <c r="D37" s="361">
        <v>338</v>
      </c>
      <c r="E37" s="361">
        <v>0</v>
      </c>
      <c r="F37" s="361">
        <v>0</v>
      </c>
      <c r="G37" s="361">
        <v>0</v>
      </c>
      <c r="H37" s="361">
        <v>0</v>
      </c>
      <c r="I37" s="837">
        <v>0</v>
      </c>
      <c r="J37" s="837">
        <v>0</v>
      </c>
      <c r="K37" s="837">
        <v>0</v>
      </c>
      <c r="L37" s="837">
        <v>0</v>
      </c>
      <c r="M37" s="837">
        <v>0</v>
      </c>
      <c r="N37" s="837">
        <v>0</v>
      </c>
      <c r="O37" s="837">
        <v>0</v>
      </c>
      <c r="P37" s="837">
        <v>0</v>
      </c>
      <c r="Q37" s="837">
        <v>0</v>
      </c>
      <c r="R37" s="837">
        <v>0</v>
      </c>
      <c r="S37" s="837">
        <v>322</v>
      </c>
      <c r="T37" s="837">
        <v>0</v>
      </c>
      <c r="U37" s="837">
        <v>0</v>
      </c>
      <c r="V37" s="837">
        <v>0</v>
      </c>
      <c r="W37" s="837">
        <v>0</v>
      </c>
      <c r="X37" s="837">
        <v>0</v>
      </c>
      <c r="Y37" s="837">
        <v>0</v>
      </c>
      <c r="Z37" s="837">
        <v>0</v>
      </c>
      <c r="AA37" s="361">
        <v>0</v>
      </c>
      <c r="AB37" s="361">
        <v>0</v>
      </c>
      <c r="AC37" s="361">
        <v>660</v>
      </c>
      <c r="AD37" s="361">
        <v>660</v>
      </c>
      <c r="AE37" s="364"/>
      <c r="AF37" s="748"/>
      <c r="AG37" s="149"/>
      <c r="AH37" s="364"/>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c r="BI37" s="149"/>
      <c r="BJ37" s="149"/>
      <c r="BK37" s="149"/>
      <c r="BL37" s="149"/>
      <c r="BM37" s="149"/>
      <c r="BN37" s="149"/>
      <c r="BO37" s="149"/>
      <c r="BP37" s="149"/>
      <c r="BQ37" s="149"/>
      <c r="BR37" s="149"/>
      <c r="BS37" s="149"/>
      <c r="BT37" s="149"/>
      <c r="BU37" s="149"/>
      <c r="BV37" s="149"/>
      <c r="BW37" s="149"/>
      <c r="BX37" s="149"/>
      <c r="BY37" s="149"/>
      <c r="BZ37" s="149"/>
      <c r="CA37" s="149"/>
      <c r="CB37" s="149"/>
      <c r="CC37" s="149"/>
      <c r="CD37" s="149"/>
      <c r="CE37" s="149"/>
      <c r="CF37" s="149"/>
      <c r="CG37" s="149"/>
      <c r="CH37" s="149"/>
      <c r="CI37" s="149"/>
      <c r="CJ37" s="149"/>
      <c r="CK37" s="149"/>
      <c r="CL37" s="149"/>
      <c r="CM37" s="149"/>
      <c r="CN37" s="149"/>
      <c r="CO37" s="149"/>
      <c r="CP37" s="149"/>
      <c r="CQ37" s="149"/>
      <c r="CR37" s="149"/>
      <c r="CS37" s="149"/>
      <c r="CT37" s="149"/>
      <c r="CU37" s="149"/>
      <c r="CV37" s="149"/>
      <c r="CW37" s="149"/>
      <c r="CX37" s="149"/>
      <c r="CY37" s="149"/>
      <c r="CZ37" s="149"/>
      <c r="DA37" s="149"/>
      <c r="DB37" s="149"/>
      <c r="DC37" s="149"/>
      <c r="DD37" s="149"/>
      <c r="DE37" s="149"/>
      <c r="DF37" s="149"/>
      <c r="DG37" s="149"/>
      <c r="DH37" s="149"/>
      <c r="DI37" s="149"/>
      <c r="DJ37" s="149"/>
      <c r="DK37" s="149"/>
      <c r="DL37" s="149"/>
      <c r="DM37" s="149"/>
      <c r="DN37" s="149"/>
      <c r="DO37" s="149"/>
      <c r="DP37" s="149"/>
      <c r="DQ37" s="149"/>
      <c r="DR37" s="149"/>
      <c r="DS37" s="149"/>
    </row>
    <row r="38" spans="1:138" s="33" customFormat="1" ht="15.75" customHeight="1" x14ac:dyDescent="0.25">
      <c r="A38" s="152"/>
      <c r="B38" s="745">
        <v>11</v>
      </c>
      <c r="C38" s="740" t="s">
        <v>1297</v>
      </c>
      <c r="D38" s="743"/>
      <c r="E38" s="743"/>
      <c r="F38" s="743"/>
      <c r="G38" s="743"/>
      <c r="H38" s="743"/>
      <c r="I38" s="743"/>
      <c r="J38" s="743"/>
      <c r="K38" s="743"/>
      <c r="L38" s="743"/>
      <c r="M38" s="743"/>
      <c r="N38" s="743"/>
      <c r="O38" s="743"/>
      <c r="P38" s="743"/>
      <c r="Q38" s="743"/>
      <c r="R38" s="743"/>
      <c r="S38" s="743"/>
      <c r="T38" s="743"/>
      <c r="U38" s="743"/>
      <c r="V38" s="743"/>
      <c r="W38" s="743"/>
      <c r="X38" s="743"/>
      <c r="Y38" s="743"/>
      <c r="Z38" s="743"/>
      <c r="AA38" s="743"/>
      <c r="AB38" s="743"/>
      <c r="AC38" s="743"/>
      <c r="AD38" s="743"/>
      <c r="AE38" s="364"/>
      <c r="AF38" s="748"/>
      <c r="AG38" s="149"/>
      <c r="AH38" s="364"/>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c r="BI38" s="149"/>
      <c r="BJ38" s="149"/>
      <c r="BK38" s="149"/>
      <c r="BL38" s="149"/>
      <c r="BM38" s="149"/>
      <c r="BN38" s="149"/>
      <c r="BO38" s="149"/>
      <c r="BP38" s="149"/>
      <c r="BQ38" s="149"/>
      <c r="BR38" s="149"/>
      <c r="BS38" s="149"/>
      <c r="BT38" s="149"/>
      <c r="BU38" s="149"/>
      <c r="BV38" s="149"/>
      <c r="BW38" s="149"/>
      <c r="BX38" s="149"/>
      <c r="BY38" s="149"/>
      <c r="BZ38" s="149"/>
      <c r="CA38" s="149"/>
      <c r="CB38" s="149"/>
      <c r="CC38" s="149"/>
      <c r="CD38" s="149"/>
      <c r="CE38" s="149"/>
      <c r="CF38" s="149"/>
      <c r="CG38" s="149"/>
      <c r="CH38" s="149"/>
      <c r="CI38" s="149"/>
      <c r="CJ38" s="149"/>
      <c r="CK38" s="149"/>
      <c r="CL38" s="149"/>
      <c r="CM38" s="149"/>
      <c r="CN38" s="149"/>
      <c r="CO38" s="149"/>
      <c r="CP38" s="149"/>
      <c r="CQ38" s="149"/>
      <c r="CR38" s="149"/>
      <c r="CS38" s="149"/>
      <c r="CT38" s="149"/>
      <c r="CU38" s="149"/>
      <c r="CV38" s="149"/>
      <c r="CW38" s="149"/>
      <c r="CX38" s="149"/>
      <c r="CY38" s="149"/>
      <c r="CZ38" s="149"/>
      <c r="DA38" s="149"/>
      <c r="DB38" s="149"/>
      <c r="DC38" s="149"/>
      <c r="DD38" s="149"/>
      <c r="DE38" s="149"/>
      <c r="DF38" s="149"/>
      <c r="DG38" s="149"/>
      <c r="DH38" s="149"/>
      <c r="DI38" s="149"/>
      <c r="DJ38" s="149"/>
      <c r="DK38" s="149"/>
      <c r="DL38" s="149"/>
      <c r="DM38" s="149"/>
      <c r="DN38" s="149"/>
      <c r="DO38" s="149"/>
      <c r="DP38" s="149"/>
      <c r="DQ38" s="149"/>
      <c r="DR38" s="149"/>
      <c r="DS38" s="149"/>
    </row>
    <row r="39" spans="1:138" s="33" customFormat="1" ht="15.75" customHeight="1" x14ac:dyDescent="0.25">
      <c r="A39" s="152"/>
      <c r="B39" s="495" t="s">
        <v>1332</v>
      </c>
      <c r="C39" s="237" t="s">
        <v>1298</v>
      </c>
      <c r="D39" s="362">
        <v>25914</v>
      </c>
      <c r="E39" s="362">
        <v>0</v>
      </c>
      <c r="F39" s="362">
        <v>53</v>
      </c>
      <c r="G39" s="362">
        <v>455</v>
      </c>
      <c r="H39" s="362">
        <v>11974</v>
      </c>
      <c r="I39" s="837">
        <v>504</v>
      </c>
      <c r="J39" s="843">
        <v>39</v>
      </c>
      <c r="K39" s="837">
        <v>46</v>
      </c>
      <c r="L39" s="837">
        <v>879</v>
      </c>
      <c r="M39" s="843">
        <v>362</v>
      </c>
      <c r="N39" s="837">
        <v>148</v>
      </c>
      <c r="O39" s="843">
        <v>141</v>
      </c>
      <c r="P39" s="843">
        <v>8304</v>
      </c>
      <c r="Q39" s="837">
        <v>0</v>
      </c>
      <c r="R39" s="837">
        <v>64</v>
      </c>
      <c r="S39" s="843">
        <v>1847</v>
      </c>
      <c r="T39" s="837">
        <v>2</v>
      </c>
      <c r="U39" s="837">
        <v>31</v>
      </c>
      <c r="V39" s="837">
        <v>0</v>
      </c>
      <c r="W39" s="843">
        <v>161</v>
      </c>
      <c r="X39" s="843">
        <v>261</v>
      </c>
      <c r="Y39" s="843">
        <v>0</v>
      </c>
      <c r="Z39" s="837">
        <v>0</v>
      </c>
      <c r="AA39" s="362">
        <v>0</v>
      </c>
      <c r="AB39" s="362">
        <v>352</v>
      </c>
      <c r="AC39" s="362">
        <v>51537</v>
      </c>
      <c r="AD39" s="362">
        <f>AD8+AD9+AD12+AD14+AD15+AD16+AD18+AD21+AD22+AD34+AD36+AD37</f>
        <v>48859</v>
      </c>
      <c r="AE39" s="364"/>
      <c r="AF39" s="748"/>
      <c r="AG39" s="149"/>
      <c r="AH39" s="364"/>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c r="BI39" s="149"/>
      <c r="BJ39" s="149"/>
      <c r="BK39" s="149"/>
      <c r="BL39" s="149"/>
      <c r="BM39" s="149"/>
      <c r="BN39" s="149"/>
      <c r="BO39" s="149"/>
      <c r="BP39" s="149"/>
      <c r="BQ39" s="149"/>
      <c r="BR39" s="149"/>
      <c r="BS39" s="149"/>
      <c r="BT39" s="149"/>
      <c r="BU39" s="149"/>
      <c r="BV39" s="149"/>
      <c r="BW39" s="149"/>
      <c r="BX39" s="149"/>
      <c r="BY39" s="149"/>
      <c r="BZ39" s="149"/>
      <c r="CA39" s="149"/>
      <c r="CB39" s="149"/>
      <c r="CC39" s="149"/>
      <c r="CD39" s="149"/>
      <c r="CE39" s="149"/>
      <c r="CF39" s="149"/>
      <c r="CG39" s="149"/>
      <c r="CH39" s="149"/>
      <c r="CI39" s="149"/>
      <c r="CJ39" s="149"/>
      <c r="CK39" s="149"/>
      <c r="CL39" s="149"/>
      <c r="CM39" s="149"/>
      <c r="CN39" s="149"/>
      <c r="CO39" s="149"/>
      <c r="CP39" s="149"/>
      <c r="CQ39" s="149"/>
      <c r="CR39" s="149"/>
      <c r="CS39" s="149"/>
      <c r="CT39" s="149"/>
      <c r="CU39" s="149"/>
      <c r="CV39" s="149"/>
      <c r="CW39" s="149"/>
      <c r="CX39" s="149"/>
      <c r="CY39" s="149"/>
      <c r="CZ39" s="149"/>
      <c r="DA39" s="149"/>
      <c r="DB39" s="149"/>
      <c r="DC39" s="149"/>
      <c r="DD39" s="149"/>
      <c r="DE39" s="149"/>
      <c r="DF39" s="149"/>
      <c r="DG39" s="149"/>
      <c r="DH39" s="149"/>
      <c r="DI39" s="149"/>
      <c r="DJ39" s="149"/>
      <c r="DK39" s="149"/>
      <c r="DL39" s="149"/>
      <c r="DM39" s="149"/>
      <c r="DN39" s="149"/>
      <c r="DO39" s="149"/>
      <c r="DP39" s="149"/>
      <c r="DQ39" s="149"/>
      <c r="DR39" s="149"/>
      <c r="DS39" s="149"/>
    </row>
    <row r="40" spans="1:138" s="33" customFormat="1" x14ac:dyDescent="0.25">
      <c r="A40" s="152"/>
      <c r="B40" s="149"/>
      <c r="C40" s="149"/>
      <c r="D40" s="149"/>
      <c r="E40" s="149"/>
      <c r="F40" s="149"/>
      <c r="G40" s="149"/>
      <c r="H40" s="149"/>
      <c r="I40" s="149"/>
      <c r="J40" s="149"/>
      <c r="K40" s="149"/>
      <c r="L40" s="149"/>
      <c r="M40" s="149"/>
      <c r="N40" s="149"/>
      <c r="O40" s="149"/>
      <c r="P40" s="149"/>
      <c r="Q40" s="149"/>
      <c r="R40" s="149"/>
      <c r="S40" s="149"/>
      <c r="T40" s="149"/>
      <c r="U40" s="149"/>
      <c r="V40" s="149"/>
      <c r="W40" s="149"/>
      <c r="X40" s="149"/>
      <c r="Y40" s="149"/>
      <c r="Z40" s="149"/>
      <c r="AA40" s="149"/>
      <c r="AB40" s="149"/>
      <c r="AC40" s="149"/>
      <c r="AD40" s="542"/>
      <c r="AE40" s="149"/>
      <c r="AF40" s="221"/>
      <c r="AG40" s="149"/>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c r="BI40" s="149"/>
      <c r="BJ40" s="149"/>
      <c r="BK40" s="149"/>
      <c r="BL40" s="149"/>
      <c r="BM40" s="149"/>
      <c r="BN40" s="149"/>
      <c r="BO40" s="149"/>
      <c r="BP40" s="149"/>
      <c r="BQ40" s="149"/>
      <c r="BR40" s="149"/>
      <c r="BS40" s="149"/>
      <c r="BT40" s="149"/>
      <c r="BU40" s="149"/>
      <c r="BV40" s="149"/>
      <c r="BW40" s="149"/>
      <c r="BX40" s="149"/>
      <c r="BY40" s="149"/>
      <c r="BZ40" s="149"/>
      <c r="CA40" s="149"/>
      <c r="CB40" s="149"/>
      <c r="CC40" s="149"/>
      <c r="CD40" s="149"/>
      <c r="CE40" s="149"/>
      <c r="CF40" s="149"/>
      <c r="CG40" s="149"/>
      <c r="CH40" s="149"/>
      <c r="CI40" s="149"/>
      <c r="CJ40" s="149"/>
      <c r="CK40" s="149"/>
      <c r="CL40" s="149"/>
      <c r="CM40" s="149"/>
      <c r="CN40" s="149"/>
      <c r="CO40" s="149"/>
      <c r="CP40" s="149"/>
      <c r="CQ40" s="149"/>
      <c r="CR40" s="149"/>
      <c r="CS40" s="149"/>
      <c r="CT40" s="149"/>
      <c r="CU40" s="149"/>
      <c r="CV40" s="149"/>
      <c r="CW40" s="149"/>
      <c r="CX40" s="149"/>
      <c r="CY40" s="149"/>
      <c r="CZ40" s="149"/>
      <c r="DA40" s="149"/>
      <c r="DB40" s="149"/>
      <c r="DC40" s="149"/>
      <c r="DD40" s="149"/>
      <c r="DE40" s="149"/>
      <c r="DF40" s="149"/>
      <c r="DG40" s="149"/>
      <c r="DH40" s="149"/>
      <c r="DI40" s="149"/>
      <c r="DJ40" s="149"/>
      <c r="DK40" s="149"/>
      <c r="DL40" s="149"/>
      <c r="DM40" s="149"/>
      <c r="DN40" s="149"/>
      <c r="DO40" s="149"/>
      <c r="DP40" s="149"/>
      <c r="DQ40" s="149"/>
      <c r="DR40" s="149"/>
      <c r="DS40" s="149"/>
    </row>
    <row r="41" spans="1:138" s="737" customFormat="1" x14ac:dyDescent="0.25">
      <c r="A41" s="152"/>
      <c r="B41" s="152"/>
      <c r="C41" s="152"/>
      <c r="E41" s="152"/>
      <c r="F41" s="152"/>
      <c r="G41" s="152"/>
      <c r="H41" s="152"/>
      <c r="I41" s="152"/>
      <c r="J41" s="152"/>
      <c r="K41" s="152"/>
      <c r="L41" s="152"/>
      <c r="M41" s="152"/>
      <c r="N41" s="152"/>
      <c r="O41" s="152"/>
      <c r="P41" s="152"/>
      <c r="Q41" s="152"/>
      <c r="R41" s="152"/>
      <c r="S41" s="152"/>
      <c r="T41" s="152"/>
      <c r="U41" s="152"/>
      <c r="V41" s="152"/>
      <c r="W41" s="152"/>
      <c r="X41" s="152"/>
      <c r="Y41" s="152"/>
      <c r="Z41" s="152"/>
      <c r="AA41" s="152"/>
      <c r="AB41" s="152"/>
      <c r="AC41" s="152"/>
      <c r="AD41" s="152"/>
      <c r="AE41" s="152"/>
      <c r="AF41" s="144"/>
      <c r="AG41" s="152"/>
      <c r="AH41" s="152"/>
      <c r="AI41" s="152"/>
      <c r="AJ41" s="152"/>
      <c r="AK41" s="152"/>
      <c r="AL41" s="152"/>
      <c r="AM41" s="152"/>
      <c r="AN41" s="152"/>
      <c r="AO41" s="152"/>
      <c r="AP41" s="152"/>
      <c r="AQ41" s="152"/>
      <c r="AR41" s="152"/>
      <c r="AS41" s="152"/>
      <c r="AT41" s="152"/>
      <c r="AU41" s="152"/>
      <c r="AV41" s="152"/>
      <c r="AW41" s="152"/>
      <c r="AX41" s="152"/>
      <c r="AY41" s="152"/>
      <c r="AZ41" s="152"/>
      <c r="BA41" s="152"/>
      <c r="BB41" s="152"/>
      <c r="BC41" s="152"/>
      <c r="BD41" s="152"/>
      <c r="BE41" s="152"/>
      <c r="BF41" s="152"/>
      <c r="BG41" s="152"/>
      <c r="BH41" s="152"/>
      <c r="BI41" s="152"/>
      <c r="BJ41" s="152"/>
      <c r="BK41" s="152"/>
      <c r="BL41" s="152"/>
      <c r="BM41" s="152"/>
      <c r="BN41" s="152"/>
      <c r="BO41" s="152"/>
      <c r="BP41" s="152"/>
      <c r="BQ41" s="152"/>
      <c r="BR41" s="152"/>
      <c r="BS41" s="152"/>
      <c r="BT41" s="152"/>
      <c r="BU41" s="152"/>
      <c r="BV41" s="152"/>
      <c r="BW41" s="152"/>
      <c r="BX41" s="152"/>
      <c r="BY41" s="152"/>
      <c r="BZ41" s="152"/>
      <c r="CA41" s="152"/>
      <c r="CB41" s="152"/>
      <c r="CC41" s="152"/>
      <c r="CD41" s="152"/>
      <c r="CE41" s="152"/>
      <c r="CF41" s="152"/>
      <c r="CG41" s="152"/>
      <c r="CH41" s="152"/>
      <c r="CI41" s="152"/>
      <c r="CJ41" s="152"/>
      <c r="CK41" s="152"/>
      <c r="CL41" s="152"/>
      <c r="CM41" s="152"/>
      <c r="CN41" s="152"/>
      <c r="CO41" s="152"/>
      <c r="CP41" s="152"/>
      <c r="CQ41" s="152"/>
      <c r="CR41" s="152"/>
      <c r="CS41" s="152"/>
      <c r="CT41" s="152"/>
      <c r="CU41" s="152"/>
      <c r="CV41" s="152"/>
      <c r="CW41" s="152"/>
      <c r="CX41" s="152"/>
      <c r="CY41" s="152"/>
      <c r="CZ41" s="152"/>
      <c r="DA41" s="152"/>
      <c r="DB41" s="152"/>
      <c r="DC41" s="152"/>
      <c r="DD41" s="152"/>
      <c r="DE41" s="152"/>
      <c r="DF41" s="152"/>
      <c r="DG41" s="152"/>
      <c r="DH41" s="152"/>
      <c r="DI41" s="152"/>
      <c r="DJ41" s="152"/>
      <c r="DK41" s="152"/>
      <c r="DL41" s="152"/>
      <c r="DM41" s="152"/>
      <c r="DN41" s="152"/>
      <c r="DO41" s="152"/>
      <c r="DP41" s="152"/>
      <c r="DQ41" s="152"/>
      <c r="DR41" s="152"/>
      <c r="DS41" s="152"/>
    </row>
    <row r="42" spans="1:138" s="33" customFormat="1" x14ac:dyDescent="0.25">
      <c r="A42" s="152"/>
      <c r="B42" s="149"/>
      <c r="C42" s="149"/>
      <c r="D42" s="792"/>
      <c r="E42" s="792"/>
      <c r="F42" s="792"/>
      <c r="G42" s="792"/>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149"/>
      <c r="AF42" s="221"/>
      <c r="AG42" s="149"/>
      <c r="AH42" s="149"/>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c r="BI42" s="149"/>
      <c r="BJ42" s="149"/>
      <c r="BK42" s="149"/>
      <c r="BL42" s="149"/>
      <c r="BM42" s="149"/>
      <c r="BN42" s="149"/>
      <c r="BO42" s="149"/>
      <c r="BP42" s="149"/>
      <c r="BQ42" s="149"/>
      <c r="BR42" s="149"/>
      <c r="BS42" s="149"/>
      <c r="BT42" s="149"/>
      <c r="BU42" s="149"/>
      <c r="BV42" s="149"/>
      <c r="BW42" s="149"/>
      <c r="BX42" s="149"/>
      <c r="BY42" s="149"/>
      <c r="BZ42" s="149"/>
      <c r="CA42" s="149"/>
      <c r="CB42" s="149"/>
      <c r="CC42" s="149"/>
      <c r="CD42" s="149"/>
      <c r="CE42" s="149"/>
      <c r="CF42" s="149"/>
      <c r="CG42" s="149"/>
      <c r="CH42" s="149"/>
      <c r="CI42" s="149"/>
      <c r="CJ42" s="149"/>
      <c r="CK42" s="149"/>
      <c r="CL42" s="149"/>
      <c r="CM42" s="149"/>
      <c r="CN42" s="149"/>
      <c r="CO42" s="149"/>
      <c r="CP42" s="149"/>
      <c r="CQ42" s="149"/>
      <c r="CR42" s="149"/>
      <c r="CS42" s="149"/>
      <c r="CT42" s="149"/>
      <c r="CU42" s="149"/>
      <c r="CV42" s="149"/>
      <c r="CW42" s="149"/>
      <c r="CX42" s="149"/>
      <c r="CY42" s="149"/>
      <c r="CZ42" s="149"/>
      <c r="DA42" s="149"/>
      <c r="DB42" s="149"/>
      <c r="DC42" s="149"/>
      <c r="DD42" s="149"/>
      <c r="DE42" s="149"/>
      <c r="DF42" s="149"/>
      <c r="DG42" s="149"/>
      <c r="DH42" s="149"/>
      <c r="DI42" s="149"/>
      <c r="DJ42" s="149"/>
      <c r="DK42" s="149"/>
      <c r="DL42" s="149"/>
      <c r="DM42" s="149"/>
      <c r="DN42" s="149"/>
      <c r="DO42" s="149"/>
      <c r="DP42" s="149"/>
      <c r="DQ42" s="149"/>
      <c r="DR42" s="149"/>
      <c r="DS42" s="149"/>
    </row>
    <row r="43" spans="1:138" x14ac:dyDescent="0.25">
      <c r="DT43"/>
      <c r="DU43"/>
      <c r="DV43"/>
      <c r="DW43"/>
      <c r="DX43"/>
      <c r="DY43"/>
      <c r="DZ43"/>
      <c r="EA43"/>
      <c r="EB43"/>
      <c r="EC43"/>
      <c r="ED43"/>
      <c r="EE43"/>
      <c r="EF43"/>
      <c r="EG43"/>
      <c r="EH43"/>
    </row>
    <row r="44" spans="1:138" x14ac:dyDescent="0.25">
      <c r="DT44"/>
      <c r="DU44"/>
      <c r="DV44"/>
      <c r="DW44"/>
      <c r="DX44"/>
      <c r="DY44"/>
      <c r="DZ44"/>
      <c r="EA44"/>
      <c r="EB44"/>
      <c r="EC44"/>
      <c r="ED44"/>
      <c r="EE44"/>
      <c r="EF44"/>
      <c r="EG44"/>
      <c r="EH44"/>
    </row>
    <row r="53" spans="8:8" x14ac:dyDescent="0.25">
      <c r="H53" s="542"/>
    </row>
  </sheetData>
  <mergeCells count="4">
    <mergeCell ref="D5:AB5"/>
    <mergeCell ref="AC5:AC6"/>
    <mergeCell ref="AD5:AD6"/>
    <mergeCell ref="B5:C7"/>
  </mergeCells>
  <pageMargins left="0.7" right="0.7" top="0.78740157499999996" bottom="0.78740157499999996" header="0.3" footer="0.3"/>
  <pageSetup paperSize="9" scale="10" orientation="landscape" r:id="rId1"/>
  <ignoredErrors>
    <ignoredError sqref="B26:B27 B30 B33" twoDigitTextYear="1"/>
  </ignoredError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Q54"/>
  <sheetViews>
    <sheetView showGridLines="0" zoomScaleNormal="100" workbookViewId="0">
      <selection activeCell="Q26" sqref="Q26"/>
    </sheetView>
  </sheetViews>
  <sheetFormatPr baseColWidth="10" defaultColWidth="11.5703125" defaultRowHeight="15" x14ac:dyDescent="0.25"/>
  <cols>
    <col min="1" max="1" width="5.7109375" style="11" customWidth="1"/>
    <col min="2" max="2" width="18.28515625" style="11" customWidth="1"/>
    <col min="3" max="3" width="19.7109375" style="11" customWidth="1"/>
    <col min="4" max="4" width="19" style="11" customWidth="1"/>
    <col min="5" max="5" width="16.28515625" style="11" customWidth="1"/>
    <col min="6" max="14" width="13.5703125" style="11" customWidth="1"/>
    <col min="15" max="15" width="16.140625" style="11" customWidth="1"/>
    <col min="16" max="16" width="11.5703125" style="11"/>
    <col min="17" max="17" width="22.5703125" style="798" customWidth="1"/>
    <col min="18" max="18" width="32.7109375" style="11" customWidth="1"/>
    <col min="19" max="16384" width="11.5703125" style="11"/>
  </cols>
  <sheetData>
    <row r="2" spans="2:15" ht="18.75" x14ac:dyDescent="0.3">
      <c r="B2" s="64" t="s">
        <v>1333</v>
      </c>
      <c r="N2" s="43"/>
    </row>
    <row r="3" spans="2:15" x14ac:dyDescent="0.25">
      <c r="B3" t="str">
        <f>'OV1'!B3</f>
        <v>31.12.2025 - in EUR million</v>
      </c>
      <c r="M3" s="375"/>
    </row>
    <row r="4" spans="2:15" x14ac:dyDescent="0.25">
      <c r="B4" s="44"/>
      <c r="M4" s="375"/>
    </row>
    <row r="5" spans="2:15" ht="75" x14ac:dyDescent="0.25">
      <c r="B5" s="1064" t="s">
        <v>1334</v>
      </c>
      <c r="C5" s="51" t="s">
        <v>1335</v>
      </c>
      <c r="D5" s="511" t="s">
        <v>1336</v>
      </c>
      <c r="E5" s="511" t="s">
        <v>1337</v>
      </c>
      <c r="F5" s="511" t="s">
        <v>1338</v>
      </c>
      <c r="G5" s="511" t="s">
        <v>1339</v>
      </c>
      <c r="H5" s="511" t="s">
        <v>1340</v>
      </c>
      <c r="I5" s="511" t="s">
        <v>1341</v>
      </c>
      <c r="J5" s="511" t="s">
        <v>1342</v>
      </c>
      <c r="K5" s="511" t="s">
        <v>1343</v>
      </c>
      <c r="L5" s="511" t="s">
        <v>1344</v>
      </c>
      <c r="M5" s="511" t="s">
        <v>1345</v>
      </c>
      <c r="N5" s="511" t="s">
        <v>1346</v>
      </c>
      <c r="O5" s="511" t="s">
        <v>1347</v>
      </c>
    </row>
    <row r="6" spans="2:15" x14ac:dyDescent="0.25">
      <c r="B6" s="1065"/>
      <c r="C6" s="438"/>
      <c r="D6" s="438" t="s">
        <v>188</v>
      </c>
      <c r="E6" s="438" t="s">
        <v>189</v>
      </c>
      <c r="F6" s="438" t="s">
        <v>190</v>
      </c>
      <c r="G6" s="438" t="s">
        <v>238</v>
      </c>
      <c r="H6" s="438" t="s">
        <v>239</v>
      </c>
      <c r="I6" s="438" t="s">
        <v>376</v>
      </c>
      <c r="J6" s="438" t="s">
        <v>377</v>
      </c>
      <c r="K6" s="438" t="s">
        <v>442</v>
      </c>
      <c r="L6" s="438" t="s">
        <v>835</v>
      </c>
      <c r="M6" s="438" t="s">
        <v>836</v>
      </c>
      <c r="N6" s="438" t="s">
        <v>837</v>
      </c>
      <c r="O6" s="438" t="s">
        <v>838</v>
      </c>
    </row>
    <row r="7" spans="2:15" x14ac:dyDescent="0.25">
      <c r="B7" s="1066" t="s">
        <v>1348</v>
      </c>
      <c r="C7" s="1067"/>
      <c r="D7" s="1067"/>
      <c r="E7" s="1067"/>
      <c r="F7" s="1067"/>
      <c r="G7" s="1067"/>
      <c r="H7" s="1067"/>
      <c r="I7" s="1067"/>
      <c r="J7" s="1067"/>
      <c r="K7" s="1067"/>
      <c r="L7" s="1067"/>
      <c r="M7" s="1067"/>
      <c r="N7" s="1067"/>
      <c r="O7" s="1068"/>
    </row>
    <row r="8" spans="2:15" x14ac:dyDescent="0.25">
      <c r="B8" s="47"/>
      <c r="C8" s="48" t="s">
        <v>1349</v>
      </c>
      <c r="D8" s="534">
        <v>1601</v>
      </c>
      <c r="E8" s="532">
        <v>332</v>
      </c>
      <c r="F8" s="540">
        <v>0.24340000000000001</v>
      </c>
      <c r="G8" s="534">
        <v>1681</v>
      </c>
      <c r="H8" s="692"/>
      <c r="I8" s="534">
        <v>219</v>
      </c>
      <c r="J8" s="692"/>
      <c r="K8" s="405">
        <v>2.5</v>
      </c>
      <c r="L8" s="532">
        <v>448</v>
      </c>
      <c r="M8" s="594">
        <v>0.26640000000000003</v>
      </c>
      <c r="N8" s="532">
        <v>1</v>
      </c>
      <c r="O8" s="349">
        <v>0</v>
      </c>
    </row>
    <row r="9" spans="2:15" x14ac:dyDescent="0.25">
      <c r="B9" s="49"/>
      <c r="C9" s="570" t="s">
        <v>1350</v>
      </c>
      <c r="D9" s="532">
        <v>269</v>
      </c>
      <c r="E9" s="532">
        <v>213</v>
      </c>
      <c r="F9" s="540">
        <v>0.16039999999999999</v>
      </c>
      <c r="G9" s="534">
        <v>1366</v>
      </c>
      <c r="H9" s="692"/>
      <c r="I9" s="534">
        <v>162</v>
      </c>
      <c r="J9" s="692"/>
      <c r="K9" s="405">
        <v>2.5</v>
      </c>
      <c r="L9" s="532">
        <v>332</v>
      </c>
      <c r="M9" s="594">
        <v>0.24329999999999999</v>
      </c>
      <c r="N9" s="532">
        <v>1</v>
      </c>
      <c r="O9" s="349">
        <v>0</v>
      </c>
    </row>
    <row r="10" spans="2:15" x14ac:dyDescent="0.25">
      <c r="B10" s="49"/>
      <c r="C10" s="570" t="s">
        <v>1351</v>
      </c>
      <c r="D10" s="532">
        <v>269</v>
      </c>
      <c r="E10" s="532">
        <v>119</v>
      </c>
      <c r="F10" s="540">
        <v>0.3921</v>
      </c>
      <c r="G10" s="534">
        <v>315</v>
      </c>
      <c r="H10" s="692"/>
      <c r="I10" s="534">
        <v>57</v>
      </c>
      <c r="J10" s="692"/>
      <c r="K10" s="405">
        <v>2.5</v>
      </c>
      <c r="L10" s="532">
        <v>115</v>
      </c>
      <c r="M10" s="594">
        <v>0.36649999999999999</v>
      </c>
      <c r="N10" s="532">
        <v>0</v>
      </c>
      <c r="O10" s="349">
        <v>0</v>
      </c>
    </row>
    <row r="11" spans="2:15" x14ac:dyDescent="0.25">
      <c r="B11" s="49"/>
      <c r="C11" s="48" t="s">
        <v>1352</v>
      </c>
      <c r="D11" s="532">
        <v>428</v>
      </c>
      <c r="E11" s="532">
        <v>39</v>
      </c>
      <c r="F11" s="540">
        <v>0.36809999999999998</v>
      </c>
      <c r="G11" s="534">
        <v>442</v>
      </c>
      <c r="H11" s="692"/>
      <c r="I11" s="534">
        <v>64</v>
      </c>
      <c r="J11" s="692"/>
      <c r="K11" s="405">
        <v>2.5</v>
      </c>
      <c r="L11" s="532">
        <v>204</v>
      </c>
      <c r="M11" s="594">
        <v>0.4612</v>
      </c>
      <c r="N11" s="532">
        <v>1</v>
      </c>
      <c r="O11" s="349">
        <v>0</v>
      </c>
    </row>
    <row r="12" spans="2:15" x14ac:dyDescent="0.25">
      <c r="B12" s="49"/>
      <c r="C12" s="48" t="s">
        <v>1353</v>
      </c>
      <c r="D12" s="532">
        <v>407</v>
      </c>
      <c r="E12" s="532">
        <v>53</v>
      </c>
      <c r="F12" s="540">
        <v>0.3947</v>
      </c>
      <c r="G12" s="534">
        <v>428</v>
      </c>
      <c r="H12" s="692"/>
      <c r="I12" s="534">
        <v>51</v>
      </c>
      <c r="J12" s="692"/>
      <c r="K12" s="405">
        <v>2.5</v>
      </c>
      <c r="L12" s="532">
        <v>247</v>
      </c>
      <c r="M12" s="594">
        <v>0.57620000000000005</v>
      </c>
      <c r="N12" s="532">
        <v>1</v>
      </c>
      <c r="O12" s="349">
        <v>-1</v>
      </c>
    </row>
    <row r="13" spans="2:15" x14ac:dyDescent="0.25">
      <c r="B13" s="49"/>
      <c r="C13" s="48" t="s">
        <v>1354</v>
      </c>
      <c r="D13" s="532">
        <v>92</v>
      </c>
      <c r="E13" s="532">
        <v>7</v>
      </c>
      <c r="F13" s="540">
        <v>0.17019999999999999</v>
      </c>
      <c r="G13" s="534">
        <v>93</v>
      </c>
      <c r="H13" s="692"/>
      <c r="I13" s="534">
        <v>36</v>
      </c>
      <c r="J13" s="692"/>
      <c r="K13" s="405">
        <v>2.5</v>
      </c>
      <c r="L13" s="532">
        <v>60</v>
      </c>
      <c r="M13" s="594">
        <v>0.64559999999999995</v>
      </c>
      <c r="N13" s="532">
        <v>0</v>
      </c>
      <c r="O13" s="349">
        <v>0</v>
      </c>
    </row>
    <row r="14" spans="2:15" x14ac:dyDescent="0.25">
      <c r="B14" s="49"/>
      <c r="C14" s="48" t="s">
        <v>1355</v>
      </c>
      <c r="D14" s="532">
        <v>85</v>
      </c>
      <c r="E14" s="532">
        <v>13</v>
      </c>
      <c r="F14" s="540">
        <v>0.39279999999999998</v>
      </c>
      <c r="G14" s="534">
        <v>90</v>
      </c>
      <c r="H14" s="692"/>
      <c r="I14" s="534">
        <v>98</v>
      </c>
      <c r="J14" s="692"/>
      <c r="K14" s="405">
        <v>2.5</v>
      </c>
      <c r="L14" s="532">
        <v>55</v>
      </c>
      <c r="M14" s="594">
        <v>0.61570000000000003</v>
      </c>
      <c r="N14" s="532">
        <v>0</v>
      </c>
      <c r="O14" s="349">
        <v>-1</v>
      </c>
    </row>
    <row r="15" spans="2:15" x14ac:dyDescent="0.25">
      <c r="B15" s="49"/>
      <c r="C15" s="570" t="s">
        <v>1356</v>
      </c>
      <c r="D15" s="532">
        <v>76</v>
      </c>
      <c r="E15" s="532">
        <v>13</v>
      </c>
      <c r="F15" s="540">
        <v>0.39360000000000001</v>
      </c>
      <c r="G15" s="534">
        <v>81</v>
      </c>
      <c r="H15" s="692"/>
      <c r="I15" s="534">
        <v>87</v>
      </c>
      <c r="J15" s="692"/>
      <c r="K15" s="405">
        <v>2.5</v>
      </c>
      <c r="L15" s="532">
        <v>52</v>
      </c>
      <c r="M15" s="594">
        <v>0.64119999999999999</v>
      </c>
      <c r="N15" s="532">
        <v>0</v>
      </c>
      <c r="O15" s="349">
        <v>-1</v>
      </c>
    </row>
    <row r="16" spans="2:15" x14ac:dyDescent="0.25">
      <c r="B16" s="49"/>
      <c r="C16" s="570" t="s">
        <v>1357</v>
      </c>
      <c r="D16" s="532">
        <v>9</v>
      </c>
      <c r="E16" s="532">
        <v>0</v>
      </c>
      <c r="F16" s="540">
        <v>0</v>
      </c>
      <c r="G16" s="534">
        <v>9</v>
      </c>
      <c r="H16" s="692"/>
      <c r="I16" s="534">
        <v>11</v>
      </c>
      <c r="J16" s="692"/>
      <c r="K16" s="405">
        <v>2.5</v>
      </c>
      <c r="L16" s="532">
        <v>3</v>
      </c>
      <c r="M16" s="594">
        <v>0.37730000000000002</v>
      </c>
      <c r="N16" s="532">
        <v>0</v>
      </c>
      <c r="O16" s="349">
        <v>0</v>
      </c>
    </row>
    <row r="17" spans="2:15" x14ac:dyDescent="0.25">
      <c r="B17" s="49"/>
      <c r="C17" s="48" t="s">
        <v>1358</v>
      </c>
      <c r="D17" s="532">
        <v>66</v>
      </c>
      <c r="E17" s="532">
        <v>25</v>
      </c>
      <c r="F17" s="540">
        <v>0.37330000000000002</v>
      </c>
      <c r="G17" s="534">
        <v>75</v>
      </c>
      <c r="H17" s="692"/>
      <c r="I17" s="534">
        <v>90</v>
      </c>
      <c r="J17" s="692"/>
      <c r="K17" s="405">
        <v>2.5</v>
      </c>
      <c r="L17" s="532">
        <v>70</v>
      </c>
      <c r="M17" s="594">
        <v>0.92900000000000005</v>
      </c>
      <c r="N17" s="532">
        <v>1</v>
      </c>
      <c r="O17" s="349">
        <v>-1</v>
      </c>
    </row>
    <row r="18" spans="2:15" x14ac:dyDescent="0.25">
      <c r="B18" s="49"/>
      <c r="C18" s="570" t="s">
        <v>1359</v>
      </c>
      <c r="D18" s="532">
        <v>42</v>
      </c>
      <c r="E18" s="532">
        <v>17</v>
      </c>
      <c r="F18" s="540">
        <v>0.36180000000000001</v>
      </c>
      <c r="G18" s="534">
        <v>48</v>
      </c>
      <c r="H18" s="692"/>
      <c r="I18" s="534">
        <v>55</v>
      </c>
      <c r="J18" s="692"/>
      <c r="K18" s="405">
        <v>2.5</v>
      </c>
      <c r="L18" s="532">
        <v>44</v>
      </c>
      <c r="M18" s="594">
        <v>0.9284</v>
      </c>
      <c r="N18" s="532">
        <v>1</v>
      </c>
      <c r="O18" s="349">
        <v>-1</v>
      </c>
    </row>
    <row r="19" spans="2:15" x14ac:dyDescent="0.25">
      <c r="B19" s="49"/>
      <c r="C19" s="570" t="s">
        <v>1360</v>
      </c>
      <c r="D19" s="532">
        <v>24</v>
      </c>
      <c r="E19" s="532">
        <v>7</v>
      </c>
      <c r="F19" s="540">
        <v>0.40089999999999998</v>
      </c>
      <c r="G19" s="534">
        <v>27</v>
      </c>
      <c r="H19" s="692"/>
      <c r="I19" s="534">
        <v>35</v>
      </c>
      <c r="J19" s="692"/>
      <c r="K19" s="405">
        <v>2.5</v>
      </c>
      <c r="L19" s="532">
        <v>25</v>
      </c>
      <c r="M19" s="594">
        <v>0.92989999999999995</v>
      </c>
      <c r="N19" s="532">
        <v>1</v>
      </c>
      <c r="O19" s="349">
        <v>-1</v>
      </c>
    </row>
    <row r="20" spans="2:15" x14ac:dyDescent="0.25">
      <c r="B20" s="49"/>
      <c r="C20" s="48" t="s">
        <v>1361</v>
      </c>
      <c r="D20" s="532">
        <v>18</v>
      </c>
      <c r="E20" s="532">
        <v>2</v>
      </c>
      <c r="F20" s="540">
        <v>0.3422</v>
      </c>
      <c r="G20" s="534">
        <v>19</v>
      </c>
      <c r="H20" s="692"/>
      <c r="I20" s="534">
        <v>113</v>
      </c>
      <c r="J20" s="692"/>
      <c r="K20" s="405">
        <v>2.5</v>
      </c>
      <c r="L20" s="532">
        <v>17</v>
      </c>
      <c r="M20" s="594">
        <v>0.91349999999999998</v>
      </c>
      <c r="N20" s="532">
        <v>1</v>
      </c>
      <c r="O20" s="349">
        <v>-1</v>
      </c>
    </row>
    <row r="21" spans="2:15" x14ac:dyDescent="0.25">
      <c r="B21" s="49"/>
      <c r="C21" s="570" t="s">
        <v>1362</v>
      </c>
      <c r="D21" s="532">
        <v>5</v>
      </c>
      <c r="E21" s="532">
        <v>1</v>
      </c>
      <c r="F21" s="540">
        <v>0.3957</v>
      </c>
      <c r="G21" s="534">
        <v>5</v>
      </c>
      <c r="H21" s="692"/>
      <c r="I21" s="534">
        <v>7</v>
      </c>
      <c r="J21" s="692"/>
      <c r="K21" s="405">
        <v>2.5</v>
      </c>
      <c r="L21" s="532">
        <v>5</v>
      </c>
      <c r="M21" s="594">
        <v>0.90539999999999998</v>
      </c>
      <c r="N21" s="532">
        <v>0</v>
      </c>
      <c r="O21" s="349">
        <v>0</v>
      </c>
    </row>
    <row r="22" spans="2:15" x14ac:dyDescent="0.25">
      <c r="B22" s="49"/>
      <c r="C22" s="570" t="s">
        <v>1363</v>
      </c>
      <c r="D22" s="532">
        <v>8</v>
      </c>
      <c r="E22" s="532">
        <v>0</v>
      </c>
      <c r="F22" s="540">
        <v>0</v>
      </c>
      <c r="G22" s="534">
        <v>8</v>
      </c>
      <c r="H22" s="692"/>
      <c r="I22" s="534">
        <v>16</v>
      </c>
      <c r="J22" s="692"/>
      <c r="K22" s="405">
        <v>2.5</v>
      </c>
      <c r="L22" s="532">
        <v>6</v>
      </c>
      <c r="M22" s="594">
        <v>0.73939999999999995</v>
      </c>
      <c r="N22" s="532">
        <v>0</v>
      </c>
      <c r="O22" s="349">
        <v>0</v>
      </c>
    </row>
    <row r="23" spans="2:15" x14ac:dyDescent="0.25">
      <c r="B23" s="49"/>
      <c r="C23" s="570" t="s">
        <v>1364</v>
      </c>
      <c r="D23" s="532">
        <v>5</v>
      </c>
      <c r="E23" s="532">
        <v>0</v>
      </c>
      <c r="F23" s="540">
        <v>0.20910000000000001</v>
      </c>
      <c r="G23" s="534">
        <v>5</v>
      </c>
      <c r="H23" s="692"/>
      <c r="I23" s="534">
        <v>90</v>
      </c>
      <c r="J23" s="692"/>
      <c r="K23" s="405">
        <v>2.5</v>
      </c>
      <c r="L23" s="532">
        <v>6</v>
      </c>
      <c r="M23" s="594">
        <v>1.1745000000000001</v>
      </c>
      <c r="N23" s="532">
        <v>1</v>
      </c>
      <c r="O23" s="349">
        <v>0</v>
      </c>
    </row>
    <row r="24" spans="2:15" x14ac:dyDescent="0.25">
      <c r="B24" s="50"/>
      <c r="C24" s="48" t="s">
        <v>1365</v>
      </c>
      <c r="D24" s="532">
        <v>25</v>
      </c>
      <c r="E24" s="532">
        <v>0</v>
      </c>
      <c r="F24" s="540">
        <v>0</v>
      </c>
      <c r="G24" s="534">
        <v>25</v>
      </c>
      <c r="H24" s="692"/>
      <c r="I24" s="534">
        <v>14</v>
      </c>
      <c r="J24" s="692"/>
      <c r="K24" s="405">
        <v>2.5</v>
      </c>
      <c r="L24" s="532">
        <v>0</v>
      </c>
      <c r="M24" s="532">
        <v>0</v>
      </c>
      <c r="N24" s="532">
        <v>10</v>
      </c>
      <c r="O24" s="349">
        <v>-9</v>
      </c>
    </row>
    <row r="25" spans="2:15" x14ac:dyDescent="0.25">
      <c r="B25" s="1062" t="s">
        <v>1348</v>
      </c>
      <c r="C25" s="1063"/>
      <c r="D25" s="535">
        <v>2722</v>
      </c>
      <c r="E25" s="535">
        <v>471</v>
      </c>
      <c r="F25" s="550"/>
      <c r="G25" s="553">
        <v>2854</v>
      </c>
      <c r="H25" s="550"/>
      <c r="I25" s="553">
        <v>685</v>
      </c>
      <c r="J25" s="693"/>
      <c r="K25" s="536">
        <v>2.5</v>
      </c>
      <c r="L25" s="535">
        <v>1101</v>
      </c>
      <c r="M25" s="551">
        <v>0.38569999999999999</v>
      </c>
      <c r="N25" s="535">
        <v>16</v>
      </c>
      <c r="O25" s="355">
        <v>-12</v>
      </c>
    </row>
    <row r="27" spans="2:15" x14ac:dyDescent="0.25">
      <c r="D27" s="819"/>
      <c r="E27" s="819"/>
      <c r="F27" s="819"/>
      <c r="G27" s="819"/>
      <c r="H27" s="819"/>
      <c r="I27" s="819"/>
      <c r="J27" s="819"/>
      <c r="K27" s="819"/>
      <c r="L27" s="819"/>
      <c r="M27" s="819"/>
      <c r="N27" s="819"/>
      <c r="O27" s="819"/>
    </row>
    <row r="29" spans="2:15" ht="75" x14ac:dyDescent="0.25">
      <c r="B29" s="1064" t="s">
        <v>1334</v>
      </c>
      <c r="C29" s="51" t="s">
        <v>1335</v>
      </c>
      <c r="D29" s="511" t="s">
        <v>1336</v>
      </c>
      <c r="E29" s="511" t="s">
        <v>1337</v>
      </c>
      <c r="F29" s="511" t="s">
        <v>1338</v>
      </c>
      <c r="G29" s="511" t="s">
        <v>1339</v>
      </c>
      <c r="H29" s="511" t="s">
        <v>1340</v>
      </c>
      <c r="I29" s="511" t="s">
        <v>1341</v>
      </c>
      <c r="J29" s="511" t="s">
        <v>1342</v>
      </c>
      <c r="K29" s="511" t="s">
        <v>1343</v>
      </c>
      <c r="L29" s="511" t="s">
        <v>1344</v>
      </c>
      <c r="M29" s="511" t="s">
        <v>1345</v>
      </c>
      <c r="N29" s="511" t="s">
        <v>1346</v>
      </c>
      <c r="O29" s="511" t="s">
        <v>1347</v>
      </c>
    </row>
    <row r="30" spans="2:15" x14ac:dyDescent="0.25">
      <c r="B30" s="1065"/>
      <c r="C30" s="438"/>
      <c r="D30" s="438" t="s">
        <v>188</v>
      </c>
      <c r="E30" s="438" t="s">
        <v>189</v>
      </c>
      <c r="F30" s="438" t="s">
        <v>190</v>
      </c>
      <c r="G30" s="438" t="s">
        <v>238</v>
      </c>
      <c r="H30" s="438" t="s">
        <v>239</v>
      </c>
      <c r="I30" s="438" t="s">
        <v>376</v>
      </c>
      <c r="J30" s="438" t="s">
        <v>377</v>
      </c>
      <c r="K30" s="438" t="s">
        <v>442</v>
      </c>
      <c r="L30" s="438" t="s">
        <v>835</v>
      </c>
      <c r="M30" s="438" t="s">
        <v>836</v>
      </c>
      <c r="N30" s="438" t="s">
        <v>837</v>
      </c>
      <c r="O30" s="438" t="s">
        <v>838</v>
      </c>
    </row>
    <row r="31" spans="2:15" x14ac:dyDescent="0.25">
      <c r="B31" s="1066" t="s">
        <v>1366</v>
      </c>
      <c r="C31" s="1067"/>
      <c r="D31" s="1067"/>
      <c r="E31" s="1067"/>
      <c r="F31" s="1067"/>
      <c r="G31" s="1067"/>
      <c r="H31" s="1067"/>
      <c r="I31" s="1067"/>
      <c r="J31" s="1067"/>
      <c r="K31" s="1067"/>
      <c r="L31" s="1067"/>
      <c r="M31" s="1067"/>
      <c r="N31" s="1067"/>
      <c r="O31" s="1068"/>
    </row>
    <row r="32" spans="2:15" x14ac:dyDescent="0.25">
      <c r="B32" s="47"/>
      <c r="C32" s="48" t="s">
        <v>1349</v>
      </c>
      <c r="D32" s="534">
        <v>1601</v>
      </c>
      <c r="E32" s="532">
        <v>332</v>
      </c>
      <c r="F32" s="540">
        <v>0.24340000000000001</v>
      </c>
      <c r="G32" s="534">
        <v>1681</v>
      </c>
      <c r="H32" s="692"/>
      <c r="I32" s="534">
        <v>219</v>
      </c>
      <c r="J32" s="692"/>
      <c r="K32" s="405">
        <v>2.5</v>
      </c>
      <c r="L32" s="532">
        <v>448</v>
      </c>
      <c r="M32" s="594">
        <v>0.26640000000000003</v>
      </c>
      <c r="N32" s="532">
        <v>1</v>
      </c>
      <c r="O32" s="349">
        <v>0</v>
      </c>
    </row>
    <row r="33" spans="2:15" x14ac:dyDescent="0.25">
      <c r="B33" s="49"/>
      <c r="C33" s="570" t="s">
        <v>1350</v>
      </c>
      <c r="D33" s="532">
        <v>269</v>
      </c>
      <c r="E33" s="532">
        <v>213</v>
      </c>
      <c r="F33" s="540">
        <v>0.16039999999999999</v>
      </c>
      <c r="G33" s="534">
        <v>1366</v>
      </c>
      <c r="H33" s="692"/>
      <c r="I33" s="534">
        <v>162</v>
      </c>
      <c r="J33" s="692"/>
      <c r="K33" s="405">
        <v>2.5</v>
      </c>
      <c r="L33" s="532">
        <v>332</v>
      </c>
      <c r="M33" s="594">
        <v>0.24329999999999999</v>
      </c>
      <c r="N33" s="532">
        <v>1</v>
      </c>
      <c r="O33" s="349">
        <v>0</v>
      </c>
    </row>
    <row r="34" spans="2:15" x14ac:dyDescent="0.25">
      <c r="B34" s="49"/>
      <c r="C34" s="570" t="s">
        <v>1351</v>
      </c>
      <c r="D34" s="532">
        <v>269</v>
      </c>
      <c r="E34" s="532">
        <v>119</v>
      </c>
      <c r="F34" s="540">
        <v>0.3921</v>
      </c>
      <c r="G34" s="534">
        <v>315</v>
      </c>
      <c r="H34" s="692"/>
      <c r="I34" s="534">
        <v>57</v>
      </c>
      <c r="J34" s="692"/>
      <c r="K34" s="405">
        <v>2.5</v>
      </c>
      <c r="L34" s="532">
        <v>115</v>
      </c>
      <c r="M34" s="594">
        <v>0.36649999999999999</v>
      </c>
      <c r="N34" s="532">
        <v>0</v>
      </c>
      <c r="O34" s="349">
        <v>0</v>
      </c>
    </row>
    <row r="35" spans="2:15" x14ac:dyDescent="0.25">
      <c r="B35" s="49"/>
      <c r="C35" s="48" t="s">
        <v>1352</v>
      </c>
      <c r="D35" s="532">
        <v>428</v>
      </c>
      <c r="E35" s="532">
        <v>39</v>
      </c>
      <c r="F35" s="540">
        <v>0.36809999999999998</v>
      </c>
      <c r="G35" s="534">
        <v>442</v>
      </c>
      <c r="H35" s="692"/>
      <c r="I35" s="534">
        <v>64</v>
      </c>
      <c r="J35" s="692"/>
      <c r="K35" s="405">
        <v>2.5</v>
      </c>
      <c r="L35" s="532">
        <v>204</v>
      </c>
      <c r="M35" s="594">
        <v>0.4612</v>
      </c>
      <c r="N35" s="532">
        <v>1</v>
      </c>
      <c r="O35" s="349">
        <v>0</v>
      </c>
    </row>
    <row r="36" spans="2:15" x14ac:dyDescent="0.25">
      <c r="B36" s="49"/>
      <c r="C36" s="48" t="s">
        <v>1353</v>
      </c>
      <c r="D36" s="532">
        <v>407</v>
      </c>
      <c r="E36" s="532">
        <v>53</v>
      </c>
      <c r="F36" s="540">
        <v>0.3947</v>
      </c>
      <c r="G36" s="534">
        <v>428</v>
      </c>
      <c r="H36" s="692"/>
      <c r="I36" s="534">
        <v>51</v>
      </c>
      <c r="J36" s="692"/>
      <c r="K36" s="405">
        <v>2.5</v>
      </c>
      <c r="L36" s="532">
        <v>247</v>
      </c>
      <c r="M36" s="594">
        <v>0.57620000000000005</v>
      </c>
      <c r="N36" s="532">
        <v>1</v>
      </c>
      <c r="O36" s="349">
        <v>-1</v>
      </c>
    </row>
    <row r="37" spans="2:15" x14ac:dyDescent="0.25">
      <c r="B37" s="49"/>
      <c r="C37" s="48" t="s">
        <v>1354</v>
      </c>
      <c r="D37" s="532">
        <v>92</v>
      </c>
      <c r="E37" s="532">
        <v>7</v>
      </c>
      <c r="F37" s="540">
        <v>0.17019999999999999</v>
      </c>
      <c r="G37" s="534">
        <v>93</v>
      </c>
      <c r="H37" s="692"/>
      <c r="I37" s="534">
        <v>36</v>
      </c>
      <c r="J37" s="692"/>
      <c r="K37" s="405">
        <v>2.5</v>
      </c>
      <c r="L37" s="532">
        <v>60</v>
      </c>
      <c r="M37" s="594">
        <v>0.64559999999999995</v>
      </c>
      <c r="N37" s="532">
        <v>0</v>
      </c>
      <c r="O37" s="349">
        <v>0</v>
      </c>
    </row>
    <row r="38" spans="2:15" x14ac:dyDescent="0.25">
      <c r="B38" s="49"/>
      <c r="C38" s="48" t="s">
        <v>1355</v>
      </c>
      <c r="D38" s="532">
        <v>85</v>
      </c>
      <c r="E38" s="532">
        <v>13</v>
      </c>
      <c r="F38" s="540">
        <v>0.39279999999999998</v>
      </c>
      <c r="G38" s="534">
        <v>90</v>
      </c>
      <c r="H38" s="692"/>
      <c r="I38" s="534">
        <v>98</v>
      </c>
      <c r="J38" s="692"/>
      <c r="K38" s="405">
        <v>2.5</v>
      </c>
      <c r="L38" s="532">
        <v>55</v>
      </c>
      <c r="M38" s="594">
        <v>0.61570000000000003</v>
      </c>
      <c r="N38" s="532">
        <v>0</v>
      </c>
      <c r="O38" s="349">
        <v>-1</v>
      </c>
    </row>
    <row r="39" spans="2:15" x14ac:dyDescent="0.25">
      <c r="B39" s="49"/>
      <c r="C39" s="570" t="s">
        <v>1356</v>
      </c>
      <c r="D39" s="532">
        <v>76</v>
      </c>
      <c r="E39" s="532">
        <v>13</v>
      </c>
      <c r="F39" s="540">
        <v>0.39360000000000001</v>
      </c>
      <c r="G39" s="534">
        <v>81</v>
      </c>
      <c r="H39" s="692"/>
      <c r="I39" s="534">
        <v>87</v>
      </c>
      <c r="J39" s="692"/>
      <c r="K39" s="405">
        <v>2.5</v>
      </c>
      <c r="L39" s="532">
        <v>52</v>
      </c>
      <c r="M39" s="594">
        <v>0.64119999999999999</v>
      </c>
      <c r="N39" s="532">
        <v>0</v>
      </c>
      <c r="O39" s="349">
        <v>-1</v>
      </c>
    </row>
    <row r="40" spans="2:15" x14ac:dyDescent="0.25">
      <c r="B40" s="49"/>
      <c r="C40" s="570" t="s">
        <v>1357</v>
      </c>
      <c r="D40" s="532">
        <v>9</v>
      </c>
      <c r="E40" s="532">
        <v>0</v>
      </c>
      <c r="F40" s="540">
        <v>0</v>
      </c>
      <c r="G40" s="534">
        <v>9</v>
      </c>
      <c r="H40" s="692"/>
      <c r="I40" s="534">
        <v>11</v>
      </c>
      <c r="J40" s="692"/>
      <c r="K40" s="405">
        <v>2.5</v>
      </c>
      <c r="L40" s="532">
        <v>3</v>
      </c>
      <c r="M40" s="594">
        <v>0.37730000000000002</v>
      </c>
      <c r="N40" s="532">
        <v>0</v>
      </c>
      <c r="O40" s="349">
        <v>0</v>
      </c>
    </row>
    <row r="41" spans="2:15" x14ac:dyDescent="0.25">
      <c r="B41" s="49"/>
      <c r="C41" s="48" t="s">
        <v>1358</v>
      </c>
      <c r="D41" s="532">
        <v>66</v>
      </c>
      <c r="E41" s="532">
        <v>25</v>
      </c>
      <c r="F41" s="540">
        <v>0.37330000000000002</v>
      </c>
      <c r="G41" s="534">
        <v>75</v>
      </c>
      <c r="H41" s="692"/>
      <c r="I41" s="534">
        <v>90</v>
      </c>
      <c r="J41" s="692"/>
      <c r="K41" s="405">
        <v>2.5</v>
      </c>
      <c r="L41" s="532">
        <v>70</v>
      </c>
      <c r="M41" s="594">
        <v>0.92900000000000005</v>
      </c>
      <c r="N41" s="532">
        <v>1</v>
      </c>
      <c r="O41" s="349">
        <v>-1</v>
      </c>
    </row>
    <row r="42" spans="2:15" x14ac:dyDescent="0.25">
      <c r="B42" s="49"/>
      <c r="C42" s="570" t="s">
        <v>1359</v>
      </c>
      <c r="D42" s="532">
        <v>42</v>
      </c>
      <c r="E42" s="532">
        <v>17</v>
      </c>
      <c r="F42" s="540">
        <v>0.36180000000000001</v>
      </c>
      <c r="G42" s="534">
        <v>48</v>
      </c>
      <c r="H42" s="692"/>
      <c r="I42" s="534">
        <v>55</v>
      </c>
      <c r="J42" s="692"/>
      <c r="K42" s="405">
        <v>2.5</v>
      </c>
      <c r="L42" s="532">
        <v>44</v>
      </c>
      <c r="M42" s="594">
        <v>0.9284</v>
      </c>
      <c r="N42" s="532">
        <v>1</v>
      </c>
      <c r="O42" s="349">
        <v>-1</v>
      </c>
    </row>
    <row r="43" spans="2:15" x14ac:dyDescent="0.25">
      <c r="B43" s="49"/>
      <c r="C43" s="570" t="s">
        <v>1360</v>
      </c>
      <c r="D43" s="532">
        <v>24</v>
      </c>
      <c r="E43" s="532">
        <v>7</v>
      </c>
      <c r="F43" s="540">
        <v>0.40089999999999998</v>
      </c>
      <c r="G43" s="534">
        <v>27</v>
      </c>
      <c r="H43" s="692"/>
      <c r="I43" s="534">
        <v>35</v>
      </c>
      <c r="J43" s="692"/>
      <c r="K43" s="405">
        <v>2.5</v>
      </c>
      <c r="L43" s="532">
        <v>25</v>
      </c>
      <c r="M43" s="594">
        <v>0.92989999999999995</v>
      </c>
      <c r="N43" s="532">
        <v>1</v>
      </c>
      <c r="O43" s="349">
        <v>-1</v>
      </c>
    </row>
    <row r="44" spans="2:15" x14ac:dyDescent="0.25">
      <c r="B44" s="49"/>
      <c r="C44" s="48" t="s">
        <v>1361</v>
      </c>
      <c r="D44" s="532">
        <v>18</v>
      </c>
      <c r="E44" s="532">
        <v>2</v>
      </c>
      <c r="F44" s="540">
        <v>0.3422</v>
      </c>
      <c r="G44" s="534">
        <v>19</v>
      </c>
      <c r="H44" s="692"/>
      <c r="I44" s="534">
        <v>113</v>
      </c>
      <c r="J44" s="692"/>
      <c r="K44" s="405">
        <v>2.5</v>
      </c>
      <c r="L44" s="532">
        <v>17</v>
      </c>
      <c r="M44" s="594">
        <v>0.91349999999999998</v>
      </c>
      <c r="N44" s="532">
        <v>1</v>
      </c>
      <c r="O44" s="349">
        <v>-1</v>
      </c>
    </row>
    <row r="45" spans="2:15" x14ac:dyDescent="0.25">
      <c r="B45" s="49"/>
      <c r="C45" s="570" t="s">
        <v>1362</v>
      </c>
      <c r="D45" s="532">
        <v>5</v>
      </c>
      <c r="E45" s="532">
        <v>1</v>
      </c>
      <c r="F45" s="540">
        <v>0.3957</v>
      </c>
      <c r="G45" s="534">
        <v>5</v>
      </c>
      <c r="H45" s="692"/>
      <c r="I45" s="534">
        <v>7</v>
      </c>
      <c r="J45" s="692"/>
      <c r="K45" s="405">
        <v>2.5</v>
      </c>
      <c r="L45" s="532">
        <v>5</v>
      </c>
      <c r="M45" s="594">
        <v>0.90539999999999998</v>
      </c>
      <c r="N45" s="532">
        <v>0</v>
      </c>
      <c r="O45" s="349">
        <v>0</v>
      </c>
    </row>
    <row r="46" spans="2:15" x14ac:dyDescent="0.25">
      <c r="B46" s="49"/>
      <c r="C46" s="570" t="s">
        <v>1363</v>
      </c>
      <c r="D46" s="532">
        <v>8</v>
      </c>
      <c r="E46" s="532">
        <v>0</v>
      </c>
      <c r="F46" s="540">
        <v>0</v>
      </c>
      <c r="G46" s="534">
        <v>8</v>
      </c>
      <c r="H46" s="692"/>
      <c r="I46" s="534">
        <v>16</v>
      </c>
      <c r="J46" s="692"/>
      <c r="K46" s="405">
        <v>2.5</v>
      </c>
      <c r="L46" s="532">
        <v>6</v>
      </c>
      <c r="M46" s="594">
        <v>0.73939999999999995</v>
      </c>
      <c r="N46" s="532">
        <v>0</v>
      </c>
      <c r="O46" s="349">
        <v>0</v>
      </c>
    </row>
    <row r="47" spans="2:15" x14ac:dyDescent="0.25">
      <c r="B47" s="49"/>
      <c r="C47" s="570" t="s">
        <v>1364</v>
      </c>
      <c r="D47" s="532">
        <v>5</v>
      </c>
      <c r="E47" s="532">
        <v>0</v>
      </c>
      <c r="F47" s="540">
        <v>0.20910000000000001</v>
      </c>
      <c r="G47" s="534">
        <v>5</v>
      </c>
      <c r="H47" s="692"/>
      <c r="I47" s="534">
        <v>90</v>
      </c>
      <c r="J47" s="692"/>
      <c r="K47" s="405">
        <v>2.5</v>
      </c>
      <c r="L47" s="532">
        <v>6</v>
      </c>
      <c r="M47" s="594">
        <v>1.1745000000000001</v>
      </c>
      <c r="N47" s="532">
        <v>1</v>
      </c>
      <c r="O47" s="349">
        <v>0</v>
      </c>
    </row>
    <row r="48" spans="2:15" x14ac:dyDescent="0.25">
      <c r="B48" s="50"/>
      <c r="C48" s="48" t="s">
        <v>1365</v>
      </c>
      <c r="D48" s="532">
        <v>25</v>
      </c>
      <c r="E48" s="532">
        <v>0</v>
      </c>
      <c r="F48" s="540">
        <v>0</v>
      </c>
      <c r="G48" s="534">
        <v>25</v>
      </c>
      <c r="H48" s="692"/>
      <c r="I48" s="534">
        <v>14</v>
      </c>
      <c r="J48" s="692"/>
      <c r="K48" s="405">
        <v>2.5</v>
      </c>
      <c r="L48" s="532">
        <v>0</v>
      </c>
      <c r="M48" s="532">
        <v>0</v>
      </c>
      <c r="N48" s="532">
        <v>10</v>
      </c>
      <c r="O48" s="349">
        <v>-9</v>
      </c>
    </row>
    <row r="49" spans="2:17" s="44" customFormat="1" x14ac:dyDescent="0.25">
      <c r="B49" s="1062" t="s">
        <v>1367</v>
      </c>
      <c r="C49" s="1063"/>
      <c r="D49" s="535">
        <v>2722</v>
      </c>
      <c r="E49" s="535">
        <v>471</v>
      </c>
      <c r="F49" s="550"/>
      <c r="G49" s="553">
        <v>2854</v>
      </c>
      <c r="H49" s="550"/>
      <c r="I49" s="553">
        <v>685</v>
      </c>
      <c r="J49" s="693"/>
      <c r="K49" s="536">
        <v>2.5</v>
      </c>
      <c r="L49" s="535">
        <v>1101</v>
      </c>
      <c r="M49" s="551">
        <v>0.38569999999999999</v>
      </c>
      <c r="N49" s="535">
        <v>16</v>
      </c>
      <c r="O49" s="355">
        <v>-12</v>
      </c>
      <c r="Q49" s="799"/>
    </row>
    <row r="54" spans="2:17" x14ac:dyDescent="0.25">
      <c r="D54" s="591"/>
    </row>
  </sheetData>
  <mergeCells count="6">
    <mergeCell ref="B49:C49"/>
    <mergeCell ref="B5:B6"/>
    <mergeCell ref="B7:O7"/>
    <mergeCell ref="B31:O31"/>
    <mergeCell ref="B25:C25"/>
    <mergeCell ref="B29:B30"/>
  </mergeCells>
  <pageMargins left="0.7" right="0.7" top="0.78740157499999996" bottom="0.78740157499999996" header="0.3" footer="0.3"/>
  <pageSetup paperSize="9" scale="10" orientation="landscape" r:id="rId1"/>
  <colBreaks count="1" manualBreakCount="1">
    <brk id="19"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autoPageBreaks="0" fitToPage="1"/>
  </sheetPr>
  <dimension ref="B2:J29"/>
  <sheetViews>
    <sheetView showGridLines="0" zoomScaleNormal="100" zoomScaleSheetLayoutView="100" workbookViewId="0"/>
  </sheetViews>
  <sheetFormatPr baseColWidth="10" defaultColWidth="9.140625" defaultRowHeight="15" x14ac:dyDescent="0.25"/>
  <cols>
    <col min="2" max="2" width="7.42578125" customWidth="1"/>
    <col min="3" max="3" width="50.5703125" customWidth="1"/>
    <col min="4" max="5" width="23.28515625" customWidth="1"/>
    <col min="6" max="6" width="25.85546875" customWidth="1"/>
    <col min="7" max="7" width="22.42578125" customWidth="1"/>
    <col min="8" max="8" width="23.28515625" customWidth="1"/>
    <col min="10" max="10" width="9.140625" style="127"/>
  </cols>
  <sheetData>
    <row r="2" spans="2:10" ht="18.75" x14ac:dyDescent="0.3">
      <c r="B2" s="64" t="s">
        <v>1368</v>
      </c>
      <c r="C2" s="155"/>
      <c r="D2" s="16"/>
      <c r="E2" s="16"/>
      <c r="F2" s="16"/>
      <c r="G2" s="16"/>
      <c r="H2" s="16"/>
    </row>
    <row r="3" spans="2:10" x14ac:dyDescent="0.25">
      <c r="B3" t="str">
        <f>'OV1'!B3</f>
        <v>31.12.2025 - in EUR million</v>
      </c>
    </row>
    <row r="4" spans="2:10" x14ac:dyDescent="0.25">
      <c r="B4" s="16"/>
      <c r="C4" s="16"/>
      <c r="D4" s="145"/>
      <c r="E4" s="145"/>
      <c r="I4" s="16"/>
    </row>
    <row r="5" spans="2:10" ht="100.5" customHeight="1" x14ac:dyDescent="0.25">
      <c r="B5" s="416"/>
      <c r="C5" s="416"/>
      <c r="D5" s="493" t="s">
        <v>1369</v>
      </c>
      <c r="E5" s="435" t="s">
        <v>1370</v>
      </c>
      <c r="F5" s="435" t="s">
        <v>1371</v>
      </c>
      <c r="G5" s="435" t="s">
        <v>1372</v>
      </c>
      <c r="H5" s="435" t="s">
        <v>1373</v>
      </c>
    </row>
    <row r="6" spans="2:10" x14ac:dyDescent="0.25">
      <c r="B6" s="416"/>
      <c r="C6" s="416"/>
      <c r="D6" s="435" t="s">
        <v>188</v>
      </c>
      <c r="E6" s="435" t="s">
        <v>189</v>
      </c>
      <c r="F6" s="435" t="s">
        <v>190</v>
      </c>
      <c r="G6" s="435" t="s">
        <v>238</v>
      </c>
      <c r="H6" s="435" t="s">
        <v>239</v>
      </c>
    </row>
    <row r="7" spans="2:10" x14ac:dyDescent="0.25">
      <c r="B7" s="435">
        <v>1</v>
      </c>
      <c r="C7" s="419" t="s">
        <v>1374</v>
      </c>
      <c r="D7" s="534">
        <v>16961</v>
      </c>
      <c r="E7" s="353">
        <v>17015</v>
      </c>
      <c r="F7" s="527">
        <v>1</v>
      </c>
      <c r="G7" s="353">
        <v>0</v>
      </c>
      <c r="H7" s="353">
        <v>0</v>
      </c>
      <c r="J7" s="738"/>
    </row>
    <row r="8" spans="2:10" x14ac:dyDescent="0.25">
      <c r="B8" s="435">
        <v>2</v>
      </c>
      <c r="C8" s="515" t="s">
        <v>334</v>
      </c>
      <c r="D8" s="534">
        <v>47</v>
      </c>
      <c r="E8" s="353">
        <v>47</v>
      </c>
      <c r="F8" s="527">
        <v>1</v>
      </c>
      <c r="G8" s="353">
        <v>0</v>
      </c>
      <c r="H8" s="353">
        <v>0</v>
      </c>
      <c r="J8" s="738"/>
    </row>
    <row r="9" spans="2:10" x14ac:dyDescent="0.25">
      <c r="B9" s="435">
        <v>3</v>
      </c>
      <c r="C9" s="512" t="s">
        <v>1375</v>
      </c>
      <c r="D9" s="534">
        <v>1243</v>
      </c>
      <c r="E9" s="353">
        <v>1265</v>
      </c>
      <c r="F9" s="527">
        <v>1</v>
      </c>
      <c r="G9" s="353">
        <v>0</v>
      </c>
      <c r="H9" s="353">
        <v>0</v>
      </c>
      <c r="J9" s="738"/>
    </row>
    <row r="10" spans="2:10" x14ac:dyDescent="0.25">
      <c r="B10" s="435">
        <v>4</v>
      </c>
      <c r="C10" s="419" t="s">
        <v>341</v>
      </c>
      <c r="D10" s="552"/>
      <c r="E10" s="353">
        <v>2201</v>
      </c>
      <c r="F10" s="527">
        <v>0.28189999999999998</v>
      </c>
      <c r="G10" s="353">
        <v>0</v>
      </c>
      <c r="H10" s="527">
        <v>0.71809999999999996</v>
      </c>
      <c r="J10" s="738"/>
    </row>
    <row r="11" spans="2:10" x14ac:dyDescent="0.25">
      <c r="B11" s="435">
        <v>5</v>
      </c>
      <c r="C11" s="419" t="s">
        <v>344</v>
      </c>
      <c r="D11" s="534">
        <v>8492</v>
      </c>
      <c r="E11" s="353">
        <v>8480</v>
      </c>
      <c r="F11" s="527">
        <v>0.25130000000000002</v>
      </c>
      <c r="G11" s="527">
        <v>0.74870000000000003</v>
      </c>
      <c r="H11" s="353">
        <v>0</v>
      </c>
      <c r="J11" s="738"/>
    </row>
    <row r="12" spans="2:10" x14ac:dyDescent="0.25">
      <c r="B12" s="435">
        <v>5.0999999999999996</v>
      </c>
      <c r="C12" s="229" t="s">
        <v>1376</v>
      </c>
      <c r="D12" s="552"/>
      <c r="E12" s="353">
        <v>4882</v>
      </c>
      <c r="F12" s="540">
        <v>0.43440000000000001</v>
      </c>
      <c r="G12" s="540">
        <v>0.56559999999999999</v>
      </c>
      <c r="H12" s="353">
        <v>0</v>
      </c>
      <c r="J12" s="738"/>
    </row>
    <row r="13" spans="2:10" x14ac:dyDescent="0.25">
      <c r="B13" s="435">
        <v>5.2</v>
      </c>
      <c r="C13" s="229" t="s">
        <v>1377</v>
      </c>
      <c r="D13" s="552"/>
      <c r="E13" s="353">
        <v>3598</v>
      </c>
      <c r="F13" s="353">
        <v>0</v>
      </c>
      <c r="G13" s="527">
        <v>1</v>
      </c>
      <c r="H13" s="353">
        <v>0</v>
      </c>
      <c r="J13" s="738"/>
    </row>
    <row r="14" spans="2:10" ht="30" x14ac:dyDescent="0.25">
      <c r="B14" s="435" t="s">
        <v>1378</v>
      </c>
      <c r="C14" s="229" t="s">
        <v>1379</v>
      </c>
      <c r="D14" s="552"/>
      <c r="E14" s="353">
        <v>0</v>
      </c>
      <c r="F14" s="353">
        <v>0</v>
      </c>
      <c r="G14" s="353">
        <v>0</v>
      </c>
      <c r="H14" s="353">
        <v>0</v>
      </c>
      <c r="J14" s="738"/>
    </row>
    <row r="15" spans="2:10" ht="30" x14ac:dyDescent="0.25">
      <c r="B15" s="435" t="s">
        <v>1380</v>
      </c>
      <c r="C15" s="229" t="s">
        <v>1381</v>
      </c>
      <c r="D15" s="552"/>
      <c r="E15" s="353">
        <v>3598</v>
      </c>
      <c r="F15" s="353">
        <v>0</v>
      </c>
      <c r="G15" s="527">
        <v>1</v>
      </c>
      <c r="H15" s="353">
        <v>0</v>
      </c>
      <c r="J15" s="738"/>
    </row>
    <row r="16" spans="2:10" x14ac:dyDescent="0.25">
      <c r="B16" s="435">
        <v>5.3</v>
      </c>
      <c r="C16" s="229" t="s">
        <v>1382</v>
      </c>
      <c r="D16" s="552"/>
      <c r="E16" s="353">
        <v>0</v>
      </c>
      <c r="F16" s="353">
        <v>0</v>
      </c>
      <c r="G16" s="353">
        <v>0</v>
      </c>
      <c r="H16" s="353">
        <v>0</v>
      </c>
      <c r="J16" s="738"/>
    </row>
    <row r="17" spans="2:10" x14ac:dyDescent="0.25">
      <c r="B17" s="435">
        <v>6</v>
      </c>
      <c r="C17" s="419" t="s">
        <v>355</v>
      </c>
      <c r="D17" s="534">
        <v>34981</v>
      </c>
      <c r="E17" s="353">
        <v>36297</v>
      </c>
      <c r="F17" s="527">
        <v>1</v>
      </c>
      <c r="G17" s="353">
        <v>0</v>
      </c>
      <c r="H17" s="353">
        <v>0</v>
      </c>
      <c r="J17" s="738"/>
    </row>
    <row r="18" spans="2:10" x14ac:dyDescent="0.25">
      <c r="B18" s="435">
        <v>6.1</v>
      </c>
      <c r="C18" s="80" t="s">
        <v>1383</v>
      </c>
      <c r="D18" s="552"/>
      <c r="E18" s="353">
        <v>1343</v>
      </c>
      <c r="F18" s="527">
        <v>1</v>
      </c>
      <c r="G18" s="353">
        <v>0</v>
      </c>
      <c r="H18" s="353">
        <v>0</v>
      </c>
      <c r="J18" s="738"/>
    </row>
    <row r="19" spans="2:10" ht="30" x14ac:dyDescent="0.25">
      <c r="B19" s="435">
        <v>6.2</v>
      </c>
      <c r="C19" s="80" t="s">
        <v>1384</v>
      </c>
      <c r="D19" s="552"/>
      <c r="E19" s="353">
        <v>15938</v>
      </c>
      <c r="F19" s="527">
        <v>1</v>
      </c>
      <c r="G19" s="353">
        <v>0</v>
      </c>
      <c r="H19" s="353">
        <v>0</v>
      </c>
      <c r="J19" s="738"/>
    </row>
    <row r="20" spans="2:10" x14ac:dyDescent="0.25">
      <c r="B20" s="435">
        <v>6.3</v>
      </c>
      <c r="C20" s="80" t="s">
        <v>1385</v>
      </c>
      <c r="D20" s="353">
        <v>0</v>
      </c>
      <c r="E20" s="353">
        <v>0</v>
      </c>
      <c r="F20" s="527">
        <v>1</v>
      </c>
      <c r="G20" s="353">
        <v>0</v>
      </c>
      <c r="H20" s="353">
        <v>0</v>
      </c>
      <c r="J20" s="738"/>
    </row>
    <row r="21" spans="2:10" x14ac:dyDescent="0.25">
      <c r="B21" s="435">
        <v>6.4</v>
      </c>
      <c r="C21" s="80" t="s">
        <v>1386</v>
      </c>
      <c r="D21" s="534">
        <v>18113</v>
      </c>
      <c r="E21" s="353">
        <v>18883</v>
      </c>
      <c r="F21" s="527">
        <v>1</v>
      </c>
      <c r="G21" s="353">
        <v>0</v>
      </c>
      <c r="H21" s="353">
        <v>0</v>
      </c>
      <c r="J21" s="738"/>
    </row>
    <row r="22" spans="2:10" x14ac:dyDescent="0.25">
      <c r="B22" s="435">
        <v>7</v>
      </c>
      <c r="C22" s="419" t="s">
        <v>342</v>
      </c>
      <c r="D22" s="534">
        <v>338</v>
      </c>
      <c r="E22" s="353">
        <v>338</v>
      </c>
      <c r="F22" s="527">
        <v>1</v>
      </c>
      <c r="G22" s="353">
        <v>0</v>
      </c>
      <c r="H22" s="353">
        <v>0</v>
      </c>
      <c r="J22" s="738"/>
    </row>
    <row r="23" spans="2:10" x14ac:dyDescent="0.25">
      <c r="B23" s="435" t="s">
        <v>365</v>
      </c>
      <c r="C23" s="419" t="s">
        <v>368</v>
      </c>
      <c r="D23" s="534">
        <v>349</v>
      </c>
      <c r="E23" s="353">
        <v>347</v>
      </c>
      <c r="F23" s="527">
        <v>1</v>
      </c>
      <c r="G23" s="353">
        <v>0</v>
      </c>
      <c r="H23" s="353">
        <v>0</v>
      </c>
      <c r="J23" s="738"/>
    </row>
    <row r="24" spans="2:10" x14ac:dyDescent="0.25">
      <c r="B24" s="435">
        <v>8</v>
      </c>
      <c r="C24" s="419" t="s">
        <v>1387</v>
      </c>
      <c r="D24" s="534">
        <v>1488</v>
      </c>
      <c r="E24" s="534">
        <v>1488</v>
      </c>
      <c r="F24" s="527">
        <v>0.4587</v>
      </c>
      <c r="G24" s="527">
        <v>0.5413</v>
      </c>
      <c r="H24" s="353">
        <v>0</v>
      </c>
      <c r="J24" s="738"/>
    </row>
    <row r="25" spans="2:10" s="16" customFormat="1" x14ac:dyDescent="0.25">
      <c r="B25" s="26">
        <v>9</v>
      </c>
      <c r="C25" s="21" t="s">
        <v>1388</v>
      </c>
      <c r="D25" s="553">
        <v>66102</v>
      </c>
      <c r="E25" s="553">
        <v>67478</v>
      </c>
      <c r="F25" s="537">
        <v>0.87019999999999997</v>
      </c>
      <c r="G25" s="537">
        <v>0.10639999999999999</v>
      </c>
      <c r="H25" s="537">
        <v>2.3400000000000001E-2</v>
      </c>
      <c r="J25" s="738"/>
    </row>
    <row r="27" spans="2:10" x14ac:dyDescent="0.25">
      <c r="E27" s="399"/>
    </row>
    <row r="28" spans="2:10" x14ac:dyDescent="0.25">
      <c r="D28" s="590"/>
    </row>
    <row r="29" spans="2:10" x14ac:dyDescent="0.25">
      <c r="D29" s="590"/>
    </row>
  </sheetData>
  <pageMargins left="0.7" right="0.7" top="0.75" bottom="0.75" header="0.3" footer="0.3"/>
  <pageSetup paperSize="9" scale="74"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autoPageBreaks="0" fitToPage="1"/>
  </sheetPr>
  <dimension ref="B2:G42"/>
  <sheetViews>
    <sheetView showGridLines="0" zoomScaleNormal="100" zoomScaleSheetLayoutView="100" workbookViewId="0">
      <selection activeCell="D15" sqref="D15"/>
    </sheetView>
  </sheetViews>
  <sheetFormatPr baseColWidth="10" defaultColWidth="9.140625" defaultRowHeight="15" x14ac:dyDescent="0.25"/>
  <cols>
    <col min="1" max="1" width="5.7109375" customWidth="1"/>
    <col min="2" max="2" width="8.42578125" customWidth="1"/>
    <col min="3" max="3" width="51.5703125" customWidth="1"/>
    <col min="4" max="5" width="25.7109375" customWidth="1"/>
    <col min="7" max="7" width="9.140625" style="127"/>
  </cols>
  <sheetData>
    <row r="2" spans="2:5" ht="39" customHeight="1" x14ac:dyDescent="0.3">
      <c r="B2" s="960" t="s">
        <v>1389</v>
      </c>
      <c r="C2" s="960"/>
      <c r="D2" s="960"/>
      <c r="E2" s="960"/>
    </row>
    <row r="3" spans="2:5" x14ac:dyDescent="0.25">
      <c r="B3" t="str">
        <f>'OV1'!B3</f>
        <v>31.12.2025 - in EUR million</v>
      </c>
    </row>
    <row r="4" spans="2:5" x14ac:dyDescent="0.25">
      <c r="B4" s="9"/>
      <c r="C4" s="9"/>
      <c r="D4" s="145"/>
      <c r="E4" s="145"/>
    </row>
    <row r="5" spans="2:5" ht="30" x14ac:dyDescent="0.25">
      <c r="B5" s="9"/>
      <c r="C5" s="9"/>
      <c r="D5" s="26" t="s">
        <v>1390</v>
      </c>
      <c r="E5" s="26" t="s">
        <v>1391</v>
      </c>
    </row>
    <row r="6" spans="2:5" x14ac:dyDescent="0.25">
      <c r="B6" s="1015"/>
      <c r="C6" s="1015"/>
      <c r="D6" s="436" t="s">
        <v>188</v>
      </c>
      <c r="E6" s="436" t="s">
        <v>189</v>
      </c>
    </row>
    <row r="7" spans="2:5" ht="15.75" customHeight="1" x14ac:dyDescent="0.25">
      <c r="B7" s="436">
        <v>1</v>
      </c>
      <c r="C7" s="404" t="s">
        <v>1392</v>
      </c>
      <c r="D7" s="596">
        <v>0</v>
      </c>
      <c r="E7" s="596">
        <v>0</v>
      </c>
    </row>
    <row r="8" spans="2:5" ht="15.75" customHeight="1" x14ac:dyDescent="0.25">
      <c r="B8" s="436" t="s">
        <v>333</v>
      </c>
      <c r="C8" s="404" t="s">
        <v>1393</v>
      </c>
      <c r="D8" s="596">
        <v>0</v>
      </c>
      <c r="E8" s="596">
        <v>0</v>
      </c>
    </row>
    <row r="9" spans="2:5" ht="15.75" customHeight="1" x14ac:dyDescent="0.25">
      <c r="B9" s="436" t="s">
        <v>335</v>
      </c>
      <c r="C9" s="404" t="s">
        <v>1394</v>
      </c>
      <c r="D9" s="596">
        <v>0</v>
      </c>
      <c r="E9" s="596">
        <v>0</v>
      </c>
    </row>
    <row r="10" spans="2:5" ht="15.75" customHeight="1" x14ac:dyDescent="0.25">
      <c r="B10" s="436">
        <v>2</v>
      </c>
      <c r="C10" s="404" t="s">
        <v>1395</v>
      </c>
      <c r="D10" s="596">
        <v>0</v>
      </c>
      <c r="E10" s="596">
        <v>0</v>
      </c>
    </row>
    <row r="11" spans="2:5" ht="15.75" customHeight="1" x14ac:dyDescent="0.25">
      <c r="B11" s="436" t="s">
        <v>1279</v>
      </c>
      <c r="C11" s="404" t="s">
        <v>1396</v>
      </c>
      <c r="D11" s="596">
        <v>0</v>
      </c>
      <c r="E11" s="596">
        <v>0</v>
      </c>
    </row>
    <row r="12" spans="2:5" ht="15.75" customHeight="1" x14ac:dyDescent="0.25">
      <c r="B12" s="436" t="s">
        <v>1281</v>
      </c>
      <c r="C12" s="404" t="s">
        <v>1397</v>
      </c>
      <c r="D12" s="596">
        <v>0</v>
      </c>
      <c r="E12" s="596">
        <v>0</v>
      </c>
    </row>
    <row r="13" spans="2:5" ht="15.75" customHeight="1" x14ac:dyDescent="0.25">
      <c r="B13" s="436">
        <v>3</v>
      </c>
      <c r="C13" s="404" t="s">
        <v>1398</v>
      </c>
      <c r="D13" s="596">
        <v>0</v>
      </c>
      <c r="E13" s="596">
        <v>0</v>
      </c>
    </row>
    <row r="14" spans="2:5" ht="15.75" customHeight="1" x14ac:dyDescent="0.25">
      <c r="B14" s="815">
        <v>4</v>
      </c>
      <c r="C14" s="816" t="s">
        <v>1297</v>
      </c>
      <c r="D14" s="741"/>
      <c r="E14" s="741"/>
    </row>
    <row r="15" spans="2:5" ht="15.75" customHeight="1" x14ac:dyDescent="0.25">
      <c r="B15" s="436">
        <v>5</v>
      </c>
      <c r="C15" s="404" t="s">
        <v>1399</v>
      </c>
      <c r="D15" s="596">
        <v>3137</v>
      </c>
      <c r="E15" s="596">
        <v>3137</v>
      </c>
    </row>
    <row r="16" spans="2:5" ht="15.75" customHeight="1" x14ac:dyDescent="0.25">
      <c r="B16" s="436" t="s">
        <v>349</v>
      </c>
      <c r="C16" s="404" t="s">
        <v>1366</v>
      </c>
      <c r="D16" s="596">
        <v>1101</v>
      </c>
      <c r="E16" s="596">
        <v>1101</v>
      </c>
    </row>
    <row r="17" spans="2:5" ht="15.75" customHeight="1" x14ac:dyDescent="0.25">
      <c r="B17" s="436" t="s">
        <v>351</v>
      </c>
      <c r="C17" s="404" t="s">
        <v>1400</v>
      </c>
      <c r="D17" s="596">
        <v>2036</v>
      </c>
      <c r="E17" s="596">
        <v>2036</v>
      </c>
    </row>
    <row r="18" spans="2:5" ht="15.75" customHeight="1" x14ac:dyDescent="0.25">
      <c r="B18" s="436" t="s">
        <v>353</v>
      </c>
      <c r="C18" s="404" t="s">
        <v>1401</v>
      </c>
      <c r="D18" s="596">
        <v>0</v>
      </c>
      <c r="E18" s="596">
        <v>0</v>
      </c>
    </row>
    <row r="19" spans="2:5" ht="15.75" customHeight="1" x14ac:dyDescent="0.25">
      <c r="B19" s="436">
        <v>6</v>
      </c>
      <c r="C19" s="404" t="s">
        <v>1402</v>
      </c>
      <c r="D19" s="596">
        <v>0</v>
      </c>
      <c r="E19" s="596">
        <v>0</v>
      </c>
    </row>
    <row r="20" spans="2:5" ht="15.75" customHeight="1" x14ac:dyDescent="0.25">
      <c r="B20" s="436" t="s">
        <v>1403</v>
      </c>
      <c r="C20" s="404" t="s">
        <v>1366</v>
      </c>
      <c r="D20" s="596">
        <v>0</v>
      </c>
      <c r="E20" s="596">
        <v>0</v>
      </c>
    </row>
    <row r="21" spans="2:5" ht="15.75" customHeight="1" x14ac:dyDescent="0.25">
      <c r="B21" s="436" t="s">
        <v>1404</v>
      </c>
      <c r="C21" s="404" t="s">
        <v>1400</v>
      </c>
      <c r="D21" s="596">
        <v>0</v>
      </c>
      <c r="E21" s="596">
        <v>0</v>
      </c>
    </row>
    <row r="22" spans="2:5" ht="15.75" customHeight="1" x14ac:dyDescent="0.25">
      <c r="B22" s="436" t="s">
        <v>1405</v>
      </c>
      <c r="C22" s="404" t="s">
        <v>1401</v>
      </c>
      <c r="D22" s="596">
        <v>0</v>
      </c>
      <c r="E22" s="596">
        <v>0</v>
      </c>
    </row>
    <row r="23" spans="2:5" ht="15.75" customHeight="1" x14ac:dyDescent="0.25">
      <c r="B23" s="739">
        <v>7</v>
      </c>
      <c r="C23" s="740" t="s">
        <v>1297</v>
      </c>
      <c r="D23" s="741"/>
      <c r="E23" s="741"/>
    </row>
    <row r="24" spans="2:5" ht="15.75" customHeight="1" x14ac:dyDescent="0.25">
      <c r="B24" s="739">
        <v>8</v>
      </c>
      <c r="C24" s="740" t="s">
        <v>1297</v>
      </c>
      <c r="D24" s="741"/>
      <c r="E24" s="741"/>
    </row>
    <row r="25" spans="2:5" ht="15.75" customHeight="1" x14ac:dyDescent="0.25">
      <c r="B25" s="436" t="s">
        <v>202</v>
      </c>
      <c r="C25" s="404" t="s">
        <v>1406</v>
      </c>
      <c r="D25" s="596">
        <v>0</v>
      </c>
      <c r="E25" s="596">
        <v>0</v>
      </c>
    </row>
    <row r="26" spans="2:5" ht="15.75" customHeight="1" x14ac:dyDescent="0.25">
      <c r="B26" s="436">
        <v>9</v>
      </c>
      <c r="C26" s="404" t="s">
        <v>1407</v>
      </c>
      <c r="D26" s="596">
        <v>0</v>
      </c>
      <c r="E26" s="596">
        <v>0</v>
      </c>
    </row>
    <row r="27" spans="2:5" ht="15.75" customHeight="1" x14ac:dyDescent="0.25">
      <c r="B27" s="242">
        <v>10</v>
      </c>
      <c r="C27" s="404" t="s">
        <v>1408</v>
      </c>
      <c r="D27" s="596">
        <v>0</v>
      </c>
      <c r="E27" s="596">
        <v>0</v>
      </c>
    </row>
    <row r="28" spans="2:5" ht="15.75" customHeight="1" x14ac:dyDescent="0.25">
      <c r="B28" s="436" t="s">
        <v>206</v>
      </c>
      <c r="C28" s="404" t="s">
        <v>1409</v>
      </c>
      <c r="D28" s="596">
        <v>0</v>
      </c>
      <c r="E28" s="596">
        <v>0</v>
      </c>
    </row>
    <row r="29" spans="2:5" ht="15.75" customHeight="1" x14ac:dyDescent="0.25">
      <c r="B29" s="436" t="s">
        <v>208</v>
      </c>
      <c r="C29" s="404" t="s">
        <v>1410</v>
      </c>
      <c r="D29" s="596">
        <v>0</v>
      </c>
      <c r="E29" s="596">
        <v>0</v>
      </c>
    </row>
    <row r="30" spans="2:5" ht="15.75" customHeight="1" x14ac:dyDescent="0.25">
      <c r="B30" s="739">
        <v>11</v>
      </c>
      <c r="C30" s="740" t="s">
        <v>1297</v>
      </c>
      <c r="D30" s="741"/>
      <c r="E30" s="741"/>
    </row>
    <row r="31" spans="2:5" ht="15.75" customHeight="1" x14ac:dyDescent="0.25">
      <c r="B31" s="739">
        <v>12</v>
      </c>
      <c r="C31" s="740" t="s">
        <v>1297</v>
      </c>
      <c r="D31" s="741"/>
      <c r="E31" s="741"/>
    </row>
    <row r="32" spans="2:5" ht="15.75" customHeight="1" x14ac:dyDescent="0.25">
      <c r="B32" s="739">
        <v>13</v>
      </c>
      <c r="C32" s="740" t="s">
        <v>1297</v>
      </c>
      <c r="D32" s="741"/>
      <c r="E32" s="741"/>
    </row>
    <row r="33" spans="2:7" ht="15.75" customHeight="1" x14ac:dyDescent="0.25">
      <c r="B33" s="739">
        <v>14</v>
      </c>
      <c r="C33" s="740" t="s">
        <v>1297</v>
      </c>
      <c r="D33" s="741"/>
      <c r="E33" s="741"/>
    </row>
    <row r="34" spans="2:7" ht="15.75" customHeight="1" x14ac:dyDescent="0.25">
      <c r="B34" s="739">
        <v>15</v>
      </c>
      <c r="C34" s="740" t="s">
        <v>1297</v>
      </c>
      <c r="D34" s="741"/>
      <c r="E34" s="741"/>
    </row>
    <row r="35" spans="2:7" ht="15.75" customHeight="1" x14ac:dyDescent="0.25">
      <c r="B35" s="739">
        <v>16</v>
      </c>
      <c r="C35" s="740" t="s">
        <v>1297</v>
      </c>
      <c r="D35" s="741"/>
      <c r="E35" s="741"/>
    </row>
    <row r="36" spans="2:7" s="16" customFormat="1" ht="15.75" customHeight="1" x14ac:dyDescent="0.25">
      <c r="B36" s="497">
        <v>17</v>
      </c>
      <c r="C36" s="490" t="s">
        <v>1411</v>
      </c>
      <c r="D36" s="680">
        <v>3137</v>
      </c>
      <c r="E36" s="680">
        <v>3137</v>
      </c>
      <c r="G36" s="127"/>
    </row>
    <row r="37" spans="2:7" s="16" customFormat="1" ht="15.75" customHeight="1" x14ac:dyDescent="0.25">
      <c r="B37" s="497">
        <v>18</v>
      </c>
      <c r="C37" s="490" t="s">
        <v>1412</v>
      </c>
      <c r="D37" s="680">
        <v>0</v>
      </c>
      <c r="E37" s="680">
        <v>0</v>
      </c>
      <c r="G37" s="127"/>
    </row>
    <row r="38" spans="2:7" s="16" customFormat="1" ht="15.75" customHeight="1" x14ac:dyDescent="0.25">
      <c r="B38" s="497">
        <v>19</v>
      </c>
      <c r="C38" s="490" t="s">
        <v>1413</v>
      </c>
      <c r="D38" s="359">
        <v>3137</v>
      </c>
      <c r="E38" s="359">
        <v>3137</v>
      </c>
      <c r="G38" s="30"/>
    </row>
    <row r="40" spans="2:7" x14ac:dyDescent="0.25">
      <c r="D40" s="399"/>
    </row>
    <row r="42" spans="2:7" x14ac:dyDescent="0.25">
      <c r="D42" s="399"/>
      <c r="E42" s="399"/>
    </row>
  </sheetData>
  <mergeCells count="2">
    <mergeCell ref="B6:C6"/>
    <mergeCell ref="B2:E2"/>
  </mergeCells>
  <pageMargins left="0.7" right="0.7" top="0.75" bottom="0.75" header="0.3" footer="0.3"/>
  <pageSetup paperSize="9" scale="60"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autoPageBreaks="0" fitToPage="1"/>
  </sheetPr>
  <dimension ref="A2:V20"/>
  <sheetViews>
    <sheetView showGridLines="0" zoomScaleNormal="100" zoomScaleSheetLayoutView="100" workbookViewId="0">
      <selection activeCell="U8" sqref="U8"/>
    </sheetView>
  </sheetViews>
  <sheetFormatPr baseColWidth="10" defaultColWidth="9.140625" defaultRowHeight="15" x14ac:dyDescent="0.25"/>
  <cols>
    <col min="1" max="1" width="5.7109375" customWidth="1"/>
    <col min="2" max="2" width="5.42578125" customWidth="1"/>
    <col min="3" max="3" width="45" customWidth="1"/>
    <col min="4" max="17" width="15.7109375" customWidth="1"/>
    <col min="18" max="18" width="6" customWidth="1"/>
    <col min="19" max="19" width="9.140625" style="600"/>
  </cols>
  <sheetData>
    <row r="2" spans="1:22" ht="18.75" x14ac:dyDescent="0.3">
      <c r="B2" s="17" t="s">
        <v>1414</v>
      </c>
      <c r="V2" s="33"/>
    </row>
    <row r="3" spans="1:22" x14ac:dyDescent="0.25">
      <c r="B3" t="str">
        <f>'OV1'!B3</f>
        <v>31.12.2025 - in EUR million</v>
      </c>
    </row>
    <row r="4" spans="1:22" x14ac:dyDescent="0.25">
      <c r="C4" s="153"/>
    </row>
    <row r="5" spans="1:22" ht="39.75" customHeight="1" x14ac:dyDescent="0.25">
      <c r="B5" s="1069" t="s">
        <v>1334</v>
      </c>
      <c r="C5" s="1070"/>
      <c r="D5" s="1016" t="s">
        <v>1415</v>
      </c>
      <c r="E5" s="1075" t="s">
        <v>1416</v>
      </c>
      <c r="F5" s="1076"/>
      <c r="G5" s="1076"/>
      <c r="H5" s="1076"/>
      <c r="I5" s="1076"/>
      <c r="J5" s="1076"/>
      <c r="K5" s="1076"/>
      <c r="L5" s="1076"/>
      <c r="M5" s="1076"/>
      <c r="N5" s="1076"/>
      <c r="O5" s="1077"/>
      <c r="P5" s="1075" t="s">
        <v>1417</v>
      </c>
      <c r="Q5" s="1077"/>
    </row>
    <row r="6" spans="1:22" ht="29.25" customHeight="1" x14ac:dyDescent="0.25">
      <c r="B6" s="1071"/>
      <c r="C6" s="1072"/>
      <c r="D6" s="1012"/>
      <c r="E6" s="1078" t="s">
        <v>1418</v>
      </c>
      <c r="F6" s="1079"/>
      <c r="G6" s="1079"/>
      <c r="H6" s="1079"/>
      <c r="I6" s="1079"/>
      <c r="J6" s="1079"/>
      <c r="K6" s="1079"/>
      <c r="L6" s="1079"/>
      <c r="M6" s="1080"/>
      <c r="N6" s="1078" t="s">
        <v>1419</v>
      </c>
      <c r="O6" s="1080"/>
      <c r="P6" s="1016" t="s">
        <v>1420</v>
      </c>
      <c r="Q6" s="1081" t="s">
        <v>1421</v>
      </c>
    </row>
    <row r="7" spans="1:22" s="3" customFormat="1" ht="15" customHeight="1" x14ac:dyDescent="0.25">
      <c r="A7"/>
      <c r="B7" s="1071"/>
      <c r="C7" s="1072"/>
      <c r="D7" s="1012"/>
      <c r="E7" s="1016" t="s">
        <v>1422</v>
      </c>
      <c r="F7" s="1084" t="s">
        <v>1423</v>
      </c>
      <c r="G7" s="500"/>
      <c r="H7" s="500"/>
      <c r="I7" s="500"/>
      <c r="J7" s="1084" t="s">
        <v>1424</v>
      </c>
      <c r="K7" s="469"/>
      <c r="L7" s="469"/>
      <c r="M7" s="469"/>
      <c r="N7" s="1016" t="s">
        <v>1425</v>
      </c>
      <c r="O7" s="1016" t="s">
        <v>1426</v>
      </c>
      <c r="P7" s="1012"/>
      <c r="Q7" s="1082"/>
      <c r="S7" s="192"/>
    </row>
    <row r="8" spans="1:22" s="3" customFormat="1" ht="90" x14ac:dyDescent="0.25">
      <c r="A8"/>
      <c r="B8" s="1071"/>
      <c r="C8" s="1072"/>
      <c r="D8" s="501"/>
      <c r="E8" s="1013"/>
      <c r="F8" s="1013"/>
      <c r="G8" s="502" t="s">
        <v>1427</v>
      </c>
      <c r="H8" s="502" t="s">
        <v>1428</v>
      </c>
      <c r="I8" s="502" t="s">
        <v>1429</v>
      </c>
      <c r="J8" s="1013"/>
      <c r="K8" s="471" t="s">
        <v>1430</v>
      </c>
      <c r="L8" s="502" t="s">
        <v>1431</v>
      </c>
      <c r="M8" s="471" t="s">
        <v>1432</v>
      </c>
      <c r="N8" s="1013"/>
      <c r="O8" s="1013"/>
      <c r="P8" s="1013"/>
      <c r="Q8" s="1083"/>
      <c r="S8" s="192"/>
    </row>
    <row r="9" spans="1:22" s="3" customFormat="1" x14ac:dyDescent="0.25">
      <c r="A9"/>
      <c r="B9" s="1073"/>
      <c r="C9" s="1074"/>
      <c r="D9" s="436" t="s">
        <v>188</v>
      </c>
      <c r="E9" s="436" t="s">
        <v>189</v>
      </c>
      <c r="F9" s="436" t="s">
        <v>190</v>
      </c>
      <c r="G9" s="436" t="s">
        <v>238</v>
      </c>
      <c r="H9" s="436" t="s">
        <v>239</v>
      </c>
      <c r="I9" s="436" t="s">
        <v>376</v>
      </c>
      <c r="J9" s="436" t="s">
        <v>377</v>
      </c>
      <c r="K9" s="436" t="s">
        <v>442</v>
      </c>
      <c r="L9" s="436" t="s">
        <v>835</v>
      </c>
      <c r="M9" s="436" t="s">
        <v>836</v>
      </c>
      <c r="N9" s="436" t="s">
        <v>837</v>
      </c>
      <c r="O9" s="436" t="s">
        <v>838</v>
      </c>
      <c r="P9" s="436" t="s">
        <v>839</v>
      </c>
      <c r="Q9" s="403" t="s">
        <v>1107</v>
      </c>
      <c r="S9" s="192"/>
    </row>
    <row r="10" spans="1:22" x14ac:dyDescent="0.25">
      <c r="B10" s="479">
        <v>1</v>
      </c>
      <c r="C10" s="404" t="s">
        <v>332</v>
      </c>
      <c r="D10" s="358">
        <v>0</v>
      </c>
      <c r="E10" s="358">
        <v>0</v>
      </c>
      <c r="F10" s="358">
        <v>0</v>
      </c>
      <c r="G10" s="358">
        <v>0</v>
      </c>
      <c r="H10" s="358">
        <v>0</v>
      </c>
      <c r="I10" s="358">
        <v>0</v>
      </c>
      <c r="J10" s="358">
        <v>0</v>
      </c>
      <c r="K10" s="358">
        <v>0</v>
      </c>
      <c r="L10" s="358">
        <v>0</v>
      </c>
      <c r="M10" s="358">
        <v>0</v>
      </c>
      <c r="N10" s="358">
        <v>0</v>
      </c>
      <c r="O10" s="358">
        <v>0</v>
      </c>
      <c r="P10" s="358">
        <v>0</v>
      </c>
      <c r="Q10" s="358">
        <v>0</v>
      </c>
    </row>
    <row r="11" spans="1:22" s="5" customFormat="1" ht="15" customHeight="1" x14ac:dyDescent="0.25">
      <c r="B11" s="479">
        <v>2</v>
      </c>
      <c r="C11" s="186" t="s">
        <v>1433</v>
      </c>
      <c r="D11" s="596">
        <v>0</v>
      </c>
      <c r="E11" s="596">
        <v>0</v>
      </c>
      <c r="F11" s="596">
        <v>0</v>
      </c>
      <c r="G11" s="596">
        <v>0</v>
      </c>
      <c r="H11" s="596">
        <v>0</v>
      </c>
      <c r="I11" s="596">
        <v>0</v>
      </c>
      <c r="J11" s="596">
        <v>0</v>
      </c>
      <c r="K11" s="596">
        <v>0</v>
      </c>
      <c r="L11" s="596">
        <v>0</v>
      </c>
      <c r="M11" s="596">
        <v>0</v>
      </c>
      <c r="N11" s="596">
        <v>0</v>
      </c>
      <c r="O11" s="596">
        <v>0</v>
      </c>
      <c r="P11" s="596">
        <v>0</v>
      </c>
      <c r="Q11" s="596">
        <v>0</v>
      </c>
      <c r="S11" s="600"/>
    </row>
    <row r="12" spans="1:22" s="5" customFormat="1" ht="15" customHeight="1" x14ac:dyDescent="0.25">
      <c r="B12" s="479">
        <v>3</v>
      </c>
      <c r="C12" s="186" t="s">
        <v>336</v>
      </c>
      <c r="D12" s="596">
        <v>0</v>
      </c>
      <c r="E12" s="596">
        <v>0</v>
      </c>
      <c r="F12" s="596">
        <v>0</v>
      </c>
      <c r="G12" s="596">
        <v>0</v>
      </c>
      <c r="H12" s="596">
        <v>0</v>
      </c>
      <c r="I12" s="596">
        <v>0</v>
      </c>
      <c r="J12" s="596">
        <v>0</v>
      </c>
      <c r="K12" s="596">
        <v>0</v>
      </c>
      <c r="L12" s="596">
        <v>0</v>
      </c>
      <c r="M12" s="596">
        <v>0</v>
      </c>
      <c r="N12" s="596">
        <v>0</v>
      </c>
      <c r="O12" s="596">
        <v>0</v>
      </c>
      <c r="P12" s="596">
        <v>0</v>
      </c>
      <c r="Q12" s="596">
        <v>0</v>
      </c>
      <c r="S12" s="600"/>
    </row>
    <row r="13" spans="1:22" x14ac:dyDescent="0.25">
      <c r="B13" s="479">
        <v>4</v>
      </c>
      <c r="C13" s="404" t="s">
        <v>341</v>
      </c>
      <c r="D13" s="596">
        <v>0</v>
      </c>
      <c r="E13" s="596">
        <v>0</v>
      </c>
      <c r="F13" s="596">
        <v>0</v>
      </c>
      <c r="G13" s="596">
        <v>0</v>
      </c>
      <c r="H13" s="596">
        <v>0</v>
      </c>
      <c r="I13" s="596">
        <v>0</v>
      </c>
      <c r="J13" s="596">
        <v>0</v>
      </c>
      <c r="K13" s="596">
        <v>0</v>
      </c>
      <c r="L13" s="596">
        <v>0</v>
      </c>
      <c r="M13" s="596">
        <v>0</v>
      </c>
      <c r="N13" s="596">
        <v>0</v>
      </c>
      <c r="O13" s="596">
        <v>0</v>
      </c>
      <c r="P13" s="596">
        <v>0</v>
      </c>
      <c r="Q13" s="596">
        <v>0</v>
      </c>
    </row>
    <row r="14" spans="1:22" x14ac:dyDescent="0.25">
      <c r="B14" s="479">
        <v>5</v>
      </c>
      <c r="C14" s="404" t="s">
        <v>344</v>
      </c>
      <c r="D14" s="596">
        <v>6326</v>
      </c>
      <c r="E14" s="817">
        <v>8.0000000000000004E-4</v>
      </c>
      <c r="F14" s="817">
        <v>2.7199999999999998E-2</v>
      </c>
      <c r="G14" s="817">
        <v>2.7199999999999998E-2</v>
      </c>
      <c r="H14" s="596">
        <v>0</v>
      </c>
      <c r="I14" s="596">
        <v>0</v>
      </c>
      <c r="J14" s="596">
        <v>0</v>
      </c>
      <c r="K14" s="596">
        <v>0</v>
      </c>
      <c r="L14" s="596">
        <v>0</v>
      </c>
      <c r="M14" s="596">
        <v>0</v>
      </c>
      <c r="N14" s="817">
        <v>3.9800000000000002E-2</v>
      </c>
      <c r="O14" s="596">
        <v>0</v>
      </c>
      <c r="P14" s="596">
        <v>3207</v>
      </c>
      <c r="Q14" s="596">
        <v>3137</v>
      </c>
    </row>
    <row r="15" spans="1:22" x14ac:dyDescent="0.25">
      <c r="B15" s="818">
        <v>5.0999999999999996</v>
      </c>
      <c r="C15" s="186" t="s">
        <v>1434</v>
      </c>
      <c r="D15" s="596">
        <v>2674</v>
      </c>
      <c r="E15" s="817">
        <v>1.8E-3</v>
      </c>
      <c r="F15" s="817">
        <v>6.4299999999999996E-2</v>
      </c>
      <c r="G15" s="817">
        <v>6.4299999999999996E-2</v>
      </c>
      <c r="H15" s="596">
        <v>0</v>
      </c>
      <c r="I15" s="596">
        <v>0</v>
      </c>
      <c r="J15" s="596">
        <v>0</v>
      </c>
      <c r="K15" s="596">
        <v>0</v>
      </c>
      <c r="L15" s="596">
        <v>0</v>
      </c>
      <c r="M15" s="596">
        <v>0</v>
      </c>
      <c r="N15" s="817">
        <v>9.4100000000000003E-2</v>
      </c>
      <c r="O15" s="596">
        <v>0</v>
      </c>
      <c r="P15" s="596">
        <v>1171</v>
      </c>
      <c r="Q15" s="596">
        <v>1101</v>
      </c>
    </row>
    <row r="16" spans="1:22" x14ac:dyDescent="0.25">
      <c r="B16" s="479">
        <v>5.2</v>
      </c>
      <c r="C16" s="404" t="s">
        <v>1435</v>
      </c>
      <c r="D16" s="596">
        <v>3652</v>
      </c>
      <c r="E16" s="596">
        <v>0</v>
      </c>
      <c r="F16" s="596">
        <v>0</v>
      </c>
      <c r="G16" s="596">
        <v>0</v>
      </c>
      <c r="H16" s="596">
        <v>0</v>
      </c>
      <c r="I16" s="596">
        <v>0</v>
      </c>
      <c r="J16" s="596">
        <v>0</v>
      </c>
      <c r="K16" s="596">
        <v>0</v>
      </c>
      <c r="L16" s="596">
        <v>0</v>
      </c>
      <c r="M16" s="596">
        <v>0</v>
      </c>
      <c r="N16" s="596">
        <v>0</v>
      </c>
      <c r="O16" s="596">
        <v>0</v>
      </c>
      <c r="P16" s="596">
        <v>2036</v>
      </c>
      <c r="Q16" s="596">
        <v>2036</v>
      </c>
    </row>
    <row r="17" spans="2:20" x14ac:dyDescent="0.25">
      <c r="B17" s="479">
        <v>5.3</v>
      </c>
      <c r="C17" s="186" t="s">
        <v>1436</v>
      </c>
      <c r="D17" s="596">
        <v>0</v>
      </c>
      <c r="E17" s="596">
        <v>0</v>
      </c>
      <c r="F17" s="596">
        <v>0</v>
      </c>
      <c r="G17" s="596">
        <v>0</v>
      </c>
      <c r="H17" s="596">
        <v>0</v>
      </c>
      <c r="I17" s="596">
        <v>0</v>
      </c>
      <c r="J17" s="596">
        <v>0</v>
      </c>
      <c r="K17" s="596">
        <v>0</v>
      </c>
      <c r="L17" s="596">
        <v>0</v>
      </c>
      <c r="M17" s="596">
        <v>0</v>
      </c>
      <c r="N17" s="596">
        <v>0</v>
      </c>
      <c r="O17" s="596">
        <v>0</v>
      </c>
      <c r="P17" s="596">
        <v>0</v>
      </c>
      <c r="Q17" s="596">
        <v>0</v>
      </c>
      <c r="R17" s="5"/>
      <c r="T17" s="5"/>
    </row>
    <row r="18" spans="2:20" s="16" customFormat="1" x14ac:dyDescent="0.25">
      <c r="B18" s="199">
        <v>6</v>
      </c>
      <c r="C18" s="490" t="s">
        <v>235</v>
      </c>
      <c r="D18" s="359">
        <v>6326</v>
      </c>
      <c r="E18" s="398">
        <v>8.0000000000000004E-4</v>
      </c>
      <c r="F18" s="398">
        <v>2.7199999999999998E-2</v>
      </c>
      <c r="G18" s="398">
        <v>2.7199999999999998E-2</v>
      </c>
      <c r="H18" s="359">
        <v>0</v>
      </c>
      <c r="I18" s="358">
        <v>0</v>
      </c>
      <c r="J18" s="358">
        <v>0</v>
      </c>
      <c r="K18" s="358">
        <v>0</v>
      </c>
      <c r="L18" s="358">
        <v>0</v>
      </c>
      <c r="M18" s="358">
        <v>0</v>
      </c>
      <c r="N18" s="595">
        <v>3.9800000000000002E-2</v>
      </c>
      <c r="O18" s="359">
        <v>0</v>
      </c>
      <c r="P18" s="680">
        <v>3207</v>
      </c>
      <c r="Q18" s="359">
        <v>3137</v>
      </c>
      <c r="S18" s="73"/>
    </row>
    <row r="20" spans="2:20" x14ac:dyDescent="0.25">
      <c r="P20" s="399"/>
    </row>
  </sheetData>
  <mergeCells count="13">
    <mergeCell ref="B5:C9"/>
    <mergeCell ref="D5:D7"/>
    <mergeCell ref="E5:O5"/>
    <mergeCell ref="P5:Q5"/>
    <mergeCell ref="E6:M6"/>
    <mergeCell ref="N6:O6"/>
    <mergeCell ref="P6:P8"/>
    <mergeCell ref="Q6:Q8"/>
    <mergeCell ref="E7:E8"/>
    <mergeCell ref="F7:F8"/>
    <mergeCell ref="J7:J8"/>
    <mergeCell ref="N7:N8"/>
    <mergeCell ref="O7:O8"/>
  </mergeCells>
  <pageMargins left="0.23333333333333334" right="0.7" top="0.75" bottom="0.75" header="0.3" footer="0.3"/>
  <pageSetup paperSize="9" scale="10"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F18"/>
  <sheetViews>
    <sheetView showGridLines="0" zoomScaleNormal="100" zoomScaleSheetLayoutView="100" workbookViewId="0">
      <selection sqref="A1:A1048576"/>
    </sheetView>
  </sheetViews>
  <sheetFormatPr baseColWidth="10" defaultColWidth="9.140625" defaultRowHeight="15" x14ac:dyDescent="0.25"/>
  <cols>
    <col min="1" max="1" width="5.7109375" customWidth="1"/>
    <col min="2" max="2" width="3.5703125" customWidth="1"/>
    <col min="3" max="3" width="74.42578125" customWidth="1"/>
    <col min="4" max="4" width="17.7109375" customWidth="1"/>
    <col min="5" max="5" width="28.28515625" style="326" bestFit="1" customWidth="1"/>
    <col min="6" max="6" width="16.28515625" customWidth="1"/>
  </cols>
  <sheetData>
    <row r="2" spans="2:6" ht="35.1" customHeight="1" x14ac:dyDescent="0.3">
      <c r="B2" s="960" t="s">
        <v>1437</v>
      </c>
      <c r="C2" s="960"/>
      <c r="D2" s="960"/>
      <c r="E2" s="589"/>
      <c r="F2" s="155"/>
    </row>
    <row r="3" spans="2:6" x14ac:dyDescent="0.25">
      <c r="B3" t="str">
        <f>'OV1'!B3</f>
        <v>31.12.2025 - in EUR million</v>
      </c>
    </row>
    <row r="5" spans="2:6" ht="30" x14ac:dyDescent="0.25">
      <c r="B5" s="52"/>
      <c r="C5" s="52"/>
      <c r="D5" s="497" t="s">
        <v>1438</v>
      </c>
    </row>
    <row r="6" spans="2:6" x14ac:dyDescent="0.25">
      <c r="C6" s="52"/>
      <c r="D6" s="467" t="s">
        <v>188</v>
      </c>
    </row>
    <row r="7" spans="2:6" x14ac:dyDescent="0.25">
      <c r="B7" s="53">
        <v>1</v>
      </c>
      <c r="C7" s="54" t="s">
        <v>1439</v>
      </c>
      <c r="D7" s="535">
        <v>3056</v>
      </c>
    </row>
    <row r="8" spans="2:6" x14ac:dyDescent="0.25">
      <c r="B8" s="467">
        <v>2</v>
      </c>
      <c r="C8" s="94" t="s">
        <v>1440</v>
      </c>
      <c r="D8" s="358">
        <v>264</v>
      </c>
    </row>
    <row r="9" spans="2:6" x14ac:dyDescent="0.25">
      <c r="B9" s="467">
        <v>3</v>
      </c>
      <c r="C9" s="94" t="s">
        <v>1441</v>
      </c>
      <c r="D9" s="358">
        <v>-7</v>
      </c>
    </row>
    <row r="10" spans="2:6" x14ac:dyDescent="0.25">
      <c r="B10" s="467">
        <v>4</v>
      </c>
      <c r="C10" s="94" t="s">
        <v>1442</v>
      </c>
      <c r="D10" s="358">
        <v>0</v>
      </c>
    </row>
    <row r="11" spans="2:6" x14ac:dyDescent="0.25">
      <c r="B11" s="467">
        <v>5</v>
      </c>
      <c r="C11" s="94" t="s">
        <v>1443</v>
      </c>
      <c r="D11" s="358">
        <v>0</v>
      </c>
    </row>
    <row r="12" spans="2:6" x14ac:dyDescent="0.25">
      <c r="B12" s="467">
        <v>6</v>
      </c>
      <c r="C12" s="94" t="s">
        <v>1444</v>
      </c>
      <c r="D12" s="358">
        <v>0</v>
      </c>
    </row>
    <row r="13" spans="2:6" x14ac:dyDescent="0.25">
      <c r="B13" s="467">
        <v>7</v>
      </c>
      <c r="C13" s="94" t="s">
        <v>1445</v>
      </c>
      <c r="D13" s="358">
        <v>0</v>
      </c>
    </row>
    <row r="14" spans="2:6" x14ac:dyDescent="0.25">
      <c r="B14" s="467">
        <v>8</v>
      </c>
      <c r="C14" s="94" t="s">
        <v>1446</v>
      </c>
      <c r="D14" s="358">
        <v>0</v>
      </c>
    </row>
    <row r="15" spans="2:6" x14ac:dyDescent="0.25">
      <c r="B15" s="53">
        <v>9</v>
      </c>
      <c r="C15" s="54" t="s">
        <v>1447</v>
      </c>
      <c r="D15" s="535">
        <v>3313</v>
      </c>
    </row>
    <row r="16" spans="2:6" x14ac:dyDescent="0.25">
      <c r="B16" s="127"/>
      <c r="C16" s="127"/>
    </row>
    <row r="18" spans="4:4" x14ac:dyDescent="0.25">
      <c r="D18" s="590"/>
    </row>
  </sheetData>
  <mergeCells count="1">
    <mergeCell ref="B2:D2"/>
  </mergeCells>
  <pageMargins left="0.7" right="0.7" top="0.75" bottom="0.75" header="0.3" footer="0.3"/>
  <pageSetup scale="62"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2:I49"/>
  <sheetViews>
    <sheetView showGridLines="0" zoomScaleNormal="100" zoomScaleSheetLayoutView="100" workbookViewId="0">
      <selection sqref="A1:A1048576"/>
    </sheetView>
  </sheetViews>
  <sheetFormatPr baseColWidth="10" defaultColWidth="11.5703125" defaultRowHeight="15" x14ac:dyDescent="0.25"/>
  <cols>
    <col min="1" max="1" width="5.7109375" style="11" customWidth="1"/>
    <col min="2" max="2" width="21.85546875" style="11" customWidth="1"/>
    <col min="3" max="3" width="31.42578125" style="11" customWidth="1"/>
    <col min="4" max="4" width="20.5703125" style="11" customWidth="1"/>
    <col min="5" max="5" width="27.42578125" style="11" customWidth="1"/>
    <col min="6" max="6" width="26.42578125" style="11" customWidth="1"/>
    <col min="7" max="7" width="32" style="11" customWidth="1"/>
    <col min="8" max="8" width="26.85546875" style="11" customWidth="1"/>
    <col min="9" max="9" width="16.7109375" style="11" customWidth="1"/>
    <col min="10" max="16384" width="11.5703125" style="11"/>
  </cols>
  <sheetData>
    <row r="2" spans="2:9" ht="18.75" x14ac:dyDescent="0.3">
      <c r="B2" s="1085" t="s">
        <v>1448</v>
      </c>
      <c r="C2" s="1086"/>
      <c r="D2" s="1086"/>
      <c r="E2" s="1086"/>
      <c r="F2" s="1086"/>
      <c r="G2" s="1086"/>
      <c r="H2" s="1086"/>
    </row>
    <row r="3" spans="2:9" x14ac:dyDescent="0.25">
      <c r="B3" t="str">
        <f>'OV1'!B3</f>
        <v>31.12.2025 - in EUR million</v>
      </c>
    </row>
    <row r="4" spans="2:9" x14ac:dyDescent="0.25">
      <c r="B4" s="243"/>
    </row>
    <row r="5" spans="2:9" x14ac:dyDescent="0.25">
      <c r="B5" s="243"/>
    </row>
    <row r="6" spans="2:9" x14ac:dyDescent="0.25">
      <c r="B6" s="243" t="s">
        <v>1334</v>
      </c>
    </row>
    <row r="7" spans="2:9" ht="15" customHeight="1" x14ac:dyDescent="0.25">
      <c r="B7" s="1087" t="s">
        <v>1449</v>
      </c>
      <c r="C7" s="1087" t="s">
        <v>1335</v>
      </c>
      <c r="D7" s="1089" t="s">
        <v>1450</v>
      </c>
      <c r="E7" s="1090"/>
      <c r="F7" s="1087" t="s">
        <v>1451</v>
      </c>
      <c r="G7" s="1087" t="s">
        <v>1452</v>
      </c>
      <c r="H7" s="1087" t="s">
        <v>1453</v>
      </c>
      <c r="I7" s="1087" t="s">
        <v>1454</v>
      </c>
    </row>
    <row r="8" spans="2:9" ht="51.75" customHeight="1" x14ac:dyDescent="0.25">
      <c r="B8" s="1088"/>
      <c r="C8" s="1088"/>
      <c r="D8" s="508"/>
      <c r="E8" s="507" t="s">
        <v>1455</v>
      </c>
      <c r="F8" s="1088"/>
      <c r="G8" s="1088"/>
      <c r="H8" s="1088"/>
      <c r="I8" s="1088"/>
    </row>
    <row r="9" spans="2:9" x14ac:dyDescent="0.25">
      <c r="B9" s="493" t="s">
        <v>188</v>
      </c>
      <c r="C9" s="493" t="s">
        <v>189</v>
      </c>
      <c r="D9" s="513" t="s">
        <v>190</v>
      </c>
      <c r="E9" s="513" t="s">
        <v>239</v>
      </c>
      <c r="F9" s="513" t="s">
        <v>376</v>
      </c>
      <c r="G9" s="513" t="s">
        <v>377</v>
      </c>
      <c r="H9" s="513" t="s">
        <v>377</v>
      </c>
      <c r="I9" s="513" t="s">
        <v>442</v>
      </c>
    </row>
    <row r="10" spans="2:9" x14ac:dyDescent="0.25">
      <c r="B10" s="1091"/>
      <c r="C10" s="516" t="s">
        <v>1349</v>
      </c>
      <c r="D10" s="532">
        <v>212</v>
      </c>
      <c r="E10" s="532"/>
      <c r="F10" s="564">
        <v>0</v>
      </c>
      <c r="G10" s="692"/>
      <c r="H10" s="564">
        <v>8.9999999999999998E-4</v>
      </c>
      <c r="I10" s="564">
        <v>2.7000000000000001E-3</v>
      </c>
    </row>
    <row r="11" spans="2:9" x14ac:dyDescent="0.25">
      <c r="B11" s="1092"/>
      <c r="C11" s="244" t="s">
        <v>1350</v>
      </c>
      <c r="D11" s="532">
        <v>146</v>
      </c>
      <c r="E11" s="532"/>
      <c r="F11" s="564">
        <v>0</v>
      </c>
      <c r="G11" s="692"/>
      <c r="H11" s="564">
        <v>5.9999999999999995E-4</v>
      </c>
      <c r="I11" s="564">
        <v>3.5999999999999999E-3</v>
      </c>
    </row>
    <row r="12" spans="2:9" x14ac:dyDescent="0.25">
      <c r="B12" s="1092"/>
      <c r="C12" s="244" t="s">
        <v>1351</v>
      </c>
      <c r="D12" s="532">
        <v>66</v>
      </c>
      <c r="E12" s="532"/>
      <c r="F12" s="564">
        <v>0</v>
      </c>
      <c r="G12" s="692"/>
      <c r="H12" s="564">
        <v>1.2999999999999999E-3</v>
      </c>
      <c r="I12" s="564">
        <v>0</v>
      </c>
    </row>
    <row r="13" spans="2:9" x14ac:dyDescent="0.25">
      <c r="B13" s="1092"/>
      <c r="C13" s="516" t="s">
        <v>1352</v>
      </c>
      <c r="D13" s="532">
        <v>51</v>
      </c>
      <c r="E13" s="532"/>
      <c r="F13" s="564">
        <v>0</v>
      </c>
      <c r="G13" s="692"/>
      <c r="H13" s="564">
        <v>2.3E-3</v>
      </c>
      <c r="I13" s="564">
        <v>7.1000000000000004E-3</v>
      </c>
    </row>
    <row r="14" spans="2:9" x14ac:dyDescent="0.25">
      <c r="B14" s="1092"/>
      <c r="C14" s="516" t="s">
        <v>1353</v>
      </c>
      <c r="D14" s="532">
        <v>33</v>
      </c>
      <c r="E14" s="532"/>
      <c r="F14" s="564">
        <v>0</v>
      </c>
      <c r="G14" s="692"/>
      <c r="H14" s="564">
        <v>4.2000000000000006E-3</v>
      </c>
      <c r="I14" s="564">
        <v>2.5000000000000001E-3</v>
      </c>
    </row>
    <row r="15" spans="2:9" x14ac:dyDescent="0.25">
      <c r="B15" s="1092"/>
      <c r="C15" s="516" t="s">
        <v>1354</v>
      </c>
      <c r="D15" s="532">
        <v>34</v>
      </c>
      <c r="E15" s="532"/>
      <c r="F15" s="564">
        <v>0</v>
      </c>
      <c r="G15" s="692"/>
      <c r="H15" s="564">
        <v>6.6000000000000008E-3</v>
      </c>
      <c r="I15" s="564">
        <v>5.8999999999999999E-3</v>
      </c>
    </row>
    <row r="16" spans="2:9" x14ac:dyDescent="0.25">
      <c r="B16" s="1092"/>
      <c r="C16" s="516" t="s">
        <v>1355</v>
      </c>
      <c r="D16" s="532">
        <v>67</v>
      </c>
      <c r="E16" s="532">
        <v>1</v>
      </c>
      <c r="F16" s="564">
        <v>1.49E-2</v>
      </c>
      <c r="G16" s="692"/>
      <c r="H16" s="564">
        <v>1.34E-2</v>
      </c>
      <c r="I16" s="564">
        <v>7.1000000000000004E-3</v>
      </c>
    </row>
    <row r="17" spans="2:9" x14ac:dyDescent="0.25">
      <c r="B17" s="1092"/>
      <c r="C17" s="244" t="s">
        <v>1356</v>
      </c>
      <c r="D17" s="532">
        <v>67</v>
      </c>
      <c r="E17" s="532">
        <v>1</v>
      </c>
      <c r="F17" s="564">
        <v>1.49E-2</v>
      </c>
      <c r="G17" s="692"/>
      <c r="H17" s="564">
        <v>1.34E-2</v>
      </c>
      <c r="I17" s="564">
        <v>8.6E-3</v>
      </c>
    </row>
    <row r="18" spans="2:9" x14ac:dyDescent="0.25">
      <c r="B18" s="1092"/>
      <c r="C18" s="244" t="s">
        <v>1357</v>
      </c>
      <c r="D18" s="532">
        <v>0</v>
      </c>
      <c r="E18" s="532"/>
      <c r="F18" s="564">
        <v>0</v>
      </c>
      <c r="G18" s="692"/>
      <c r="H18" s="564">
        <v>0</v>
      </c>
      <c r="I18" s="564">
        <v>0</v>
      </c>
    </row>
    <row r="19" spans="2:9" x14ac:dyDescent="0.25">
      <c r="B19" s="1092"/>
      <c r="C19" s="516" t="s">
        <v>1358</v>
      </c>
      <c r="D19" s="532">
        <v>85</v>
      </c>
      <c r="E19" s="532">
        <v>4</v>
      </c>
      <c r="F19" s="564">
        <v>4.7100000000000003E-2</v>
      </c>
      <c r="G19" s="692"/>
      <c r="H19" s="564">
        <v>5.0599999999999999E-2</v>
      </c>
      <c r="I19" s="564">
        <v>1.52E-2</v>
      </c>
    </row>
    <row r="20" spans="2:9" x14ac:dyDescent="0.25">
      <c r="B20" s="1092"/>
      <c r="C20" s="244" t="s">
        <v>1359</v>
      </c>
      <c r="D20" s="532">
        <v>57</v>
      </c>
      <c r="E20" s="532">
        <v>4</v>
      </c>
      <c r="F20" s="564">
        <v>7.0199999999999999E-2</v>
      </c>
      <c r="G20" s="692"/>
      <c r="H20" s="564">
        <v>3.3700000000000001E-2</v>
      </c>
      <c r="I20" s="564">
        <v>1.78E-2</v>
      </c>
    </row>
    <row r="21" spans="2:9" x14ac:dyDescent="0.25">
      <c r="B21" s="1092"/>
      <c r="C21" s="244" t="s">
        <v>1360</v>
      </c>
      <c r="D21" s="532">
        <v>28</v>
      </c>
      <c r="E21" s="532"/>
      <c r="F21" s="564">
        <v>0</v>
      </c>
      <c r="G21" s="692"/>
      <c r="H21" s="564">
        <v>6.7500000000000004E-2</v>
      </c>
      <c r="I21" s="564">
        <v>7.7999999999999996E-3</v>
      </c>
    </row>
    <row r="22" spans="2:9" x14ac:dyDescent="0.25">
      <c r="B22" s="1092"/>
      <c r="C22" s="516" t="s">
        <v>1361</v>
      </c>
      <c r="D22" s="532">
        <v>64</v>
      </c>
      <c r="E22" s="532">
        <v>2</v>
      </c>
      <c r="F22" s="564">
        <v>3.1300000000000001E-2</v>
      </c>
      <c r="G22" s="692"/>
      <c r="H22" s="564">
        <v>0.2364</v>
      </c>
      <c r="I22" s="564">
        <v>2.0199999999999999E-2</v>
      </c>
    </row>
    <row r="23" spans="2:9" x14ac:dyDescent="0.25">
      <c r="B23" s="1092"/>
      <c r="C23" s="244" t="s">
        <v>1362</v>
      </c>
      <c r="D23" s="532">
        <v>5</v>
      </c>
      <c r="E23" s="532"/>
      <c r="F23" s="564">
        <v>0</v>
      </c>
      <c r="G23" s="692"/>
      <c r="H23" s="564">
        <v>0.12720000000000001</v>
      </c>
      <c r="I23" s="564">
        <v>1.43E-2</v>
      </c>
    </row>
    <row r="24" spans="2:9" x14ac:dyDescent="0.25">
      <c r="B24" s="1092"/>
      <c r="C24" s="244" t="s">
        <v>1456</v>
      </c>
      <c r="D24" s="532">
        <v>13</v>
      </c>
      <c r="E24" s="532"/>
      <c r="F24" s="564">
        <v>0</v>
      </c>
      <c r="G24" s="692"/>
      <c r="H24" s="564">
        <v>0.24059999999999998</v>
      </c>
      <c r="I24" s="564">
        <v>1.0999999999999999E-2</v>
      </c>
    </row>
    <row r="25" spans="2:9" x14ac:dyDescent="0.25">
      <c r="B25" s="1092"/>
      <c r="C25" s="244" t="s">
        <v>1364</v>
      </c>
      <c r="D25" s="532">
        <v>46</v>
      </c>
      <c r="E25" s="532">
        <v>2</v>
      </c>
      <c r="F25" s="564">
        <v>4.3499999999999997E-2</v>
      </c>
      <c r="G25" s="698"/>
      <c r="H25" s="564">
        <v>0.34139999999999998</v>
      </c>
      <c r="I25" s="564">
        <v>1.23E-2</v>
      </c>
    </row>
    <row r="26" spans="2:9" x14ac:dyDescent="0.25">
      <c r="B26" s="1093"/>
      <c r="C26" s="516" t="s">
        <v>1365</v>
      </c>
      <c r="D26" s="532">
        <v>5</v>
      </c>
      <c r="E26" s="532"/>
      <c r="F26" s="532"/>
      <c r="G26" s="692"/>
      <c r="H26" s="564">
        <v>1</v>
      </c>
      <c r="I26" s="532">
        <v>0</v>
      </c>
    </row>
    <row r="29" spans="2:9" x14ac:dyDescent="0.25">
      <c r="B29" s="243" t="s">
        <v>1334</v>
      </c>
    </row>
    <row r="30" spans="2:9" ht="15" customHeight="1" x14ac:dyDescent="0.25">
      <c r="B30" s="1087" t="s">
        <v>1366</v>
      </c>
      <c r="C30" s="1087" t="s">
        <v>1335</v>
      </c>
      <c r="D30" s="1089" t="s">
        <v>1450</v>
      </c>
      <c r="E30" s="1090"/>
      <c r="F30" s="1087" t="s">
        <v>1451</v>
      </c>
      <c r="G30" s="1087" t="s">
        <v>1452</v>
      </c>
      <c r="H30" s="1087" t="s">
        <v>1453</v>
      </c>
      <c r="I30" s="1087" t="s">
        <v>1454</v>
      </c>
    </row>
    <row r="31" spans="2:9" ht="51.75" customHeight="1" x14ac:dyDescent="0.25">
      <c r="B31" s="1088"/>
      <c r="C31" s="1088"/>
      <c r="D31" s="508"/>
      <c r="E31" s="507" t="s">
        <v>1455</v>
      </c>
      <c r="F31" s="1088"/>
      <c r="G31" s="1088"/>
      <c r="H31" s="1088"/>
      <c r="I31" s="1088"/>
    </row>
    <row r="32" spans="2:9" x14ac:dyDescent="0.25">
      <c r="B32" s="493" t="s">
        <v>188</v>
      </c>
      <c r="C32" s="493" t="s">
        <v>189</v>
      </c>
      <c r="D32" s="513" t="s">
        <v>190</v>
      </c>
      <c r="E32" s="513" t="s">
        <v>239</v>
      </c>
      <c r="F32" s="513" t="s">
        <v>376</v>
      </c>
      <c r="G32" s="513" t="s">
        <v>377</v>
      </c>
      <c r="H32" s="513" t="s">
        <v>377</v>
      </c>
      <c r="I32" s="513" t="s">
        <v>442</v>
      </c>
    </row>
    <row r="33" spans="2:9" x14ac:dyDescent="0.25">
      <c r="B33" s="1091"/>
      <c r="C33" s="516" t="s">
        <v>1349</v>
      </c>
      <c r="D33" s="532">
        <v>212</v>
      </c>
      <c r="E33" s="532"/>
      <c r="F33" s="564">
        <v>0</v>
      </c>
      <c r="G33" s="692"/>
      <c r="H33" s="564">
        <v>8.9999999999999998E-4</v>
      </c>
      <c r="I33" s="564">
        <v>2.7000000000000001E-3</v>
      </c>
    </row>
    <row r="34" spans="2:9" x14ac:dyDescent="0.25">
      <c r="B34" s="1092"/>
      <c r="C34" s="244" t="s">
        <v>1350</v>
      </c>
      <c r="D34" s="532">
        <v>146</v>
      </c>
      <c r="E34" s="532"/>
      <c r="F34" s="564">
        <v>0</v>
      </c>
      <c r="G34" s="692"/>
      <c r="H34" s="564">
        <v>5.9999999999999995E-4</v>
      </c>
      <c r="I34" s="564">
        <v>3.5999999999999999E-3</v>
      </c>
    </row>
    <row r="35" spans="2:9" x14ac:dyDescent="0.25">
      <c r="B35" s="1092"/>
      <c r="C35" s="244" t="s">
        <v>1351</v>
      </c>
      <c r="D35" s="532">
        <v>66</v>
      </c>
      <c r="E35" s="532"/>
      <c r="F35" s="564">
        <v>0</v>
      </c>
      <c r="G35" s="692"/>
      <c r="H35" s="564">
        <v>1.2999999999999999E-3</v>
      </c>
      <c r="I35" s="564">
        <v>0</v>
      </c>
    </row>
    <row r="36" spans="2:9" x14ac:dyDescent="0.25">
      <c r="B36" s="1092"/>
      <c r="C36" s="516" t="s">
        <v>1352</v>
      </c>
      <c r="D36" s="532">
        <v>51</v>
      </c>
      <c r="E36" s="532"/>
      <c r="F36" s="564">
        <v>0</v>
      </c>
      <c r="G36" s="692"/>
      <c r="H36" s="564">
        <v>2.3E-3</v>
      </c>
      <c r="I36" s="564">
        <v>7.1000000000000004E-3</v>
      </c>
    </row>
    <row r="37" spans="2:9" x14ac:dyDescent="0.25">
      <c r="B37" s="1092"/>
      <c r="C37" s="516" t="s">
        <v>1353</v>
      </c>
      <c r="D37" s="532">
        <v>33</v>
      </c>
      <c r="E37" s="532"/>
      <c r="F37" s="564">
        <v>0</v>
      </c>
      <c r="G37" s="692"/>
      <c r="H37" s="564">
        <v>4.2000000000000006E-3</v>
      </c>
      <c r="I37" s="564">
        <v>2.5000000000000001E-3</v>
      </c>
    </row>
    <row r="38" spans="2:9" x14ac:dyDescent="0.25">
      <c r="B38" s="1092"/>
      <c r="C38" s="516" t="s">
        <v>1354</v>
      </c>
      <c r="D38" s="532">
        <v>34</v>
      </c>
      <c r="E38" s="532"/>
      <c r="F38" s="564">
        <v>0</v>
      </c>
      <c r="G38" s="692"/>
      <c r="H38" s="564">
        <v>6.6000000000000008E-3</v>
      </c>
      <c r="I38" s="564">
        <v>5.8999999999999999E-3</v>
      </c>
    </row>
    <row r="39" spans="2:9" x14ac:dyDescent="0.25">
      <c r="B39" s="1092"/>
      <c r="C39" s="516" t="s">
        <v>1355</v>
      </c>
      <c r="D39" s="532">
        <v>67</v>
      </c>
      <c r="E39" s="532">
        <v>1</v>
      </c>
      <c r="F39" s="564">
        <v>1.49E-2</v>
      </c>
      <c r="G39" s="692"/>
      <c r="H39" s="564">
        <v>1.34E-2</v>
      </c>
      <c r="I39" s="564">
        <v>7.1000000000000004E-3</v>
      </c>
    </row>
    <row r="40" spans="2:9" x14ac:dyDescent="0.25">
      <c r="B40" s="1092"/>
      <c r="C40" s="244" t="s">
        <v>1356</v>
      </c>
      <c r="D40" s="532">
        <v>67</v>
      </c>
      <c r="E40" s="532">
        <v>1</v>
      </c>
      <c r="F40" s="564">
        <v>1.49E-2</v>
      </c>
      <c r="G40" s="692"/>
      <c r="H40" s="564">
        <v>1.34E-2</v>
      </c>
      <c r="I40" s="564">
        <v>8.6E-3</v>
      </c>
    </row>
    <row r="41" spans="2:9" x14ac:dyDescent="0.25">
      <c r="B41" s="1092"/>
      <c r="C41" s="244" t="s">
        <v>1357</v>
      </c>
      <c r="D41" s="532">
        <v>0</v>
      </c>
      <c r="E41" s="532"/>
      <c r="F41" s="564">
        <v>0</v>
      </c>
      <c r="G41" s="692"/>
      <c r="H41" s="564">
        <v>0</v>
      </c>
      <c r="I41" s="564">
        <v>0</v>
      </c>
    </row>
    <row r="42" spans="2:9" x14ac:dyDescent="0.25">
      <c r="B42" s="1092"/>
      <c r="C42" s="516" t="s">
        <v>1358</v>
      </c>
      <c r="D42" s="532">
        <v>85</v>
      </c>
      <c r="E42" s="532">
        <v>4</v>
      </c>
      <c r="F42" s="564">
        <v>4.7100000000000003E-2</v>
      </c>
      <c r="G42" s="692"/>
      <c r="H42" s="564">
        <v>5.0599999999999999E-2</v>
      </c>
      <c r="I42" s="564">
        <v>1.52E-2</v>
      </c>
    </row>
    <row r="43" spans="2:9" x14ac:dyDescent="0.25">
      <c r="B43" s="1092"/>
      <c r="C43" s="244" t="s">
        <v>1359</v>
      </c>
      <c r="D43" s="532">
        <v>57</v>
      </c>
      <c r="E43" s="532">
        <v>4</v>
      </c>
      <c r="F43" s="564">
        <v>7.0199999999999999E-2</v>
      </c>
      <c r="G43" s="692"/>
      <c r="H43" s="564">
        <v>3.3700000000000001E-2</v>
      </c>
      <c r="I43" s="564">
        <v>1.78E-2</v>
      </c>
    </row>
    <row r="44" spans="2:9" x14ac:dyDescent="0.25">
      <c r="B44" s="1092"/>
      <c r="C44" s="244" t="s">
        <v>1360</v>
      </c>
      <c r="D44" s="532">
        <v>28</v>
      </c>
      <c r="E44" s="532"/>
      <c r="F44" s="564">
        <v>0</v>
      </c>
      <c r="G44" s="692"/>
      <c r="H44" s="564">
        <v>6.7500000000000004E-2</v>
      </c>
      <c r="I44" s="564">
        <v>7.7999999999999996E-3</v>
      </c>
    </row>
    <row r="45" spans="2:9" x14ac:dyDescent="0.25">
      <c r="B45" s="1092"/>
      <c r="C45" s="516" t="s">
        <v>1361</v>
      </c>
      <c r="D45" s="532">
        <v>64</v>
      </c>
      <c r="E45" s="532">
        <v>2</v>
      </c>
      <c r="F45" s="564">
        <v>3.1300000000000001E-2</v>
      </c>
      <c r="G45" s="692"/>
      <c r="H45" s="564">
        <v>0.2364</v>
      </c>
      <c r="I45" s="564">
        <v>2.0199999999999999E-2</v>
      </c>
    </row>
    <row r="46" spans="2:9" x14ac:dyDescent="0.25">
      <c r="B46" s="1092"/>
      <c r="C46" s="244" t="s">
        <v>1362</v>
      </c>
      <c r="D46" s="532">
        <v>5</v>
      </c>
      <c r="E46" s="532"/>
      <c r="F46" s="564">
        <v>0</v>
      </c>
      <c r="G46" s="692"/>
      <c r="H46" s="564">
        <v>0.12720000000000001</v>
      </c>
      <c r="I46" s="564">
        <v>1.43E-2</v>
      </c>
    </row>
    <row r="47" spans="2:9" x14ac:dyDescent="0.25">
      <c r="B47" s="1092"/>
      <c r="C47" s="244" t="s">
        <v>1456</v>
      </c>
      <c r="D47" s="532">
        <v>13</v>
      </c>
      <c r="E47" s="532"/>
      <c r="F47" s="564">
        <v>0</v>
      </c>
      <c r="G47" s="692"/>
      <c r="H47" s="564">
        <v>0.24059999999999998</v>
      </c>
      <c r="I47" s="564">
        <v>1.0999999999999999E-2</v>
      </c>
    </row>
    <row r="48" spans="2:9" x14ac:dyDescent="0.25">
      <c r="B48" s="1092"/>
      <c r="C48" s="244" t="s">
        <v>1364</v>
      </c>
      <c r="D48" s="532">
        <v>46</v>
      </c>
      <c r="E48" s="532">
        <v>2</v>
      </c>
      <c r="F48" s="564">
        <v>4.3499999999999997E-2</v>
      </c>
      <c r="G48" s="698"/>
      <c r="H48" s="564">
        <v>0.34139999999999998</v>
      </c>
      <c r="I48" s="564">
        <v>1.23E-2</v>
      </c>
    </row>
    <row r="49" spans="2:9" x14ac:dyDescent="0.25">
      <c r="B49" s="1093"/>
      <c r="C49" s="516" t="s">
        <v>1365</v>
      </c>
      <c r="D49" s="532">
        <v>5</v>
      </c>
      <c r="E49" s="532"/>
      <c r="F49" s="532"/>
      <c r="G49" s="692"/>
      <c r="H49" s="564">
        <v>1</v>
      </c>
      <c r="I49" s="532">
        <v>0</v>
      </c>
    </row>
  </sheetData>
  <mergeCells count="17">
    <mergeCell ref="B33:B49"/>
    <mergeCell ref="B30:B31"/>
    <mergeCell ref="C30:C31"/>
    <mergeCell ref="D30:E30"/>
    <mergeCell ref="F30:F31"/>
    <mergeCell ref="I7:I8"/>
    <mergeCell ref="B10:B26"/>
    <mergeCell ref="G30:G31"/>
    <mergeCell ref="H30:H31"/>
    <mergeCell ref="I30:I31"/>
    <mergeCell ref="B2:H2"/>
    <mergeCell ref="B7:B8"/>
    <mergeCell ref="C7:C8"/>
    <mergeCell ref="D7:E7"/>
    <mergeCell ref="F7:F8"/>
    <mergeCell ref="G7:G8"/>
    <mergeCell ref="H7:H8"/>
  </mergeCells>
  <pageMargins left="0.7" right="0.7" top="0.78740157499999996" bottom="0.78740157499999996" header="0.3" footer="0.3"/>
  <pageSetup paperSize="9" scale="51"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K71"/>
  <sheetViews>
    <sheetView showGridLines="0" zoomScaleNormal="100" workbookViewId="0">
      <selection activeCell="R59" sqref="R59"/>
    </sheetView>
  </sheetViews>
  <sheetFormatPr baseColWidth="10" defaultColWidth="9.140625" defaultRowHeight="15" x14ac:dyDescent="0.25"/>
  <cols>
    <col min="1" max="1" width="5.7109375" customWidth="1"/>
    <col min="2" max="2" width="14.7109375" customWidth="1"/>
    <col min="3" max="3" width="31.140625" customWidth="1"/>
    <col min="4" max="5" width="16.7109375" customWidth="1"/>
    <col min="6" max="6" width="16.7109375" style="127" customWidth="1"/>
    <col min="7" max="9" width="16.7109375" customWidth="1"/>
  </cols>
  <sheetData>
    <row r="2" spans="2:9" ht="18.75" x14ac:dyDescent="0.3">
      <c r="B2" s="17" t="s">
        <v>1457</v>
      </c>
      <c r="C2" s="155"/>
      <c r="D2" s="155"/>
      <c r="E2" s="155"/>
      <c r="F2" s="231"/>
      <c r="G2" s="155"/>
    </row>
    <row r="3" spans="2:9" x14ac:dyDescent="0.25">
      <c r="B3" t="str">
        <f>'OV1'!B3</f>
        <v>31.12.2025 - in EUR million</v>
      </c>
    </row>
    <row r="5" spans="2:9" x14ac:dyDescent="0.25">
      <c r="B5" s="16" t="s">
        <v>1458</v>
      </c>
    </row>
    <row r="6" spans="2:9" x14ac:dyDescent="0.25">
      <c r="B6" s="1094" t="s">
        <v>1459</v>
      </c>
      <c r="C6" s="1094"/>
      <c r="D6" s="1094"/>
      <c r="E6" s="1094"/>
      <c r="F6" s="1094"/>
      <c r="G6" s="1094"/>
      <c r="H6" s="1094"/>
      <c r="I6" s="1094"/>
    </row>
    <row r="7" spans="2:9" ht="30" customHeight="1" x14ac:dyDescent="0.25">
      <c r="B7" s="1001" t="s">
        <v>1460</v>
      </c>
      <c r="C7" s="1001" t="s">
        <v>1461</v>
      </c>
      <c r="D7" s="493" t="s">
        <v>1462</v>
      </c>
      <c r="E7" s="493" t="s">
        <v>1463</v>
      </c>
      <c r="F7" s="436" t="s">
        <v>1300</v>
      </c>
      <c r="G7" s="436" t="s">
        <v>309</v>
      </c>
      <c r="H7" s="436" t="s">
        <v>1438</v>
      </c>
      <c r="I7" s="436" t="s">
        <v>1464</v>
      </c>
    </row>
    <row r="8" spans="2:9" x14ac:dyDescent="0.25">
      <c r="B8" s="1003"/>
      <c r="C8" s="1003"/>
      <c r="D8" s="436" t="s">
        <v>188</v>
      </c>
      <c r="E8" s="436" t="s">
        <v>189</v>
      </c>
      <c r="F8" s="436" t="s">
        <v>190</v>
      </c>
      <c r="G8" s="436" t="s">
        <v>238</v>
      </c>
      <c r="H8" s="436" t="s">
        <v>239</v>
      </c>
      <c r="I8" s="436" t="s">
        <v>376</v>
      </c>
    </row>
    <row r="9" spans="2:9" ht="15" customHeight="1" x14ac:dyDescent="0.25">
      <c r="B9" s="937" t="s">
        <v>1465</v>
      </c>
      <c r="C9" s="226" t="s">
        <v>1466</v>
      </c>
      <c r="D9" s="478">
        <v>0</v>
      </c>
      <c r="E9" s="478">
        <v>0</v>
      </c>
      <c r="F9" s="245">
        <v>0.5</v>
      </c>
      <c r="G9" s="478">
        <v>0</v>
      </c>
      <c r="H9" s="478">
        <v>0</v>
      </c>
      <c r="I9" s="478">
        <v>0</v>
      </c>
    </row>
    <row r="10" spans="2:9" ht="15" customHeight="1" x14ac:dyDescent="0.25">
      <c r="B10" s="937"/>
      <c r="C10" s="226" t="s">
        <v>1467</v>
      </c>
      <c r="D10" s="478">
        <v>0</v>
      </c>
      <c r="E10" s="478">
        <v>0</v>
      </c>
      <c r="F10" s="245">
        <v>0.7</v>
      </c>
      <c r="G10" s="478">
        <v>0</v>
      </c>
      <c r="H10" s="478">
        <v>0</v>
      </c>
      <c r="I10" s="478">
        <v>0</v>
      </c>
    </row>
    <row r="11" spans="2:9" ht="15" customHeight="1" x14ac:dyDescent="0.25">
      <c r="B11" s="937" t="s">
        <v>1468</v>
      </c>
      <c r="C11" s="226" t="s">
        <v>1466</v>
      </c>
      <c r="D11" s="478">
        <v>0</v>
      </c>
      <c r="E11" s="478">
        <v>0</v>
      </c>
      <c r="F11" s="245">
        <v>0.7</v>
      </c>
      <c r="G11" s="478">
        <v>0</v>
      </c>
      <c r="H11" s="478">
        <v>0</v>
      </c>
      <c r="I11" s="478">
        <v>0</v>
      </c>
    </row>
    <row r="12" spans="2:9" ht="15" customHeight="1" x14ac:dyDescent="0.25">
      <c r="B12" s="937"/>
      <c r="C12" s="226" t="s">
        <v>1467</v>
      </c>
      <c r="D12" s="478">
        <v>0</v>
      </c>
      <c r="E12" s="478">
        <v>0</v>
      </c>
      <c r="F12" s="245">
        <v>0.9</v>
      </c>
      <c r="G12" s="478">
        <v>0</v>
      </c>
      <c r="H12" s="478">
        <v>0</v>
      </c>
      <c r="I12" s="478">
        <v>0</v>
      </c>
    </row>
    <row r="13" spans="2:9" ht="15" customHeight="1" x14ac:dyDescent="0.25">
      <c r="B13" s="937" t="s">
        <v>1469</v>
      </c>
      <c r="C13" s="226" t="s">
        <v>1466</v>
      </c>
      <c r="D13" s="478">
        <v>0</v>
      </c>
      <c r="E13" s="478">
        <v>0</v>
      </c>
      <c r="F13" s="245">
        <v>1.1499999999999999</v>
      </c>
      <c r="G13" s="478">
        <v>0</v>
      </c>
      <c r="H13" s="478">
        <v>0</v>
      </c>
      <c r="I13" s="478">
        <v>0</v>
      </c>
    </row>
    <row r="14" spans="2:9" ht="15" customHeight="1" x14ac:dyDescent="0.25">
      <c r="B14" s="937"/>
      <c r="C14" s="226" t="s">
        <v>1467</v>
      </c>
      <c r="D14" s="478">
        <v>0</v>
      </c>
      <c r="E14" s="478">
        <v>0</v>
      </c>
      <c r="F14" s="245">
        <v>1.1499999999999999</v>
      </c>
      <c r="G14" s="478">
        <v>0</v>
      </c>
      <c r="H14" s="478">
        <v>0</v>
      </c>
      <c r="I14" s="478">
        <v>0</v>
      </c>
    </row>
    <row r="15" spans="2:9" ht="15" customHeight="1" x14ac:dyDescent="0.25">
      <c r="B15" s="937" t="s">
        <v>1470</v>
      </c>
      <c r="C15" s="226" t="s">
        <v>1466</v>
      </c>
      <c r="D15" s="478">
        <v>0</v>
      </c>
      <c r="E15" s="478">
        <v>0</v>
      </c>
      <c r="F15" s="245">
        <v>2.5</v>
      </c>
      <c r="G15" s="478">
        <v>0</v>
      </c>
      <c r="H15" s="478">
        <v>0</v>
      </c>
      <c r="I15" s="478">
        <v>0</v>
      </c>
    </row>
    <row r="16" spans="2:9" ht="15" customHeight="1" x14ac:dyDescent="0.25">
      <c r="B16" s="937"/>
      <c r="C16" s="226" t="s">
        <v>1467</v>
      </c>
      <c r="D16" s="478">
        <v>0</v>
      </c>
      <c r="E16" s="478">
        <v>0</v>
      </c>
      <c r="F16" s="245">
        <v>2.5</v>
      </c>
      <c r="G16" s="478">
        <v>0</v>
      </c>
      <c r="H16" s="478">
        <v>0</v>
      </c>
      <c r="I16" s="478">
        <v>0</v>
      </c>
    </row>
    <row r="17" spans="2:11" ht="15" customHeight="1" x14ac:dyDescent="0.25">
      <c r="B17" s="937" t="s">
        <v>1471</v>
      </c>
      <c r="C17" s="226" t="s">
        <v>1466</v>
      </c>
      <c r="D17" s="478">
        <v>0</v>
      </c>
      <c r="E17" s="478">
        <v>0</v>
      </c>
      <c r="F17" s="436" t="s">
        <v>1472</v>
      </c>
      <c r="G17" s="478">
        <v>0</v>
      </c>
      <c r="H17" s="478">
        <v>0</v>
      </c>
      <c r="I17" s="478">
        <v>0</v>
      </c>
    </row>
    <row r="18" spans="2:11" ht="15" customHeight="1" x14ac:dyDescent="0.25">
      <c r="B18" s="937"/>
      <c r="C18" s="226" t="s">
        <v>1467</v>
      </c>
      <c r="D18" s="478">
        <v>0</v>
      </c>
      <c r="E18" s="478">
        <v>0</v>
      </c>
      <c r="F18" s="436" t="s">
        <v>1472</v>
      </c>
      <c r="G18" s="478">
        <v>0</v>
      </c>
      <c r="H18" s="478">
        <v>0</v>
      </c>
      <c r="I18" s="478">
        <v>0</v>
      </c>
    </row>
    <row r="19" spans="2:11" ht="15" customHeight="1" x14ac:dyDescent="0.25">
      <c r="B19" s="1052" t="s">
        <v>235</v>
      </c>
      <c r="C19" s="246" t="s">
        <v>1466</v>
      </c>
      <c r="D19" s="356">
        <v>0</v>
      </c>
      <c r="E19" s="356">
        <v>0</v>
      </c>
      <c r="F19" s="357"/>
      <c r="G19" s="356">
        <v>0</v>
      </c>
      <c r="H19" s="356">
        <v>0</v>
      </c>
      <c r="I19" s="356">
        <v>0</v>
      </c>
    </row>
    <row r="20" spans="2:11" ht="15" customHeight="1" x14ac:dyDescent="0.25">
      <c r="B20" s="1052"/>
      <c r="C20" s="246" t="s">
        <v>1467</v>
      </c>
      <c r="D20" s="356">
        <v>0</v>
      </c>
      <c r="E20" s="356">
        <v>0</v>
      </c>
      <c r="F20" s="357"/>
      <c r="G20" s="356">
        <v>0</v>
      </c>
      <c r="H20" s="356">
        <v>0</v>
      </c>
      <c r="I20" s="356">
        <v>0</v>
      </c>
    </row>
    <row r="22" spans="2:11" x14ac:dyDescent="0.25">
      <c r="B22" s="16" t="s">
        <v>1473</v>
      </c>
    </row>
    <row r="23" spans="2:11" x14ac:dyDescent="0.25">
      <c r="B23" s="1094" t="s">
        <v>1474</v>
      </c>
      <c r="C23" s="1094"/>
      <c r="D23" s="1094"/>
      <c r="E23" s="1094"/>
      <c r="F23" s="1094"/>
      <c r="G23" s="1094"/>
      <c r="H23" s="1094"/>
      <c r="I23" s="1094"/>
    </row>
    <row r="24" spans="2:11" ht="30" x14ac:dyDescent="0.25">
      <c r="B24" s="1001" t="s">
        <v>1460</v>
      </c>
      <c r="C24" s="1001" t="s">
        <v>1461</v>
      </c>
      <c r="D24" s="493" t="s">
        <v>1462</v>
      </c>
      <c r="E24" s="493" t="s">
        <v>1463</v>
      </c>
      <c r="F24" s="436" t="s">
        <v>1300</v>
      </c>
      <c r="G24" s="436" t="s">
        <v>309</v>
      </c>
      <c r="H24" s="436" t="s">
        <v>1438</v>
      </c>
      <c r="I24" s="436" t="s">
        <v>1464</v>
      </c>
    </row>
    <row r="25" spans="2:11" x14ac:dyDescent="0.25">
      <c r="B25" s="1003"/>
      <c r="C25" s="1003"/>
      <c r="D25" s="436" t="s">
        <v>188</v>
      </c>
      <c r="E25" s="436" t="s">
        <v>189</v>
      </c>
      <c r="F25" s="436" t="s">
        <v>190</v>
      </c>
      <c r="G25" s="436" t="s">
        <v>238</v>
      </c>
      <c r="H25" s="436" t="s">
        <v>239</v>
      </c>
      <c r="I25" s="436" t="s">
        <v>376</v>
      </c>
    </row>
    <row r="26" spans="2:11" ht="15" customHeight="1" x14ac:dyDescent="0.25">
      <c r="B26" s="937" t="s">
        <v>1465</v>
      </c>
      <c r="C26" s="226" t="s">
        <v>1466</v>
      </c>
      <c r="D26" s="478">
        <v>1401</v>
      </c>
      <c r="E26" s="478">
        <v>139</v>
      </c>
      <c r="F26" s="245">
        <v>0.5</v>
      </c>
      <c r="G26" s="478">
        <v>1456</v>
      </c>
      <c r="H26" s="478">
        <v>626</v>
      </c>
      <c r="I26" s="478">
        <v>0</v>
      </c>
      <c r="K26" s="541"/>
    </row>
    <row r="27" spans="2:11" ht="15" customHeight="1" x14ac:dyDescent="0.25">
      <c r="B27" s="937"/>
      <c r="C27" s="226" t="s">
        <v>1467</v>
      </c>
      <c r="D27" s="478">
        <v>662</v>
      </c>
      <c r="E27" s="478">
        <v>159</v>
      </c>
      <c r="F27" s="245">
        <v>0.7</v>
      </c>
      <c r="G27" s="478">
        <v>726</v>
      </c>
      <c r="H27" s="478">
        <v>431</v>
      </c>
      <c r="I27" s="478">
        <v>3</v>
      </c>
      <c r="K27" s="541"/>
    </row>
    <row r="28" spans="2:11" ht="15" customHeight="1" x14ac:dyDescent="0.25">
      <c r="B28" s="937" t="s">
        <v>1468</v>
      </c>
      <c r="C28" s="226" t="s">
        <v>1466</v>
      </c>
      <c r="D28" s="478">
        <v>1128</v>
      </c>
      <c r="E28" s="478">
        <v>9</v>
      </c>
      <c r="F28" s="245">
        <v>0.7</v>
      </c>
      <c r="G28" s="478">
        <v>1132</v>
      </c>
      <c r="H28" s="478">
        <v>689</v>
      </c>
      <c r="I28" s="478">
        <v>5</v>
      </c>
      <c r="K28" s="541"/>
    </row>
    <row r="29" spans="2:11" ht="15" customHeight="1" x14ac:dyDescent="0.25">
      <c r="B29" s="937"/>
      <c r="C29" s="226" t="s">
        <v>1467</v>
      </c>
      <c r="D29" s="478">
        <v>287</v>
      </c>
      <c r="E29" s="478">
        <v>5</v>
      </c>
      <c r="F29" s="245">
        <v>0.9</v>
      </c>
      <c r="G29" s="478">
        <v>289</v>
      </c>
      <c r="H29" s="478">
        <v>239</v>
      </c>
      <c r="I29" s="478">
        <v>2</v>
      </c>
      <c r="K29" s="541"/>
    </row>
    <row r="30" spans="2:11" ht="15" customHeight="1" x14ac:dyDescent="0.25">
      <c r="B30" s="937" t="s">
        <v>1469</v>
      </c>
      <c r="C30" s="226" t="s">
        <v>1466</v>
      </c>
      <c r="D30" s="478">
        <v>10</v>
      </c>
      <c r="E30" s="478">
        <v>0</v>
      </c>
      <c r="F30" s="245">
        <v>1.1499999999999999</v>
      </c>
      <c r="G30" s="478">
        <v>10</v>
      </c>
      <c r="H30" s="478">
        <v>10</v>
      </c>
      <c r="I30" s="478">
        <v>0</v>
      </c>
      <c r="K30" s="541"/>
    </row>
    <row r="31" spans="2:11" ht="15" customHeight="1" x14ac:dyDescent="0.25">
      <c r="B31" s="937"/>
      <c r="C31" s="226" t="s">
        <v>1467</v>
      </c>
      <c r="D31" s="478">
        <v>37</v>
      </c>
      <c r="E31" s="478">
        <v>0</v>
      </c>
      <c r="F31" s="245">
        <v>1.1499999999999999</v>
      </c>
      <c r="G31" s="478">
        <v>37</v>
      </c>
      <c r="H31" s="478">
        <v>41</v>
      </c>
      <c r="I31" s="478">
        <v>1</v>
      </c>
      <c r="K31" s="541"/>
    </row>
    <row r="32" spans="2:11" ht="15" customHeight="1" x14ac:dyDescent="0.25">
      <c r="B32" s="937" t="s">
        <v>1470</v>
      </c>
      <c r="C32" s="226" t="s">
        <v>1466</v>
      </c>
      <c r="D32" s="478">
        <v>0</v>
      </c>
      <c r="E32" s="478">
        <v>0</v>
      </c>
      <c r="F32" s="245">
        <v>2.5</v>
      </c>
      <c r="G32" s="478">
        <v>0</v>
      </c>
      <c r="H32" s="478">
        <v>0</v>
      </c>
      <c r="I32" s="478">
        <v>0</v>
      </c>
      <c r="K32" s="541"/>
    </row>
    <row r="33" spans="2:11" ht="15" customHeight="1" x14ac:dyDescent="0.25">
      <c r="B33" s="937"/>
      <c r="C33" s="226" t="s">
        <v>1467</v>
      </c>
      <c r="D33" s="478">
        <v>0</v>
      </c>
      <c r="E33" s="478">
        <v>0</v>
      </c>
      <c r="F33" s="245">
        <v>2.5</v>
      </c>
      <c r="G33" s="478">
        <v>0</v>
      </c>
      <c r="H33" s="478">
        <v>0</v>
      </c>
      <c r="I33" s="478">
        <v>0</v>
      </c>
      <c r="K33" s="541"/>
    </row>
    <row r="34" spans="2:11" ht="15" customHeight="1" x14ac:dyDescent="0.25">
      <c r="B34" s="937" t="s">
        <v>1471</v>
      </c>
      <c r="C34" s="226" t="s">
        <v>1466</v>
      </c>
      <c r="D34" s="478">
        <v>2</v>
      </c>
      <c r="E34" s="478">
        <v>0</v>
      </c>
      <c r="F34" s="436" t="s">
        <v>1472</v>
      </c>
      <c r="G34" s="478">
        <v>2</v>
      </c>
      <c r="H34" s="478">
        <v>0</v>
      </c>
      <c r="I34" s="478">
        <v>1</v>
      </c>
      <c r="K34" s="541"/>
    </row>
    <row r="35" spans="2:11" ht="15" customHeight="1" x14ac:dyDescent="0.25">
      <c r="B35" s="937"/>
      <c r="C35" s="226" t="s">
        <v>1467</v>
      </c>
      <c r="D35" s="478">
        <v>0</v>
      </c>
      <c r="E35" s="478">
        <v>0</v>
      </c>
      <c r="F35" s="436" t="s">
        <v>1472</v>
      </c>
      <c r="G35" s="478">
        <v>0</v>
      </c>
      <c r="H35" s="478">
        <v>0</v>
      </c>
      <c r="I35" s="478">
        <v>0</v>
      </c>
      <c r="K35" s="541"/>
    </row>
    <row r="36" spans="2:11" ht="15" customHeight="1" x14ac:dyDescent="0.25">
      <c r="B36" s="1052" t="s">
        <v>235</v>
      </c>
      <c r="C36" s="246" t="s">
        <v>1466</v>
      </c>
      <c r="D36" s="356">
        <v>2541</v>
      </c>
      <c r="E36" s="356">
        <v>148</v>
      </c>
      <c r="F36" s="357"/>
      <c r="G36" s="356">
        <v>2600</v>
      </c>
      <c r="H36" s="356">
        <v>1325</v>
      </c>
      <c r="I36" s="356">
        <v>6</v>
      </c>
      <c r="K36" s="541"/>
    </row>
    <row r="37" spans="2:11" ht="15" customHeight="1" x14ac:dyDescent="0.25">
      <c r="B37" s="1052"/>
      <c r="C37" s="246" t="s">
        <v>1467</v>
      </c>
      <c r="D37" s="356">
        <v>986</v>
      </c>
      <c r="E37" s="356">
        <v>164</v>
      </c>
      <c r="F37" s="357"/>
      <c r="G37" s="356">
        <v>1052</v>
      </c>
      <c r="H37" s="356">
        <v>711</v>
      </c>
      <c r="I37" s="356">
        <v>6</v>
      </c>
      <c r="K37" s="541"/>
    </row>
    <row r="39" spans="2:11" x14ac:dyDescent="0.25">
      <c r="B39" s="16" t="s">
        <v>1475</v>
      </c>
    </row>
    <row r="40" spans="2:11" x14ac:dyDescent="0.25">
      <c r="B40" s="1094" t="s">
        <v>1476</v>
      </c>
      <c r="C40" s="1094"/>
      <c r="D40" s="1094"/>
      <c r="E40" s="1094"/>
      <c r="F40" s="1094"/>
      <c r="G40" s="1094"/>
      <c r="H40" s="1094"/>
      <c r="I40" s="1094"/>
    </row>
    <row r="41" spans="2:11" ht="30" x14ac:dyDescent="0.25">
      <c r="B41" s="1095" t="s">
        <v>1460</v>
      </c>
      <c r="C41" s="1095" t="s">
        <v>1461</v>
      </c>
      <c r="D41" s="514" t="s">
        <v>1462</v>
      </c>
      <c r="E41" s="514" t="s">
        <v>1463</v>
      </c>
      <c r="F41" s="436" t="s">
        <v>1300</v>
      </c>
      <c r="G41" s="510" t="s">
        <v>309</v>
      </c>
      <c r="H41" s="510" t="s">
        <v>1438</v>
      </c>
      <c r="I41" s="510" t="s">
        <v>1464</v>
      </c>
    </row>
    <row r="42" spans="2:11" x14ac:dyDescent="0.25">
      <c r="B42" s="1096"/>
      <c r="C42" s="1096"/>
      <c r="D42" s="510" t="s">
        <v>188</v>
      </c>
      <c r="E42" s="510" t="s">
        <v>189</v>
      </c>
      <c r="F42" s="436" t="s">
        <v>190</v>
      </c>
      <c r="G42" s="510" t="s">
        <v>238</v>
      </c>
      <c r="H42" s="510" t="s">
        <v>239</v>
      </c>
      <c r="I42" s="510" t="s">
        <v>376</v>
      </c>
    </row>
    <row r="43" spans="2:11" ht="15" customHeight="1" x14ac:dyDescent="0.25">
      <c r="B43" s="937" t="s">
        <v>1465</v>
      </c>
      <c r="C43" s="226" t="s">
        <v>1466</v>
      </c>
      <c r="D43" s="478">
        <v>0</v>
      </c>
      <c r="E43" s="478">
        <v>0</v>
      </c>
      <c r="F43" s="245">
        <v>0.5</v>
      </c>
      <c r="G43" s="478">
        <v>0</v>
      </c>
      <c r="H43" s="478">
        <v>0</v>
      </c>
      <c r="I43" s="478">
        <v>0</v>
      </c>
    </row>
    <row r="44" spans="2:11" ht="15" customHeight="1" x14ac:dyDescent="0.25">
      <c r="B44" s="937"/>
      <c r="C44" s="226" t="s">
        <v>1467</v>
      </c>
      <c r="D44" s="478">
        <v>0</v>
      </c>
      <c r="E44" s="478">
        <v>0</v>
      </c>
      <c r="F44" s="245">
        <v>0.7</v>
      </c>
      <c r="G44" s="478">
        <v>0</v>
      </c>
      <c r="H44" s="478">
        <v>0</v>
      </c>
      <c r="I44" s="478">
        <v>0</v>
      </c>
    </row>
    <row r="45" spans="2:11" ht="15" customHeight="1" x14ac:dyDescent="0.25">
      <c r="B45" s="937" t="s">
        <v>1468</v>
      </c>
      <c r="C45" s="226" t="s">
        <v>1466</v>
      </c>
      <c r="D45" s="478">
        <v>0</v>
      </c>
      <c r="E45" s="478">
        <v>0</v>
      </c>
      <c r="F45" s="245">
        <v>0.7</v>
      </c>
      <c r="G45" s="478">
        <v>0</v>
      </c>
      <c r="H45" s="478">
        <v>0</v>
      </c>
      <c r="I45" s="478">
        <v>0</v>
      </c>
    </row>
    <row r="46" spans="2:11" ht="15" customHeight="1" x14ac:dyDescent="0.25">
      <c r="B46" s="937"/>
      <c r="C46" s="226" t="s">
        <v>1467</v>
      </c>
      <c r="D46" s="478">
        <v>0</v>
      </c>
      <c r="E46" s="478">
        <v>0</v>
      </c>
      <c r="F46" s="245">
        <v>0.9</v>
      </c>
      <c r="G46" s="478">
        <v>0</v>
      </c>
      <c r="H46" s="478">
        <v>0</v>
      </c>
      <c r="I46" s="478">
        <v>0</v>
      </c>
    </row>
    <row r="47" spans="2:11" ht="15" customHeight="1" x14ac:dyDescent="0.25">
      <c r="B47" s="937" t="s">
        <v>1469</v>
      </c>
      <c r="C47" s="226" t="s">
        <v>1466</v>
      </c>
      <c r="D47" s="478">
        <v>0</v>
      </c>
      <c r="E47" s="478">
        <v>0</v>
      </c>
      <c r="F47" s="245">
        <v>1.1499999999999999</v>
      </c>
      <c r="G47" s="478">
        <v>0</v>
      </c>
      <c r="H47" s="478">
        <v>0</v>
      </c>
      <c r="I47" s="478">
        <v>0</v>
      </c>
    </row>
    <row r="48" spans="2:11" ht="15" customHeight="1" x14ac:dyDescent="0.25">
      <c r="B48" s="937"/>
      <c r="C48" s="226" t="s">
        <v>1467</v>
      </c>
      <c r="D48" s="478">
        <v>0</v>
      </c>
      <c r="E48" s="478">
        <v>0</v>
      </c>
      <c r="F48" s="245">
        <v>1.1499999999999999</v>
      </c>
      <c r="G48" s="478">
        <v>0</v>
      </c>
      <c r="H48" s="478">
        <v>0</v>
      </c>
      <c r="I48" s="478">
        <v>0</v>
      </c>
    </row>
    <row r="49" spans="2:9" ht="15" customHeight="1" x14ac:dyDescent="0.25">
      <c r="B49" s="937" t="s">
        <v>1470</v>
      </c>
      <c r="C49" s="226" t="s">
        <v>1466</v>
      </c>
      <c r="D49" s="478">
        <v>0</v>
      </c>
      <c r="E49" s="478">
        <v>0</v>
      </c>
      <c r="F49" s="245">
        <v>2.5</v>
      </c>
      <c r="G49" s="478">
        <v>0</v>
      </c>
      <c r="H49" s="478">
        <v>0</v>
      </c>
      <c r="I49" s="478">
        <v>0</v>
      </c>
    </row>
    <row r="50" spans="2:9" ht="15" customHeight="1" x14ac:dyDescent="0.25">
      <c r="B50" s="937"/>
      <c r="C50" s="226" t="s">
        <v>1467</v>
      </c>
      <c r="D50" s="478">
        <v>0</v>
      </c>
      <c r="E50" s="478">
        <v>0</v>
      </c>
      <c r="F50" s="245">
        <v>2.5</v>
      </c>
      <c r="G50" s="478">
        <v>0</v>
      </c>
      <c r="H50" s="478">
        <v>0</v>
      </c>
      <c r="I50" s="478">
        <v>0</v>
      </c>
    </row>
    <row r="51" spans="2:9" ht="15" customHeight="1" x14ac:dyDescent="0.25">
      <c r="B51" s="937" t="s">
        <v>1471</v>
      </c>
      <c r="C51" s="226" t="s">
        <v>1466</v>
      </c>
      <c r="D51" s="478">
        <v>0</v>
      </c>
      <c r="E51" s="478">
        <v>0</v>
      </c>
      <c r="F51" s="436" t="s">
        <v>1472</v>
      </c>
      <c r="G51" s="478">
        <v>0</v>
      </c>
      <c r="H51" s="478">
        <v>0</v>
      </c>
      <c r="I51" s="478">
        <v>0</v>
      </c>
    </row>
    <row r="52" spans="2:9" ht="15" customHeight="1" x14ac:dyDescent="0.25">
      <c r="B52" s="937"/>
      <c r="C52" s="226" t="s">
        <v>1467</v>
      </c>
      <c r="D52" s="478">
        <v>0</v>
      </c>
      <c r="E52" s="478">
        <v>0</v>
      </c>
      <c r="F52" s="436" t="s">
        <v>1472</v>
      </c>
      <c r="G52" s="478">
        <v>0</v>
      </c>
      <c r="H52" s="478">
        <v>0</v>
      </c>
      <c r="I52" s="478">
        <v>0</v>
      </c>
    </row>
    <row r="53" spans="2:9" ht="15" customHeight="1" x14ac:dyDescent="0.25">
      <c r="B53" s="1052" t="s">
        <v>235</v>
      </c>
      <c r="C53" s="246" t="s">
        <v>1466</v>
      </c>
      <c r="D53" s="478">
        <v>0</v>
      </c>
      <c r="E53" s="478">
        <v>0</v>
      </c>
      <c r="F53" s="357"/>
      <c r="G53" s="478">
        <v>0</v>
      </c>
      <c r="H53" s="478">
        <v>0</v>
      </c>
      <c r="I53" s="478">
        <v>0</v>
      </c>
    </row>
    <row r="54" spans="2:9" ht="15" customHeight="1" x14ac:dyDescent="0.25">
      <c r="B54" s="1052"/>
      <c r="C54" s="246" t="s">
        <v>1467</v>
      </c>
      <c r="D54" s="356">
        <v>0</v>
      </c>
      <c r="E54" s="356">
        <v>0</v>
      </c>
      <c r="F54" s="357"/>
      <c r="G54" s="356">
        <v>0</v>
      </c>
      <c r="H54" s="356">
        <v>0</v>
      </c>
      <c r="I54" s="356">
        <v>0</v>
      </c>
    </row>
    <row r="56" spans="2:9" x14ac:dyDescent="0.25">
      <c r="B56" s="16" t="s">
        <v>1477</v>
      </c>
    </row>
    <row r="57" spans="2:9" x14ac:dyDescent="0.25">
      <c r="B57" s="1094" t="s">
        <v>1478</v>
      </c>
      <c r="C57" s="1094"/>
      <c r="D57" s="1094"/>
      <c r="E57" s="1094"/>
      <c r="F57" s="1094"/>
      <c r="G57" s="1094"/>
      <c r="H57" s="1094"/>
      <c r="I57" s="1094"/>
    </row>
    <row r="58" spans="2:9" ht="30" x14ac:dyDescent="0.25">
      <c r="B58" s="1095" t="s">
        <v>1460</v>
      </c>
      <c r="C58" s="1095" t="s">
        <v>1461</v>
      </c>
      <c r="D58" s="514" t="s">
        <v>1462</v>
      </c>
      <c r="E58" s="514" t="s">
        <v>1463</v>
      </c>
      <c r="F58" s="436" t="s">
        <v>1300</v>
      </c>
      <c r="G58" s="510" t="s">
        <v>309</v>
      </c>
      <c r="H58" s="510" t="s">
        <v>1438</v>
      </c>
      <c r="I58" s="510" t="s">
        <v>1464</v>
      </c>
    </row>
    <row r="59" spans="2:9" x14ac:dyDescent="0.25">
      <c r="B59" s="1096"/>
      <c r="C59" s="1096"/>
      <c r="D59" s="510" t="s">
        <v>188</v>
      </c>
      <c r="E59" s="510" t="s">
        <v>189</v>
      </c>
      <c r="F59" s="436" t="s">
        <v>190</v>
      </c>
      <c r="G59" s="510" t="s">
        <v>238</v>
      </c>
      <c r="H59" s="510" t="s">
        <v>239</v>
      </c>
      <c r="I59" s="510" t="s">
        <v>376</v>
      </c>
    </row>
    <row r="60" spans="2:9" ht="15" customHeight="1" x14ac:dyDescent="0.25">
      <c r="B60" s="937" t="s">
        <v>1465</v>
      </c>
      <c r="C60" s="226" t="s">
        <v>1466</v>
      </c>
      <c r="D60" s="478">
        <v>0</v>
      </c>
      <c r="E60" s="478">
        <v>0</v>
      </c>
      <c r="F60" s="245">
        <v>0.5</v>
      </c>
      <c r="G60" s="478">
        <v>0</v>
      </c>
      <c r="H60" s="478">
        <v>0</v>
      </c>
      <c r="I60" s="478">
        <v>0</v>
      </c>
    </row>
    <row r="61" spans="2:9" ht="15" customHeight="1" x14ac:dyDescent="0.25">
      <c r="B61" s="937"/>
      <c r="C61" s="226" t="s">
        <v>1467</v>
      </c>
      <c r="D61" s="478">
        <v>0</v>
      </c>
      <c r="E61" s="478">
        <v>0</v>
      </c>
      <c r="F61" s="245">
        <v>0.7</v>
      </c>
      <c r="G61" s="478">
        <v>0</v>
      </c>
      <c r="H61" s="478">
        <v>0</v>
      </c>
      <c r="I61" s="478">
        <v>0</v>
      </c>
    </row>
    <row r="62" spans="2:9" ht="15" customHeight="1" x14ac:dyDescent="0.25">
      <c r="B62" s="937" t="s">
        <v>1468</v>
      </c>
      <c r="C62" s="226" t="s">
        <v>1466</v>
      </c>
      <c r="D62" s="478">
        <v>0</v>
      </c>
      <c r="E62" s="478">
        <v>0</v>
      </c>
      <c r="F62" s="245">
        <v>0.7</v>
      </c>
      <c r="G62" s="478">
        <v>0</v>
      </c>
      <c r="H62" s="478">
        <v>0</v>
      </c>
      <c r="I62" s="478">
        <v>0</v>
      </c>
    </row>
    <row r="63" spans="2:9" ht="15" customHeight="1" x14ac:dyDescent="0.25">
      <c r="B63" s="937"/>
      <c r="C63" s="226" t="s">
        <v>1467</v>
      </c>
      <c r="D63" s="478">
        <v>0</v>
      </c>
      <c r="E63" s="478">
        <v>0</v>
      </c>
      <c r="F63" s="245">
        <v>0.9</v>
      </c>
      <c r="G63" s="478">
        <v>0</v>
      </c>
      <c r="H63" s="478">
        <v>0</v>
      </c>
      <c r="I63" s="478">
        <v>0</v>
      </c>
    </row>
    <row r="64" spans="2:9" ht="15" customHeight="1" x14ac:dyDescent="0.25">
      <c r="B64" s="937" t="s">
        <v>1469</v>
      </c>
      <c r="C64" s="226" t="s">
        <v>1466</v>
      </c>
      <c r="D64" s="478">
        <v>0</v>
      </c>
      <c r="E64" s="478">
        <v>0</v>
      </c>
      <c r="F64" s="245">
        <v>1.1499999999999999</v>
      </c>
      <c r="G64" s="478">
        <v>0</v>
      </c>
      <c r="H64" s="478">
        <v>0</v>
      </c>
      <c r="I64" s="478">
        <v>0</v>
      </c>
    </row>
    <row r="65" spans="2:9" ht="15" customHeight="1" x14ac:dyDescent="0.25">
      <c r="B65" s="937"/>
      <c r="C65" s="226" t="s">
        <v>1467</v>
      </c>
      <c r="D65" s="478">
        <v>0</v>
      </c>
      <c r="E65" s="478">
        <v>0</v>
      </c>
      <c r="F65" s="245">
        <v>1.1499999999999999</v>
      </c>
      <c r="G65" s="478">
        <v>0</v>
      </c>
      <c r="H65" s="478">
        <v>0</v>
      </c>
      <c r="I65" s="478">
        <v>0</v>
      </c>
    </row>
    <row r="66" spans="2:9" ht="15" customHeight="1" x14ac:dyDescent="0.25">
      <c r="B66" s="937" t="s">
        <v>1470</v>
      </c>
      <c r="C66" s="226" t="s">
        <v>1466</v>
      </c>
      <c r="D66" s="478">
        <v>0</v>
      </c>
      <c r="E66" s="478">
        <v>0</v>
      </c>
      <c r="F66" s="245">
        <v>2.5</v>
      </c>
      <c r="G66" s="478">
        <v>0</v>
      </c>
      <c r="H66" s="478">
        <v>0</v>
      </c>
      <c r="I66" s="478">
        <v>0</v>
      </c>
    </row>
    <row r="67" spans="2:9" ht="15" customHeight="1" x14ac:dyDescent="0.25">
      <c r="B67" s="937"/>
      <c r="C67" s="226" t="s">
        <v>1467</v>
      </c>
      <c r="D67" s="478">
        <v>0</v>
      </c>
      <c r="E67" s="478">
        <v>0</v>
      </c>
      <c r="F67" s="245">
        <v>2.5</v>
      </c>
      <c r="G67" s="478">
        <v>0</v>
      </c>
      <c r="H67" s="478">
        <v>0</v>
      </c>
      <c r="I67" s="478">
        <v>0</v>
      </c>
    </row>
    <row r="68" spans="2:9" ht="15" customHeight="1" x14ac:dyDescent="0.25">
      <c r="B68" s="937" t="s">
        <v>1471</v>
      </c>
      <c r="C68" s="226" t="s">
        <v>1466</v>
      </c>
      <c r="D68" s="478">
        <v>0</v>
      </c>
      <c r="E68" s="478">
        <v>0</v>
      </c>
      <c r="F68" s="436" t="s">
        <v>1472</v>
      </c>
      <c r="G68" s="478">
        <v>0</v>
      </c>
      <c r="H68" s="478">
        <v>0</v>
      </c>
      <c r="I68" s="478">
        <v>0</v>
      </c>
    </row>
    <row r="69" spans="2:9" ht="15" customHeight="1" x14ac:dyDescent="0.25">
      <c r="B69" s="937"/>
      <c r="C69" s="226" t="s">
        <v>1467</v>
      </c>
      <c r="D69" s="478">
        <v>0</v>
      </c>
      <c r="E69" s="478">
        <v>0</v>
      </c>
      <c r="F69" s="436" t="s">
        <v>1472</v>
      </c>
      <c r="G69" s="478">
        <v>0</v>
      </c>
      <c r="H69" s="478">
        <v>0</v>
      </c>
      <c r="I69" s="478">
        <v>0</v>
      </c>
    </row>
    <row r="70" spans="2:9" ht="15" customHeight="1" x14ac:dyDescent="0.25">
      <c r="B70" s="1052" t="s">
        <v>235</v>
      </c>
      <c r="C70" s="246" t="s">
        <v>1466</v>
      </c>
      <c r="D70" s="478">
        <v>0</v>
      </c>
      <c r="E70" s="478">
        <v>0</v>
      </c>
      <c r="F70" s="357"/>
      <c r="G70" s="478">
        <v>0</v>
      </c>
      <c r="H70" s="478">
        <v>0</v>
      </c>
      <c r="I70" s="478">
        <v>0</v>
      </c>
    </row>
    <row r="71" spans="2:9" ht="15" customHeight="1" x14ac:dyDescent="0.25">
      <c r="B71" s="1052"/>
      <c r="C71" s="246" t="s">
        <v>1467</v>
      </c>
      <c r="D71" s="356">
        <v>0</v>
      </c>
      <c r="E71" s="356">
        <v>0</v>
      </c>
      <c r="F71" s="357"/>
      <c r="G71" s="356">
        <v>0</v>
      </c>
      <c r="H71" s="356">
        <v>0</v>
      </c>
      <c r="I71" s="356">
        <v>0</v>
      </c>
    </row>
  </sheetData>
  <mergeCells count="36">
    <mergeCell ref="B68:B69"/>
    <mergeCell ref="B70:B71"/>
    <mergeCell ref="B58:B59"/>
    <mergeCell ref="C58:C59"/>
    <mergeCell ref="B60:B61"/>
    <mergeCell ref="B62:B63"/>
    <mergeCell ref="B64:B65"/>
    <mergeCell ref="B66:B67"/>
    <mergeCell ref="B57:I57"/>
    <mergeCell ref="B34:B35"/>
    <mergeCell ref="B36:B37"/>
    <mergeCell ref="B40:I40"/>
    <mergeCell ref="B41:B42"/>
    <mergeCell ref="C41:C42"/>
    <mergeCell ref="B43:B44"/>
    <mergeCell ref="B45:B46"/>
    <mergeCell ref="B47:B48"/>
    <mergeCell ref="B49:B50"/>
    <mergeCell ref="B51:B52"/>
    <mergeCell ref="B53:B54"/>
    <mergeCell ref="B9:B10"/>
    <mergeCell ref="B6:I6"/>
    <mergeCell ref="B7:B8"/>
    <mergeCell ref="C7:C8"/>
    <mergeCell ref="B32:B33"/>
    <mergeCell ref="B11:B12"/>
    <mergeCell ref="B13:B14"/>
    <mergeCell ref="B15:B16"/>
    <mergeCell ref="B17:B18"/>
    <mergeCell ref="B19:B20"/>
    <mergeCell ref="B23:I23"/>
    <mergeCell ref="B24:B25"/>
    <mergeCell ref="C24:C25"/>
    <mergeCell ref="B26:B27"/>
    <mergeCell ref="B28:B29"/>
    <mergeCell ref="B30:B31"/>
  </mergeCells>
  <pageMargins left="0.7" right="0.7" top="0.75" bottom="0.75" header="0.3" footer="0.3"/>
  <pageSetup paperSize="9" orientation="portrait" horizontalDpi="200" verticalDpi="200" r:id="rId1"/>
  <ignoredErrors>
    <ignoredError sqref="B21:I25 B9:C20 B26:C33" numberStoredAsText="1"/>
  </ignoredError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39"/>
  <sheetViews>
    <sheetView showGridLines="0" zoomScaleNormal="100" workbookViewId="0"/>
  </sheetViews>
  <sheetFormatPr baseColWidth="10" defaultColWidth="9.140625" defaultRowHeight="15" x14ac:dyDescent="0.25"/>
  <cols>
    <col min="1" max="1" width="5.7109375" customWidth="1"/>
    <col min="2" max="2" width="9.140625" style="3" customWidth="1"/>
    <col min="3" max="3" width="64.42578125" customWidth="1"/>
    <col min="4" max="11" width="15.7109375" customWidth="1"/>
  </cols>
  <sheetData>
    <row r="2" spans="1:12" ht="18.75" x14ac:dyDescent="0.25">
      <c r="B2" s="248" t="s">
        <v>1479</v>
      </c>
      <c r="C2" s="3"/>
    </row>
    <row r="3" spans="1:12" x14ac:dyDescent="0.25">
      <c r="A3" s="9"/>
      <c r="B3" t="str">
        <f>'OV1'!B3</f>
        <v>31.12.2025 - in EUR million</v>
      </c>
      <c r="C3" s="9"/>
      <c r="D3" s="145"/>
      <c r="E3" s="145"/>
      <c r="F3" s="145"/>
      <c r="G3" s="145"/>
      <c r="H3" s="145"/>
      <c r="I3" s="145"/>
      <c r="J3" s="145"/>
      <c r="K3" s="145"/>
      <c r="L3" s="9"/>
    </row>
    <row r="4" spans="1:12" x14ac:dyDescent="0.25">
      <c r="A4" s="9"/>
      <c r="B4" s="145"/>
      <c r="C4" s="9"/>
      <c r="D4" s="145"/>
      <c r="E4" s="145"/>
      <c r="F4" s="145"/>
      <c r="G4" s="145"/>
      <c r="H4" s="145"/>
      <c r="I4" s="145"/>
      <c r="J4" s="145"/>
      <c r="K4" s="145"/>
      <c r="L4" s="9"/>
    </row>
    <row r="5" spans="1:12" x14ac:dyDescent="0.25">
      <c r="B5" s="436"/>
      <c r="C5" s="404"/>
      <c r="D5" s="493" t="s">
        <v>188</v>
      </c>
      <c r="E5" s="493" t="s">
        <v>189</v>
      </c>
      <c r="F5" s="493" t="s">
        <v>190</v>
      </c>
      <c r="G5" s="493" t="s">
        <v>238</v>
      </c>
      <c r="H5" s="493" t="s">
        <v>239</v>
      </c>
      <c r="I5" s="493" t="s">
        <v>376</v>
      </c>
      <c r="J5" s="493" t="s">
        <v>377</v>
      </c>
      <c r="K5" s="493" t="s">
        <v>442</v>
      </c>
      <c r="L5" s="9"/>
    </row>
    <row r="6" spans="1:12" ht="66" customHeight="1" x14ac:dyDescent="0.25">
      <c r="B6" s="436"/>
      <c r="C6" s="404"/>
      <c r="D6" s="493" t="s">
        <v>1480</v>
      </c>
      <c r="E6" s="493" t="s">
        <v>1481</v>
      </c>
      <c r="F6" s="493" t="s">
        <v>1482</v>
      </c>
      <c r="G6" s="493" t="s">
        <v>1483</v>
      </c>
      <c r="H6" s="493" t="s">
        <v>1484</v>
      </c>
      <c r="I6" s="493" t="s">
        <v>1485</v>
      </c>
      <c r="J6" s="493" t="s">
        <v>309</v>
      </c>
      <c r="K6" s="493" t="s">
        <v>1275</v>
      </c>
      <c r="L6" s="9"/>
    </row>
    <row r="7" spans="1:12" ht="15" customHeight="1" x14ac:dyDescent="0.25">
      <c r="A7" s="9"/>
      <c r="B7" s="493" t="s">
        <v>1486</v>
      </c>
      <c r="C7" s="512" t="s">
        <v>1487</v>
      </c>
      <c r="D7" s="478">
        <v>0</v>
      </c>
      <c r="E7" s="478">
        <v>0</v>
      </c>
      <c r="F7" s="335"/>
      <c r="G7" s="528" t="s">
        <v>1488</v>
      </c>
      <c r="H7" s="478">
        <v>0</v>
      </c>
      <c r="I7" s="478">
        <v>0</v>
      </c>
      <c r="J7" s="478">
        <v>0</v>
      </c>
      <c r="K7" s="478">
        <v>0</v>
      </c>
      <c r="L7" s="9"/>
    </row>
    <row r="8" spans="1:12" ht="15" customHeight="1" x14ac:dyDescent="0.25">
      <c r="A8" s="9"/>
      <c r="B8" s="493" t="s">
        <v>1489</v>
      </c>
      <c r="C8" s="512" t="s">
        <v>1490</v>
      </c>
      <c r="D8" s="478">
        <v>0</v>
      </c>
      <c r="E8" s="478">
        <v>0</v>
      </c>
      <c r="F8" s="336"/>
      <c r="G8" s="493" t="s">
        <v>1488</v>
      </c>
      <c r="H8" s="478">
        <v>0</v>
      </c>
      <c r="I8" s="478">
        <v>0</v>
      </c>
      <c r="J8" s="478">
        <v>0</v>
      </c>
      <c r="K8" s="478">
        <v>0</v>
      </c>
      <c r="L8" s="9"/>
    </row>
    <row r="9" spans="1:12" ht="15" customHeight="1" x14ac:dyDescent="0.25">
      <c r="A9" s="9"/>
      <c r="B9" s="493">
        <v>1</v>
      </c>
      <c r="C9" s="512" t="s">
        <v>1491</v>
      </c>
      <c r="D9" s="554">
        <v>5</v>
      </c>
      <c r="E9" s="554">
        <v>147</v>
      </c>
      <c r="F9" s="335"/>
      <c r="G9" s="493" t="s">
        <v>1488</v>
      </c>
      <c r="H9" s="554">
        <v>663</v>
      </c>
      <c r="I9" s="554">
        <v>213</v>
      </c>
      <c r="J9" s="554">
        <v>213</v>
      </c>
      <c r="K9" s="554">
        <v>54</v>
      </c>
      <c r="L9" s="9"/>
    </row>
    <row r="10" spans="1:12" ht="15" customHeight="1" x14ac:dyDescent="0.25">
      <c r="A10" s="9"/>
      <c r="B10" s="493">
        <v>2</v>
      </c>
      <c r="C10" s="404" t="s">
        <v>1492</v>
      </c>
      <c r="D10" s="335"/>
      <c r="E10" s="335"/>
      <c r="F10" s="478">
        <v>0</v>
      </c>
      <c r="G10" s="478">
        <v>0</v>
      </c>
      <c r="H10" s="478">
        <v>0</v>
      </c>
      <c r="I10" s="478">
        <v>0</v>
      </c>
      <c r="J10" s="478">
        <v>0</v>
      </c>
      <c r="K10" s="478">
        <v>0</v>
      </c>
      <c r="L10" s="9"/>
    </row>
    <row r="11" spans="1:12" ht="15" customHeight="1" x14ac:dyDescent="0.25">
      <c r="A11" s="9"/>
      <c r="B11" s="493" t="s">
        <v>692</v>
      </c>
      <c r="C11" s="229" t="s">
        <v>1493</v>
      </c>
      <c r="D11" s="335"/>
      <c r="E11" s="335"/>
      <c r="F11" s="478">
        <v>0</v>
      </c>
      <c r="G11" s="247"/>
      <c r="H11" s="478">
        <v>0</v>
      </c>
      <c r="I11" s="478">
        <v>0</v>
      </c>
      <c r="J11" s="478">
        <v>0</v>
      </c>
      <c r="K11" s="478">
        <v>0</v>
      </c>
      <c r="L11" s="9"/>
    </row>
    <row r="12" spans="1:12" ht="15" customHeight="1" x14ac:dyDescent="0.25">
      <c r="A12" s="9"/>
      <c r="B12" s="493" t="s">
        <v>1494</v>
      </c>
      <c r="C12" s="229" t="s">
        <v>1495</v>
      </c>
      <c r="D12" s="335"/>
      <c r="E12" s="335"/>
      <c r="F12" s="478">
        <v>0</v>
      </c>
      <c r="G12" s="247"/>
      <c r="H12" s="478">
        <v>0</v>
      </c>
      <c r="I12" s="478">
        <v>0</v>
      </c>
      <c r="J12" s="478">
        <v>0</v>
      </c>
      <c r="K12" s="478">
        <v>0</v>
      </c>
      <c r="L12" s="9"/>
    </row>
    <row r="13" spans="1:12" ht="15" customHeight="1" x14ac:dyDescent="0.25">
      <c r="A13" s="9"/>
      <c r="B13" s="493" t="s">
        <v>1496</v>
      </c>
      <c r="C13" s="229" t="s">
        <v>1497</v>
      </c>
      <c r="D13" s="335"/>
      <c r="E13" s="335"/>
      <c r="F13" s="478">
        <v>0</v>
      </c>
      <c r="G13" s="247"/>
      <c r="H13" s="478">
        <v>0</v>
      </c>
      <c r="I13" s="478">
        <v>0</v>
      </c>
      <c r="J13" s="478">
        <v>0</v>
      </c>
      <c r="K13" s="478">
        <v>0</v>
      </c>
      <c r="L13" s="9"/>
    </row>
    <row r="14" spans="1:12" ht="15" customHeight="1" x14ac:dyDescent="0.25">
      <c r="A14" s="9"/>
      <c r="B14" s="493">
        <v>3</v>
      </c>
      <c r="C14" s="404" t="s">
        <v>1498</v>
      </c>
      <c r="D14" s="335"/>
      <c r="E14" s="335"/>
      <c r="F14" s="335"/>
      <c r="G14" s="247"/>
      <c r="H14" s="478">
        <v>0</v>
      </c>
      <c r="I14" s="478">
        <v>0</v>
      </c>
      <c r="J14" s="478">
        <v>0</v>
      </c>
      <c r="K14" s="478">
        <v>0</v>
      </c>
      <c r="L14" s="9"/>
    </row>
    <row r="15" spans="1:12" ht="15" customHeight="1" x14ac:dyDescent="0.25">
      <c r="A15" s="9"/>
      <c r="B15" s="493">
        <v>4</v>
      </c>
      <c r="C15" s="404" t="s">
        <v>1499</v>
      </c>
      <c r="D15" s="335"/>
      <c r="E15" s="335"/>
      <c r="F15" s="335"/>
      <c r="G15" s="247"/>
      <c r="H15" s="478">
        <v>0</v>
      </c>
      <c r="I15" s="478">
        <v>0</v>
      </c>
      <c r="J15" s="478">
        <v>0</v>
      </c>
      <c r="K15" s="478">
        <v>0</v>
      </c>
      <c r="L15" s="9"/>
    </row>
    <row r="16" spans="1:12" ht="15" customHeight="1" x14ac:dyDescent="0.25">
      <c r="A16" s="9"/>
      <c r="B16" s="493">
        <v>5</v>
      </c>
      <c r="C16" s="404" t="s">
        <v>1500</v>
      </c>
      <c r="D16" s="335"/>
      <c r="E16" s="335"/>
      <c r="F16" s="335"/>
      <c r="G16" s="247"/>
      <c r="H16" s="478">
        <v>0</v>
      </c>
      <c r="I16" s="478">
        <v>0</v>
      </c>
      <c r="J16" s="478">
        <v>0</v>
      </c>
      <c r="K16" s="478">
        <v>0</v>
      </c>
      <c r="L16" s="9"/>
    </row>
    <row r="17" spans="1:12" ht="15" customHeight="1" x14ac:dyDescent="0.25">
      <c r="A17" s="9"/>
      <c r="B17" s="511">
        <v>6</v>
      </c>
      <c r="C17" s="490" t="s">
        <v>235</v>
      </c>
      <c r="D17" s="335"/>
      <c r="E17" s="335"/>
      <c r="F17" s="335"/>
      <c r="G17" s="247"/>
      <c r="H17" s="555">
        <v>663</v>
      </c>
      <c r="I17" s="555">
        <v>213</v>
      </c>
      <c r="J17" s="555">
        <v>213</v>
      </c>
      <c r="K17" s="555">
        <v>54</v>
      </c>
      <c r="L17" s="9"/>
    </row>
    <row r="18" spans="1:12" x14ac:dyDescent="0.25">
      <c r="A18" s="9"/>
    </row>
    <row r="19" spans="1:12" x14ac:dyDescent="0.25">
      <c r="A19" s="9"/>
    </row>
    <row r="38" spans="12:12" x14ac:dyDescent="0.25">
      <c r="L38" s="10"/>
    </row>
    <row r="39" spans="12:12" x14ac:dyDescent="0.25">
      <c r="L39" s="10"/>
    </row>
  </sheetData>
  <phoneticPr fontId="30" type="noConversion"/>
  <pageMargins left="0.70866141732283472" right="0.70866141732283472" top="0.74803149606299213" bottom="0.74803149606299213" header="0.31496062992125984" footer="0.31496062992125984"/>
  <pageSetup paperSize="9" scale="63" orientation="landscape" r:id="rId1"/>
  <ignoredErrors>
    <ignoredError sqref="G7:G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J139"/>
  <sheetViews>
    <sheetView showGridLines="0" zoomScaleNormal="100" workbookViewId="0">
      <selection activeCell="D34" sqref="D34"/>
    </sheetView>
  </sheetViews>
  <sheetFormatPr baseColWidth="10" defaultColWidth="9.140625" defaultRowHeight="15" x14ac:dyDescent="0.25"/>
  <cols>
    <col min="1" max="1" width="5.7109375" customWidth="1"/>
    <col min="2" max="2" width="8.42578125" customWidth="1"/>
    <col min="3" max="3" width="66.140625" customWidth="1"/>
    <col min="4" max="4" width="20.42578125" customWidth="1"/>
    <col min="5" max="8" width="21.28515625" customWidth="1"/>
  </cols>
  <sheetData>
    <row r="1" spans="1:10" x14ac:dyDescent="0.25">
      <c r="A1" s="29"/>
    </row>
    <row r="2" spans="1:10" ht="18.75" x14ac:dyDescent="0.3">
      <c r="A2" s="29"/>
      <c r="B2" s="17" t="s">
        <v>237</v>
      </c>
      <c r="F2" s="541"/>
    </row>
    <row r="3" spans="1:10" x14ac:dyDescent="0.25">
      <c r="A3" s="29"/>
      <c r="B3" t="str">
        <f>'OV1'!B3</f>
        <v>31.12.2025 - in EUR million</v>
      </c>
    </row>
    <row r="4" spans="1:10" x14ac:dyDescent="0.25">
      <c r="A4" s="29"/>
    </row>
    <row r="5" spans="1:10" x14ac:dyDescent="0.25">
      <c r="A5" s="29"/>
      <c r="B5" s="81"/>
      <c r="C5" s="35"/>
      <c r="D5" s="436" t="s">
        <v>188</v>
      </c>
      <c r="E5" s="436" t="s">
        <v>189</v>
      </c>
      <c r="F5" s="436" t="s">
        <v>190</v>
      </c>
      <c r="G5" s="436" t="s">
        <v>238</v>
      </c>
      <c r="H5" s="436" t="s">
        <v>239</v>
      </c>
    </row>
    <row r="6" spans="1:10" x14ac:dyDescent="0.25">
      <c r="A6" s="29"/>
      <c r="B6" s="36"/>
      <c r="C6" s="37"/>
      <c r="D6" s="805">
        <v>46022</v>
      </c>
      <c r="E6" s="805">
        <v>45930</v>
      </c>
      <c r="F6" s="805">
        <v>45838</v>
      </c>
      <c r="G6" s="780">
        <v>45747</v>
      </c>
      <c r="H6" s="521">
        <v>45657</v>
      </c>
    </row>
    <row r="7" spans="1:10" x14ac:dyDescent="0.25">
      <c r="A7" s="29"/>
      <c r="B7" s="315"/>
      <c r="C7" s="920" t="s">
        <v>240</v>
      </c>
      <c r="D7" s="921"/>
      <c r="E7" s="921"/>
      <c r="F7" s="921"/>
      <c r="G7" s="921"/>
      <c r="H7" s="922"/>
    </row>
    <row r="8" spans="1:10" x14ac:dyDescent="0.25">
      <c r="A8" s="29"/>
      <c r="B8" s="435">
        <v>1</v>
      </c>
      <c r="C8" s="419" t="s">
        <v>241</v>
      </c>
      <c r="D8" s="353">
        <v>2915</v>
      </c>
      <c r="E8" s="353">
        <v>2927</v>
      </c>
      <c r="F8" s="353">
        <v>2950</v>
      </c>
      <c r="G8" s="353">
        <v>2926</v>
      </c>
      <c r="H8" s="353">
        <v>2972</v>
      </c>
    </row>
    <row r="9" spans="1:10" x14ac:dyDescent="0.25">
      <c r="A9" s="29"/>
      <c r="B9" s="435">
        <v>2</v>
      </c>
      <c r="C9" s="419" t="s">
        <v>242</v>
      </c>
      <c r="D9" s="353">
        <v>3375</v>
      </c>
      <c r="E9" s="353">
        <v>3388</v>
      </c>
      <c r="F9" s="353">
        <v>3575</v>
      </c>
      <c r="G9" s="353">
        <v>3540</v>
      </c>
      <c r="H9" s="353">
        <v>3575</v>
      </c>
    </row>
    <row r="10" spans="1:10" x14ac:dyDescent="0.25">
      <c r="A10" s="29"/>
      <c r="B10" s="435">
        <v>3</v>
      </c>
      <c r="C10" s="419" t="s">
        <v>243</v>
      </c>
      <c r="D10" s="353">
        <v>4061</v>
      </c>
      <c r="E10" s="353">
        <v>4067</v>
      </c>
      <c r="F10" s="353">
        <v>4450</v>
      </c>
      <c r="G10" s="353">
        <v>4409</v>
      </c>
      <c r="H10" s="353">
        <v>4213</v>
      </c>
    </row>
    <row r="11" spans="1:10" x14ac:dyDescent="0.25">
      <c r="A11" s="29"/>
      <c r="B11" s="316"/>
      <c r="C11" s="914" t="s">
        <v>244</v>
      </c>
      <c r="D11" s="915"/>
      <c r="E11" s="915"/>
      <c r="F11" s="915"/>
      <c r="G11" s="915"/>
      <c r="H11" s="916"/>
    </row>
    <row r="12" spans="1:10" x14ac:dyDescent="0.25">
      <c r="A12" s="29"/>
      <c r="B12" s="435">
        <v>4</v>
      </c>
      <c r="C12" s="419" t="s">
        <v>245</v>
      </c>
      <c r="D12" s="353">
        <v>22594</v>
      </c>
      <c r="E12" s="353">
        <v>23217</v>
      </c>
      <c r="F12" s="353">
        <v>23505</v>
      </c>
      <c r="G12" s="353">
        <v>23275</v>
      </c>
      <c r="H12" s="353">
        <v>20627</v>
      </c>
    </row>
    <row r="13" spans="1:10" x14ac:dyDescent="0.25">
      <c r="A13" s="29"/>
      <c r="B13" s="435" t="s">
        <v>246</v>
      </c>
      <c r="C13" s="419" t="s">
        <v>247</v>
      </c>
      <c r="D13" s="353">
        <v>22594</v>
      </c>
      <c r="E13" s="353">
        <v>23217</v>
      </c>
      <c r="F13" s="353">
        <v>23505</v>
      </c>
      <c r="G13" s="435">
        <v>23275</v>
      </c>
      <c r="H13" s="435" t="s">
        <v>248</v>
      </c>
      <c r="J13" s="579"/>
    </row>
    <row r="14" spans="1:10" ht="15" customHeight="1" x14ac:dyDescent="0.25">
      <c r="A14" s="29"/>
      <c r="B14" s="316"/>
      <c r="C14" s="923" t="s">
        <v>249</v>
      </c>
      <c r="D14" s="924"/>
      <c r="E14" s="924"/>
      <c r="F14" s="924"/>
      <c r="G14" s="924"/>
      <c r="H14" s="925"/>
    </row>
    <row r="15" spans="1:10" x14ac:dyDescent="0.25">
      <c r="A15" s="678"/>
      <c r="B15" s="435">
        <v>5</v>
      </c>
      <c r="C15" s="419" t="s">
        <v>250</v>
      </c>
      <c r="D15" s="374">
        <v>0.129</v>
      </c>
      <c r="E15" s="374">
        <v>0.12609999999999999</v>
      </c>
      <c r="F15" s="374">
        <v>0.1255</v>
      </c>
      <c r="G15" s="374">
        <v>0.12570000000000001</v>
      </c>
      <c r="H15" s="374">
        <v>0.14410000000000001</v>
      </c>
    </row>
    <row r="16" spans="1:10" x14ac:dyDescent="0.25">
      <c r="A16" s="678"/>
      <c r="B16" s="435" t="s">
        <v>251</v>
      </c>
      <c r="C16" s="80" t="s">
        <v>252</v>
      </c>
      <c r="D16" s="435" t="s">
        <v>201</v>
      </c>
      <c r="E16" s="435" t="s">
        <v>201</v>
      </c>
      <c r="F16" s="435" t="s">
        <v>201</v>
      </c>
      <c r="G16" s="435" t="s">
        <v>201</v>
      </c>
      <c r="H16" s="435" t="s">
        <v>201</v>
      </c>
      <c r="J16" s="579"/>
    </row>
    <row r="17" spans="1:10" x14ac:dyDescent="0.25">
      <c r="A17" s="678"/>
      <c r="B17" s="435" t="s">
        <v>253</v>
      </c>
      <c r="C17" s="419" t="s">
        <v>254</v>
      </c>
      <c r="D17" s="374">
        <v>0.129</v>
      </c>
      <c r="E17" s="374">
        <v>0.12609999999999999</v>
      </c>
      <c r="F17" s="374">
        <v>0.1255</v>
      </c>
      <c r="G17" s="435">
        <v>0.12570000000000001</v>
      </c>
      <c r="H17" s="435" t="s">
        <v>248</v>
      </c>
      <c r="J17" s="579"/>
    </row>
    <row r="18" spans="1:10" x14ac:dyDescent="0.25">
      <c r="A18" s="678"/>
      <c r="B18" s="435">
        <v>6</v>
      </c>
      <c r="C18" s="419" t="s">
        <v>255</v>
      </c>
      <c r="D18" s="374">
        <v>0.14940000000000001</v>
      </c>
      <c r="E18" s="374">
        <v>0.1459</v>
      </c>
      <c r="F18" s="374">
        <v>0.15210000000000001</v>
      </c>
      <c r="G18" s="374">
        <v>0.15210000000000001</v>
      </c>
      <c r="H18" s="374">
        <v>0.17330000000000001</v>
      </c>
    </row>
    <row r="19" spans="1:10" x14ac:dyDescent="0.25">
      <c r="A19" s="678"/>
      <c r="B19" s="435" t="s">
        <v>256</v>
      </c>
      <c r="C19" s="80" t="s">
        <v>252</v>
      </c>
      <c r="D19" s="435" t="s">
        <v>201</v>
      </c>
      <c r="E19" s="435" t="s">
        <v>201</v>
      </c>
      <c r="F19" s="435" t="s">
        <v>201</v>
      </c>
      <c r="G19" s="435" t="s">
        <v>201</v>
      </c>
      <c r="H19" s="435" t="s">
        <v>201</v>
      </c>
      <c r="J19" s="579"/>
    </row>
    <row r="20" spans="1:10" x14ac:dyDescent="0.25">
      <c r="A20" s="678"/>
      <c r="B20" s="435" t="s">
        <v>257</v>
      </c>
      <c r="C20" s="419" t="s">
        <v>258</v>
      </c>
      <c r="D20" s="374">
        <v>0.14940000000000001</v>
      </c>
      <c r="E20" s="374">
        <v>0.1459</v>
      </c>
      <c r="F20" s="374">
        <v>0.15210000000000001</v>
      </c>
      <c r="G20" s="435">
        <v>0.15210000000000001</v>
      </c>
      <c r="H20" s="435" t="s">
        <v>248</v>
      </c>
      <c r="J20" s="579"/>
    </row>
    <row r="21" spans="1:10" x14ac:dyDescent="0.25">
      <c r="A21" s="678"/>
      <c r="B21" s="435">
        <v>7</v>
      </c>
      <c r="C21" s="419" t="s">
        <v>259</v>
      </c>
      <c r="D21" s="374">
        <v>0.1797</v>
      </c>
      <c r="E21" s="374">
        <v>0.17519999999999999</v>
      </c>
      <c r="F21" s="374">
        <v>0.1893</v>
      </c>
      <c r="G21" s="374">
        <v>0.18940000000000001</v>
      </c>
      <c r="H21" s="374">
        <v>0.20430000000000001</v>
      </c>
    </row>
    <row r="22" spans="1:10" x14ac:dyDescent="0.25">
      <c r="A22" s="678"/>
      <c r="B22" s="435" t="s">
        <v>260</v>
      </c>
      <c r="C22" s="80" t="s">
        <v>252</v>
      </c>
      <c r="D22" s="435" t="s">
        <v>201</v>
      </c>
      <c r="E22" s="435" t="s">
        <v>201</v>
      </c>
      <c r="F22" s="435" t="s">
        <v>201</v>
      </c>
      <c r="G22" s="435" t="s">
        <v>201</v>
      </c>
      <c r="H22" s="435" t="s">
        <v>201</v>
      </c>
      <c r="J22" s="579"/>
    </row>
    <row r="23" spans="1:10" x14ac:dyDescent="0.25">
      <c r="A23" s="678"/>
      <c r="B23" s="435" t="s">
        <v>261</v>
      </c>
      <c r="C23" s="419" t="s">
        <v>262</v>
      </c>
      <c r="D23" s="374">
        <v>0.1797</v>
      </c>
      <c r="E23" s="374">
        <v>0.17519999999999999</v>
      </c>
      <c r="F23" s="374">
        <v>0.1893</v>
      </c>
      <c r="G23" s="435">
        <v>0.18940000000000001</v>
      </c>
      <c r="H23" s="435" t="s">
        <v>248</v>
      </c>
      <c r="J23" s="579"/>
    </row>
    <row r="24" spans="1:10" ht="15.75" customHeight="1" x14ac:dyDescent="0.25">
      <c r="A24" s="29"/>
      <c r="B24" s="316"/>
      <c r="C24" s="917" t="s">
        <v>263</v>
      </c>
      <c r="D24" s="918"/>
      <c r="E24" s="918"/>
      <c r="F24" s="918"/>
      <c r="G24" s="918"/>
      <c r="H24" s="919"/>
    </row>
    <row r="25" spans="1:10" ht="30" x14ac:dyDescent="0.25">
      <c r="A25" s="29"/>
      <c r="B25" s="435" t="s">
        <v>264</v>
      </c>
      <c r="C25" s="512" t="s">
        <v>265</v>
      </c>
      <c r="D25" s="374">
        <v>2.5000000000000001E-2</v>
      </c>
      <c r="E25" s="374">
        <v>2.5000000000000001E-2</v>
      </c>
      <c r="F25" s="374">
        <v>2.5000000000000001E-2</v>
      </c>
      <c r="G25" s="374">
        <v>2.5000000000000001E-2</v>
      </c>
      <c r="H25" s="374">
        <v>2.5000000000000001E-2</v>
      </c>
    </row>
    <row r="26" spans="1:10" x14ac:dyDescent="0.25">
      <c r="A26" s="29"/>
      <c r="B26" s="435" t="s">
        <v>266</v>
      </c>
      <c r="C26" s="512" t="s">
        <v>267</v>
      </c>
      <c r="D26" s="374">
        <v>1.41E-2</v>
      </c>
      <c r="E26" s="374">
        <v>1.41E-2</v>
      </c>
      <c r="F26" s="374">
        <v>1.41E-2</v>
      </c>
      <c r="G26" s="374">
        <v>1.41E-2</v>
      </c>
      <c r="H26" s="374">
        <v>1.41E-2</v>
      </c>
    </row>
    <row r="27" spans="1:10" ht="15" customHeight="1" x14ac:dyDescent="0.25">
      <c r="A27" s="29"/>
      <c r="B27" s="435" t="s">
        <v>268</v>
      </c>
      <c r="C27" s="512" t="s">
        <v>269</v>
      </c>
      <c r="D27" s="374">
        <v>1.8800000000000001E-2</v>
      </c>
      <c r="E27" s="374">
        <v>1.8800000000000001E-2</v>
      </c>
      <c r="F27" s="374">
        <v>1.8800000000000001E-2</v>
      </c>
      <c r="G27" s="374">
        <v>1.8800000000000001E-2</v>
      </c>
      <c r="H27" s="374">
        <v>1.8800000000000001E-2</v>
      </c>
    </row>
    <row r="28" spans="1:10" x14ac:dyDescent="0.25">
      <c r="A28" s="29"/>
      <c r="B28" s="435" t="s">
        <v>270</v>
      </c>
      <c r="C28" s="512" t="s">
        <v>271</v>
      </c>
      <c r="D28" s="374">
        <v>0.105</v>
      </c>
      <c r="E28" s="374">
        <v>0.105</v>
      </c>
      <c r="F28" s="374">
        <v>0.105</v>
      </c>
      <c r="G28" s="374">
        <v>0.105</v>
      </c>
      <c r="H28" s="374">
        <v>0.105</v>
      </c>
    </row>
    <row r="29" spans="1:10" ht="15.75" customHeight="1" x14ac:dyDescent="0.25">
      <c r="A29" s="29"/>
      <c r="B29" s="316"/>
      <c r="C29" s="917" t="s">
        <v>272</v>
      </c>
      <c r="D29" s="918"/>
      <c r="E29" s="918"/>
      <c r="F29" s="918"/>
      <c r="G29" s="918"/>
      <c r="H29" s="919"/>
    </row>
    <row r="30" spans="1:10" x14ac:dyDescent="0.25">
      <c r="A30" s="29"/>
      <c r="B30" s="435">
        <v>8</v>
      </c>
      <c r="C30" s="419" t="s">
        <v>273</v>
      </c>
      <c r="D30" s="374">
        <v>2.5000000000000001E-2</v>
      </c>
      <c r="E30" s="374">
        <v>2.5000000000000001E-2</v>
      </c>
      <c r="F30" s="374">
        <v>2.5000000000000001E-2</v>
      </c>
      <c r="G30" s="374">
        <v>2.5000000000000001E-2</v>
      </c>
      <c r="H30" s="374">
        <v>2.5000000000000001E-2</v>
      </c>
    </row>
    <row r="31" spans="1:10" ht="30" x14ac:dyDescent="0.25">
      <c r="A31" s="29"/>
      <c r="B31" s="435" t="s">
        <v>202</v>
      </c>
      <c r="C31" s="419" t="s">
        <v>274</v>
      </c>
      <c r="D31" s="435" t="s">
        <v>201</v>
      </c>
      <c r="E31" s="435" t="s">
        <v>201</v>
      </c>
      <c r="F31" s="435" t="s">
        <v>201</v>
      </c>
      <c r="G31" s="435" t="s">
        <v>201</v>
      </c>
      <c r="H31" s="435" t="s">
        <v>201</v>
      </c>
    </row>
    <row r="32" spans="1:10" x14ac:dyDescent="0.25">
      <c r="A32" s="676"/>
      <c r="B32" s="435">
        <v>9</v>
      </c>
      <c r="C32" s="419" t="s">
        <v>275</v>
      </c>
      <c r="D32" s="374">
        <v>4.8999999999999998E-3</v>
      </c>
      <c r="E32" s="374">
        <v>4.7800000000000004E-3</v>
      </c>
      <c r="F32" s="374">
        <v>5.1999999999999998E-3</v>
      </c>
      <c r="G32" s="374">
        <v>5.3400000000000001E-3</v>
      </c>
      <c r="H32" s="374">
        <v>5.5999999999999999E-3</v>
      </c>
      <c r="I32" s="541"/>
    </row>
    <row r="33" spans="1:9" x14ac:dyDescent="0.25">
      <c r="A33" s="676"/>
      <c r="B33" s="435" t="s">
        <v>276</v>
      </c>
      <c r="C33" s="419" t="s">
        <v>277</v>
      </c>
      <c r="D33" s="374">
        <v>5.0000000000000001E-3</v>
      </c>
      <c r="E33" s="374">
        <v>5.0000000000000001E-3</v>
      </c>
      <c r="F33" s="374">
        <v>5.0000000000000001E-3</v>
      </c>
      <c r="G33" s="374">
        <v>5.0000000000000001E-3</v>
      </c>
      <c r="H33" s="374">
        <v>5.0000000000000001E-3</v>
      </c>
      <c r="I33" s="541"/>
    </row>
    <row r="34" spans="1:9" x14ac:dyDescent="0.25">
      <c r="A34" s="679"/>
      <c r="B34" s="435">
        <v>10</v>
      </c>
      <c r="C34" s="419" t="s">
        <v>278</v>
      </c>
      <c r="D34" s="435" t="s">
        <v>201</v>
      </c>
      <c r="E34" s="435" t="s">
        <v>201</v>
      </c>
      <c r="F34" s="435" t="s">
        <v>201</v>
      </c>
      <c r="G34" s="435" t="s">
        <v>201</v>
      </c>
      <c r="H34" s="435" t="s">
        <v>201</v>
      </c>
    </row>
    <row r="35" spans="1:9" x14ac:dyDescent="0.25">
      <c r="A35" s="678"/>
      <c r="B35" s="435" t="s">
        <v>206</v>
      </c>
      <c r="C35" s="512" t="s">
        <v>279</v>
      </c>
      <c r="D35" s="374">
        <v>8.9999999999999993E-3</v>
      </c>
      <c r="E35" s="374">
        <v>8.9999999999999993E-3</v>
      </c>
      <c r="F35" s="374">
        <v>8.9999999999999993E-3</v>
      </c>
      <c r="G35" s="374">
        <v>8.9999999999999993E-3</v>
      </c>
      <c r="H35" s="374">
        <v>8.9999999999999993E-3</v>
      </c>
      <c r="I35" s="541"/>
    </row>
    <row r="36" spans="1:9" x14ac:dyDescent="0.25">
      <c r="A36" s="29"/>
      <c r="B36" s="435">
        <v>11</v>
      </c>
      <c r="C36" s="419" t="s">
        <v>280</v>
      </c>
      <c r="D36" s="374">
        <v>4.3900000000000002E-2</v>
      </c>
      <c r="E36" s="374">
        <v>4.3799999999999999E-2</v>
      </c>
      <c r="F36" s="374">
        <v>4.4200000000000003E-2</v>
      </c>
      <c r="G36" s="374">
        <v>4.4299999999999999E-2</v>
      </c>
      <c r="H36" s="374">
        <v>4.4600000000000001E-2</v>
      </c>
    </row>
    <row r="37" spans="1:9" x14ac:dyDescent="0.25">
      <c r="A37" s="685"/>
      <c r="B37" s="435" t="s">
        <v>281</v>
      </c>
      <c r="C37" s="419" t="s">
        <v>282</v>
      </c>
      <c r="D37" s="374">
        <v>0.14899999999999999</v>
      </c>
      <c r="E37" s="374">
        <v>0.14879999999999999</v>
      </c>
      <c r="F37" s="374">
        <v>0.1492</v>
      </c>
      <c r="G37" s="374">
        <v>0.14929999999999999</v>
      </c>
      <c r="H37" s="374">
        <v>0.14960000000000001</v>
      </c>
      <c r="I37" s="541"/>
    </row>
    <row r="38" spans="1:9" ht="15.75" customHeight="1" x14ac:dyDescent="0.25">
      <c r="A38" s="677"/>
      <c r="B38" s="435">
        <v>12</v>
      </c>
      <c r="C38" s="419" t="s">
        <v>283</v>
      </c>
      <c r="D38" s="374">
        <v>6.9930000000000006E-2</v>
      </c>
      <c r="E38" s="374">
        <v>6.7000000000000004E-2</v>
      </c>
      <c r="F38" s="374">
        <v>6.6400000000000001E-2</v>
      </c>
      <c r="G38" s="374">
        <v>6.6600000000000006E-2</v>
      </c>
      <c r="H38" s="374">
        <v>8.5000000000000006E-2</v>
      </c>
    </row>
    <row r="39" spans="1:9" x14ac:dyDescent="0.25">
      <c r="A39" s="29"/>
      <c r="B39" s="316"/>
      <c r="C39" s="914"/>
      <c r="D39" s="915"/>
      <c r="E39" s="915"/>
      <c r="F39" s="915"/>
      <c r="G39" s="915"/>
      <c r="H39" s="916"/>
    </row>
    <row r="40" spans="1:9" x14ac:dyDescent="0.25">
      <c r="A40" s="29"/>
      <c r="B40" s="435">
        <v>13</v>
      </c>
      <c r="C40" s="78" t="s">
        <v>284</v>
      </c>
      <c r="D40" s="353">
        <v>74649</v>
      </c>
      <c r="E40" s="353">
        <v>73628</v>
      </c>
      <c r="F40" s="353">
        <v>74738</v>
      </c>
      <c r="G40" s="592">
        <v>74933</v>
      </c>
      <c r="H40" s="592">
        <v>72315</v>
      </c>
    </row>
    <row r="41" spans="1:9" x14ac:dyDescent="0.25">
      <c r="A41" s="29"/>
      <c r="B41" s="493">
        <v>14</v>
      </c>
      <c r="C41" s="190" t="s">
        <v>285</v>
      </c>
      <c r="D41" s="374">
        <v>4.5199999999999997E-2</v>
      </c>
      <c r="E41" s="374">
        <v>4.6010000000000002E-2</v>
      </c>
      <c r="F41" s="374">
        <v>4.7800000000000002E-2</v>
      </c>
      <c r="G41" s="374">
        <v>4.7199999999999999E-2</v>
      </c>
      <c r="H41" s="374">
        <v>4.9399999999999999E-2</v>
      </c>
    </row>
    <row r="42" spans="1:9" ht="32.25" customHeight="1" x14ac:dyDescent="0.25">
      <c r="B42" s="316"/>
      <c r="C42" s="917" t="s">
        <v>286</v>
      </c>
      <c r="D42" s="918"/>
      <c r="E42" s="918"/>
      <c r="F42" s="918"/>
      <c r="G42" s="918"/>
      <c r="H42" s="919"/>
    </row>
    <row r="43" spans="1:9" s="12" customFormat="1" ht="30" x14ac:dyDescent="0.25">
      <c r="B43" s="493" t="s">
        <v>287</v>
      </c>
      <c r="C43" s="512" t="s">
        <v>288</v>
      </c>
      <c r="D43" s="353">
        <v>0</v>
      </c>
      <c r="E43" s="353" t="s">
        <v>201</v>
      </c>
      <c r="F43" s="353" t="s">
        <v>201</v>
      </c>
      <c r="G43" s="353" t="s">
        <v>201</v>
      </c>
      <c r="H43" s="353" t="s">
        <v>201</v>
      </c>
    </row>
    <row r="44" spans="1:9" s="12" customFormat="1" x14ac:dyDescent="0.25">
      <c r="B44" s="493" t="s">
        <v>289</v>
      </c>
      <c r="C44" s="512" t="s">
        <v>267</v>
      </c>
      <c r="D44" s="353">
        <v>0</v>
      </c>
      <c r="E44" s="353" t="s">
        <v>201</v>
      </c>
      <c r="F44" s="353" t="s">
        <v>201</v>
      </c>
      <c r="G44" s="353" t="s">
        <v>201</v>
      </c>
      <c r="H44" s="353" t="s">
        <v>201</v>
      </c>
    </row>
    <row r="45" spans="1:9" s="12" customFormat="1" x14ac:dyDescent="0.25">
      <c r="B45" s="493" t="s">
        <v>290</v>
      </c>
      <c r="C45" s="512" t="s">
        <v>291</v>
      </c>
      <c r="D45" s="374">
        <v>0.03</v>
      </c>
      <c r="E45" s="374">
        <v>0.03</v>
      </c>
      <c r="F45" s="374">
        <v>0.03</v>
      </c>
      <c r="G45" s="374">
        <v>0.03</v>
      </c>
      <c r="H45" s="374">
        <v>0.03</v>
      </c>
    </row>
    <row r="46" spans="1:9" s="12" customFormat="1" x14ac:dyDescent="0.25">
      <c r="B46" s="316"/>
      <c r="C46" s="917" t="s">
        <v>292</v>
      </c>
      <c r="D46" s="918"/>
      <c r="E46" s="918"/>
      <c r="F46" s="918"/>
      <c r="G46" s="918"/>
      <c r="H46" s="919"/>
      <c r="I46"/>
    </row>
    <row r="47" spans="1:9" s="12" customFormat="1" x14ac:dyDescent="0.25">
      <c r="B47" s="493" t="s">
        <v>293</v>
      </c>
      <c r="C47" s="38" t="s">
        <v>294</v>
      </c>
      <c r="D47" s="353">
        <v>0</v>
      </c>
      <c r="E47" s="353">
        <v>0</v>
      </c>
      <c r="F47" s="353">
        <v>0</v>
      </c>
      <c r="G47" s="353" t="s">
        <v>201</v>
      </c>
      <c r="H47" s="353" t="s">
        <v>201</v>
      </c>
    </row>
    <row r="48" spans="1:9" s="12" customFormat="1" x14ac:dyDescent="0.25">
      <c r="B48" s="493" t="s">
        <v>295</v>
      </c>
      <c r="C48" s="38" t="s">
        <v>296</v>
      </c>
      <c r="D48" s="374">
        <v>0.03</v>
      </c>
      <c r="E48" s="374">
        <v>0.03</v>
      </c>
      <c r="F48" s="374">
        <v>0.03</v>
      </c>
      <c r="G48" s="374">
        <v>0.03</v>
      </c>
      <c r="H48" s="374">
        <v>0.03</v>
      </c>
    </row>
    <row r="49" spans="1:8" x14ac:dyDescent="0.25">
      <c r="A49" s="29"/>
      <c r="B49" s="316"/>
      <c r="C49" s="914" t="s">
        <v>297</v>
      </c>
      <c r="D49" s="915"/>
      <c r="E49" s="915"/>
      <c r="F49" s="915"/>
      <c r="G49" s="915"/>
      <c r="H49" s="916"/>
    </row>
    <row r="50" spans="1:8" ht="15" customHeight="1" x14ac:dyDescent="0.25">
      <c r="A50" s="29"/>
      <c r="B50" s="435">
        <v>15</v>
      </c>
      <c r="C50" s="42" t="s">
        <v>298</v>
      </c>
      <c r="D50" s="353">
        <v>14508</v>
      </c>
      <c r="E50" s="353">
        <v>15019</v>
      </c>
      <c r="F50" s="353">
        <v>15033</v>
      </c>
      <c r="G50" s="592">
        <v>14240</v>
      </c>
      <c r="H50" s="592">
        <v>13297</v>
      </c>
    </row>
    <row r="51" spans="1:8" x14ac:dyDescent="0.25">
      <c r="A51" s="29"/>
      <c r="B51" s="493" t="s">
        <v>299</v>
      </c>
      <c r="C51" s="190" t="s">
        <v>300</v>
      </c>
      <c r="D51" s="353">
        <v>7484</v>
      </c>
      <c r="E51" s="353">
        <v>7455</v>
      </c>
      <c r="F51" s="353">
        <v>7312</v>
      </c>
      <c r="G51" s="592">
        <v>7023</v>
      </c>
      <c r="H51" s="592">
        <v>6762</v>
      </c>
    </row>
    <row r="52" spans="1:8" x14ac:dyDescent="0.25">
      <c r="A52" s="29"/>
      <c r="B52" s="493" t="s">
        <v>301</v>
      </c>
      <c r="C52" s="190" t="s">
        <v>302</v>
      </c>
      <c r="D52" s="353">
        <v>820</v>
      </c>
      <c r="E52" s="353">
        <v>905</v>
      </c>
      <c r="F52" s="353">
        <v>952</v>
      </c>
      <c r="G52" s="435">
        <v>977</v>
      </c>
      <c r="H52" s="435">
        <v>963</v>
      </c>
    </row>
    <row r="53" spans="1:8" x14ac:dyDescent="0.25">
      <c r="A53" s="29"/>
      <c r="B53" s="435">
        <v>16</v>
      </c>
      <c r="C53" s="78" t="s">
        <v>303</v>
      </c>
      <c r="D53" s="353">
        <v>6665</v>
      </c>
      <c r="E53" s="353">
        <v>6550</v>
      </c>
      <c r="F53" s="353">
        <v>6360</v>
      </c>
      <c r="G53" s="592">
        <v>6046</v>
      </c>
      <c r="H53" s="592">
        <v>5799</v>
      </c>
    </row>
    <row r="54" spans="1:8" x14ac:dyDescent="0.25">
      <c r="A54" s="29"/>
      <c r="B54" s="435">
        <v>17</v>
      </c>
      <c r="C54" s="78" t="s">
        <v>304</v>
      </c>
      <c r="D54" s="374">
        <v>2.1812</v>
      </c>
      <c r="E54" s="374">
        <v>2.2984</v>
      </c>
      <c r="F54" s="374">
        <v>2.3687</v>
      </c>
      <c r="G54" s="374">
        <v>2.3574000000000002</v>
      </c>
      <c r="H54" s="374">
        <v>2.2907999999999999</v>
      </c>
    </row>
    <row r="55" spans="1:8" x14ac:dyDescent="0.25">
      <c r="A55" s="29"/>
      <c r="B55" s="316"/>
      <c r="C55" s="914" t="s">
        <v>52</v>
      </c>
      <c r="D55" s="915"/>
      <c r="E55" s="915"/>
      <c r="F55" s="915"/>
      <c r="G55" s="915"/>
      <c r="H55" s="916"/>
    </row>
    <row r="56" spans="1:8" x14ac:dyDescent="0.25">
      <c r="A56" s="29"/>
      <c r="B56" s="435">
        <v>18</v>
      </c>
      <c r="C56" s="78" t="s">
        <v>305</v>
      </c>
      <c r="D56" s="353">
        <v>63017</v>
      </c>
      <c r="E56" s="353">
        <v>62518</v>
      </c>
      <c r="F56" s="353">
        <v>63300</v>
      </c>
      <c r="G56" s="592">
        <v>64088</v>
      </c>
      <c r="H56" s="592">
        <v>61246</v>
      </c>
    </row>
    <row r="57" spans="1:8" x14ac:dyDescent="0.25">
      <c r="A57" s="29"/>
      <c r="B57" s="435">
        <v>19</v>
      </c>
      <c r="C57" s="82" t="s">
        <v>306</v>
      </c>
      <c r="D57" s="353">
        <v>44409</v>
      </c>
      <c r="E57" s="353">
        <v>43973</v>
      </c>
      <c r="F57" s="353">
        <v>44665</v>
      </c>
      <c r="G57" s="592">
        <v>45624</v>
      </c>
      <c r="H57" s="592">
        <v>41622</v>
      </c>
    </row>
    <row r="58" spans="1:8" x14ac:dyDescent="0.25">
      <c r="A58" s="29"/>
      <c r="B58" s="435">
        <v>20</v>
      </c>
      <c r="C58" s="78" t="s">
        <v>307</v>
      </c>
      <c r="D58" s="374">
        <v>1.419</v>
      </c>
      <c r="E58" s="374">
        <v>1.4217</v>
      </c>
      <c r="F58" s="374">
        <v>1.4172</v>
      </c>
      <c r="G58" s="374">
        <v>1.4047000000000001</v>
      </c>
      <c r="H58" s="374">
        <v>1.4722</v>
      </c>
    </row>
    <row r="59" spans="1:8" x14ac:dyDescent="0.25">
      <c r="A59" s="29"/>
    </row>
    <row r="60" spans="1:8" x14ac:dyDescent="0.25">
      <c r="A60" s="29"/>
      <c r="C60" s="318"/>
    </row>
    <row r="61" spans="1:8" x14ac:dyDescent="0.25">
      <c r="A61" s="29"/>
    </row>
    <row r="62" spans="1:8" x14ac:dyDescent="0.25">
      <c r="A62" s="29"/>
    </row>
    <row r="63" spans="1:8" x14ac:dyDescent="0.25">
      <c r="A63" s="29"/>
    </row>
    <row r="64" spans="1:8" x14ac:dyDescent="0.25">
      <c r="A64" s="29"/>
    </row>
    <row r="65" spans="1:1" x14ac:dyDescent="0.25">
      <c r="A65" s="29"/>
    </row>
    <row r="66" spans="1:1" x14ac:dyDescent="0.25">
      <c r="A66" s="29"/>
    </row>
    <row r="67" spans="1:1" x14ac:dyDescent="0.25">
      <c r="A67" s="29"/>
    </row>
    <row r="68" spans="1:1" x14ac:dyDescent="0.25">
      <c r="A68" s="29"/>
    </row>
    <row r="69" spans="1:1" x14ac:dyDescent="0.25">
      <c r="A69" s="29"/>
    </row>
    <row r="70" spans="1:1" x14ac:dyDescent="0.25">
      <c r="A70" s="29"/>
    </row>
    <row r="71" spans="1:1" x14ac:dyDescent="0.25">
      <c r="A71" s="29"/>
    </row>
    <row r="72" spans="1:1" x14ac:dyDescent="0.25">
      <c r="A72" s="29"/>
    </row>
    <row r="73" spans="1:1" x14ac:dyDescent="0.25">
      <c r="A73" s="29"/>
    </row>
    <row r="74" spans="1:1" x14ac:dyDescent="0.25">
      <c r="A74" s="29"/>
    </row>
    <row r="75" spans="1:1" x14ac:dyDescent="0.25">
      <c r="A75" s="29"/>
    </row>
    <row r="76" spans="1:1" x14ac:dyDescent="0.25">
      <c r="A76" s="29"/>
    </row>
    <row r="77" spans="1:1" x14ac:dyDescent="0.25">
      <c r="A77" s="29"/>
    </row>
    <row r="78" spans="1:1" x14ac:dyDescent="0.25">
      <c r="A78" s="29"/>
    </row>
    <row r="79" spans="1:1" x14ac:dyDescent="0.25">
      <c r="A79" s="29"/>
    </row>
    <row r="80" spans="1:1" x14ac:dyDescent="0.25">
      <c r="A80" s="29"/>
    </row>
    <row r="81" spans="1:1" x14ac:dyDescent="0.25">
      <c r="A81" s="29"/>
    </row>
    <row r="82" spans="1:1" x14ac:dyDescent="0.25">
      <c r="A82" s="29"/>
    </row>
    <row r="83" spans="1:1" x14ac:dyDescent="0.25">
      <c r="A83" s="29"/>
    </row>
    <row r="84" spans="1:1" x14ac:dyDescent="0.25">
      <c r="A84" s="29"/>
    </row>
    <row r="85" spans="1:1" x14ac:dyDescent="0.25">
      <c r="A85" s="29"/>
    </row>
    <row r="86" spans="1:1" x14ac:dyDescent="0.25">
      <c r="A86" s="29"/>
    </row>
    <row r="87" spans="1:1" x14ac:dyDescent="0.25">
      <c r="A87" s="29"/>
    </row>
    <row r="88" spans="1:1" x14ac:dyDescent="0.25">
      <c r="A88" s="29"/>
    </row>
    <row r="89" spans="1:1" x14ac:dyDescent="0.25">
      <c r="A89" s="29"/>
    </row>
    <row r="90" spans="1:1" x14ac:dyDescent="0.25">
      <c r="A90" s="29"/>
    </row>
    <row r="91" spans="1:1" x14ac:dyDescent="0.25">
      <c r="A91" s="29"/>
    </row>
    <row r="92" spans="1:1" x14ac:dyDescent="0.25">
      <c r="A92" s="29"/>
    </row>
    <row r="93" spans="1:1" x14ac:dyDescent="0.25">
      <c r="A93" s="29"/>
    </row>
    <row r="94" spans="1:1" x14ac:dyDescent="0.25">
      <c r="A94" s="29"/>
    </row>
    <row r="95" spans="1:1" x14ac:dyDescent="0.25">
      <c r="A95" s="29"/>
    </row>
    <row r="96" spans="1:1" x14ac:dyDescent="0.25">
      <c r="A96" s="29"/>
    </row>
    <row r="97" spans="1:10" x14ac:dyDescent="0.25">
      <c r="A97" s="29"/>
    </row>
    <row r="98" spans="1:10" x14ac:dyDescent="0.25">
      <c r="A98" s="29"/>
    </row>
    <row r="99" spans="1:10" x14ac:dyDescent="0.25">
      <c r="A99" s="29"/>
    </row>
    <row r="100" spans="1:10" x14ac:dyDescent="0.25">
      <c r="A100" s="29"/>
    </row>
    <row r="101" spans="1:10" x14ac:dyDescent="0.25">
      <c r="A101" s="29"/>
    </row>
    <row r="102" spans="1:10" x14ac:dyDescent="0.25">
      <c r="A102" s="29"/>
    </row>
    <row r="103" spans="1:10" x14ac:dyDescent="0.25">
      <c r="A103" s="29"/>
    </row>
    <row r="104" spans="1:10" x14ac:dyDescent="0.25">
      <c r="A104" s="29"/>
    </row>
    <row r="105" spans="1:10" x14ac:dyDescent="0.25">
      <c r="A105" s="29"/>
    </row>
    <row r="106" spans="1:10" x14ac:dyDescent="0.25">
      <c r="A106" s="29"/>
    </row>
    <row r="107" spans="1:10" x14ac:dyDescent="0.25">
      <c r="A107" s="29"/>
    </row>
    <row r="108" spans="1:10" x14ac:dyDescent="0.25">
      <c r="A108" s="29"/>
    </row>
    <row r="109" spans="1:10" x14ac:dyDescent="0.25">
      <c r="A109" s="29"/>
    </row>
    <row r="110" spans="1:10" x14ac:dyDescent="0.25">
      <c r="A110" s="29"/>
      <c r="B110" s="29"/>
      <c r="C110" s="29"/>
      <c r="D110" s="29"/>
      <c r="E110" s="29"/>
      <c r="F110" s="29"/>
      <c r="G110" s="29"/>
      <c r="H110" s="29"/>
      <c r="I110" s="29"/>
      <c r="J110" s="29"/>
    </row>
    <row r="111" spans="1:10" x14ac:dyDescent="0.25">
      <c r="A111" s="29"/>
      <c r="B111" s="29"/>
      <c r="C111" s="29"/>
      <c r="D111" s="29"/>
      <c r="E111" s="29"/>
      <c r="F111" s="29"/>
      <c r="G111" s="29"/>
      <c r="H111" s="29"/>
      <c r="I111" s="29"/>
      <c r="J111" s="29"/>
    </row>
    <row r="112" spans="1:10" x14ac:dyDescent="0.25">
      <c r="A112" s="29"/>
      <c r="B112" s="29"/>
      <c r="C112" s="29"/>
      <c r="D112" s="29"/>
      <c r="E112" s="29"/>
      <c r="F112" s="29"/>
      <c r="G112" s="29"/>
      <c r="H112" s="29"/>
      <c r="I112" s="29"/>
      <c r="J112" s="29"/>
    </row>
    <row r="113" spans="1:10" x14ac:dyDescent="0.25">
      <c r="A113" s="29"/>
      <c r="B113" s="29"/>
      <c r="C113" s="29"/>
      <c r="D113" s="29"/>
      <c r="E113" s="29"/>
      <c r="F113" s="29"/>
      <c r="G113" s="29"/>
      <c r="H113" s="29"/>
      <c r="I113" s="29"/>
      <c r="J113" s="29"/>
    </row>
    <row r="114" spans="1:10" x14ac:dyDescent="0.25">
      <c r="A114" s="29"/>
      <c r="B114" s="29"/>
      <c r="C114" s="29"/>
      <c r="D114" s="29"/>
      <c r="E114" s="29"/>
      <c r="F114" s="29"/>
      <c r="G114" s="29"/>
      <c r="H114" s="29"/>
      <c r="I114" s="29"/>
      <c r="J114" s="29"/>
    </row>
    <row r="115" spans="1:10" x14ac:dyDescent="0.25">
      <c r="A115" s="29"/>
      <c r="B115" s="29"/>
      <c r="C115" s="29"/>
      <c r="D115" s="29"/>
      <c r="E115" s="29"/>
      <c r="F115" s="29"/>
      <c r="G115" s="29"/>
      <c r="H115" s="29"/>
      <c r="I115" s="29"/>
      <c r="J115" s="29"/>
    </row>
    <row r="116" spans="1:10" x14ac:dyDescent="0.25">
      <c r="A116" s="29"/>
      <c r="B116" s="29"/>
      <c r="C116" s="29"/>
      <c r="D116" s="29"/>
      <c r="E116" s="29"/>
      <c r="F116" s="29"/>
      <c r="G116" s="29"/>
      <c r="H116" s="29"/>
      <c r="I116" s="29"/>
      <c r="J116" s="29"/>
    </row>
    <row r="117" spans="1:10" x14ac:dyDescent="0.25">
      <c r="A117" s="29"/>
      <c r="B117" s="29"/>
      <c r="C117" s="29"/>
      <c r="D117" s="29"/>
      <c r="E117" s="29"/>
      <c r="F117" s="29"/>
      <c r="G117" s="29"/>
      <c r="H117" s="29"/>
      <c r="I117" s="29"/>
      <c r="J117" s="29"/>
    </row>
    <row r="118" spans="1:10" x14ac:dyDescent="0.25">
      <c r="A118" s="29"/>
      <c r="B118" s="29"/>
      <c r="C118" s="29"/>
      <c r="D118" s="29"/>
      <c r="E118" s="29"/>
      <c r="F118" s="29"/>
      <c r="G118" s="29"/>
      <c r="H118" s="29"/>
      <c r="I118" s="29"/>
      <c r="J118" s="29"/>
    </row>
    <row r="119" spans="1:10" x14ac:dyDescent="0.25">
      <c r="A119" s="29"/>
      <c r="B119" s="29"/>
      <c r="C119" s="29"/>
      <c r="D119" s="29"/>
      <c r="E119" s="29"/>
      <c r="F119" s="29"/>
      <c r="G119" s="29"/>
      <c r="H119" s="29"/>
      <c r="I119" s="29"/>
      <c r="J119" s="29"/>
    </row>
    <row r="120" spans="1:10" x14ac:dyDescent="0.25">
      <c r="A120" s="29"/>
      <c r="B120" s="29"/>
      <c r="C120" s="29"/>
      <c r="D120" s="29"/>
      <c r="E120" s="29"/>
      <c r="F120" s="29"/>
      <c r="G120" s="29"/>
      <c r="H120" s="29"/>
      <c r="I120" s="29"/>
      <c r="J120" s="29"/>
    </row>
    <row r="121" spans="1:10" x14ac:dyDescent="0.25">
      <c r="A121" s="29"/>
      <c r="B121" s="29"/>
      <c r="C121" s="29"/>
      <c r="D121" s="29"/>
      <c r="E121" s="29"/>
      <c r="F121" s="29"/>
      <c r="G121" s="29"/>
      <c r="H121" s="29"/>
      <c r="I121" s="29"/>
      <c r="J121" s="29"/>
    </row>
    <row r="122" spans="1:10" x14ac:dyDescent="0.25">
      <c r="A122" s="29"/>
      <c r="B122" s="29"/>
      <c r="C122" s="29"/>
      <c r="D122" s="29"/>
      <c r="E122" s="29"/>
      <c r="F122" s="29"/>
      <c r="G122" s="29"/>
      <c r="H122" s="29"/>
      <c r="I122" s="29"/>
      <c r="J122" s="29"/>
    </row>
    <row r="123" spans="1:10" x14ac:dyDescent="0.25">
      <c r="A123" s="29"/>
      <c r="B123" s="29"/>
      <c r="C123" s="29"/>
      <c r="D123" s="29"/>
      <c r="E123" s="29"/>
      <c r="F123" s="29"/>
      <c r="G123" s="29"/>
      <c r="H123" s="29"/>
      <c r="I123" s="29"/>
      <c r="J123" s="29"/>
    </row>
    <row r="124" spans="1:10" x14ac:dyDescent="0.25">
      <c r="A124" s="29"/>
      <c r="B124" s="29"/>
      <c r="C124" s="29"/>
      <c r="D124" s="29"/>
      <c r="E124" s="29"/>
      <c r="F124" s="29"/>
      <c r="G124" s="29"/>
      <c r="H124" s="29"/>
      <c r="I124" s="29"/>
      <c r="J124" s="29"/>
    </row>
    <row r="125" spans="1:10" x14ac:dyDescent="0.25">
      <c r="A125" s="29"/>
      <c r="B125" s="29"/>
      <c r="C125" s="29"/>
      <c r="D125" s="29"/>
      <c r="E125" s="29"/>
      <c r="F125" s="29"/>
      <c r="G125" s="29"/>
      <c r="H125" s="29"/>
      <c r="I125" s="29"/>
      <c r="J125" s="29"/>
    </row>
    <row r="126" spans="1:10" x14ac:dyDescent="0.25">
      <c r="A126" s="29"/>
      <c r="B126" s="29"/>
      <c r="C126" s="29"/>
      <c r="D126" s="29"/>
      <c r="E126" s="29"/>
      <c r="F126" s="29"/>
      <c r="G126" s="29"/>
      <c r="H126" s="29"/>
      <c r="I126" s="29"/>
      <c r="J126" s="29"/>
    </row>
    <row r="127" spans="1:10" x14ac:dyDescent="0.25">
      <c r="A127" s="29"/>
      <c r="B127" s="29"/>
      <c r="C127" s="29"/>
      <c r="D127" s="29"/>
      <c r="E127" s="29"/>
      <c r="F127" s="29"/>
      <c r="G127" s="29"/>
      <c r="H127" s="29"/>
      <c r="I127" s="29"/>
      <c r="J127" s="29"/>
    </row>
    <row r="128" spans="1:10" x14ac:dyDescent="0.25">
      <c r="A128" s="29"/>
      <c r="B128" s="29"/>
      <c r="C128" s="29"/>
      <c r="D128" s="29"/>
      <c r="E128" s="29"/>
      <c r="F128" s="29"/>
      <c r="G128" s="29"/>
      <c r="H128" s="29"/>
      <c r="I128" s="29"/>
      <c r="J128" s="29"/>
    </row>
    <row r="129" spans="1:10" x14ac:dyDescent="0.25">
      <c r="A129" s="29"/>
      <c r="B129" s="29"/>
      <c r="C129" s="29"/>
      <c r="D129" s="29"/>
      <c r="E129" s="29"/>
      <c r="F129" s="29"/>
      <c r="G129" s="29"/>
      <c r="H129" s="29"/>
      <c r="I129" s="29"/>
      <c r="J129" s="29"/>
    </row>
    <row r="130" spans="1:10" x14ac:dyDescent="0.25">
      <c r="A130" s="29"/>
      <c r="B130" s="29"/>
      <c r="C130" s="29"/>
      <c r="D130" s="29"/>
      <c r="E130" s="29"/>
      <c r="F130" s="29"/>
      <c r="G130" s="29"/>
      <c r="H130" s="29"/>
      <c r="I130" s="29"/>
      <c r="J130" s="29"/>
    </row>
    <row r="131" spans="1:10" x14ac:dyDescent="0.25">
      <c r="A131" s="29"/>
      <c r="B131" s="29"/>
      <c r="C131" s="29"/>
      <c r="D131" s="29"/>
      <c r="E131" s="29"/>
      <c r="F131" s="29"/>
      <c r="G131" s="29"/>
      <c r="H131" s="29"/>
      <c r="I131" s="29"/>
      <c r="J131" s="29"/>
    </row>
    <row r="132" spans="1:10" x14ac:dyDescent="0.25">
      <c r="A132" s="29"/>
      <c r="B132" s="29"/>
      <c r="C132" s="29"/>
      <c r="D132" s="29"/>
      <c r="E132" s="29"/>
      <c r="F132" s="29"/>
      <c r="G132" s="29"/>
      <c r="H132" s="29"/>
      <c r="I132" s="29"/>
      <c r="J132" s="29"/>
    </row>
    <row r="133" spans="1:10" x14ac:dyDescent="0.25">
      <c r="A133" s="29"/>
      <c r="B133" s="29"/>
      <c r="C133" s="29"/>
      <c r="D133" s="29"/>
      <c r="E133" s="29"/>
      <c r="F133" s="29"/>
      <c r="G133" s="29"/>
      <c r="H133" s="29"/>
      <c r="I133" s="29"/>
      <c r="J133" s="29"/>
    </row>
    <row r="134" spans="1:10" x14ac:dyDescent="0.25">
      <c r="A134" s="29"/>
      <c r="B134" s="29"/>
      <c r="C134" s="29"/>
      <c r="D134" s="29"/>
      <c r="E134" s="29"/>
      <c r="F134" s="29"/>
      <c r="G134" s="29"/>
      <c r="H134" s="29"/>
      <c r="I134" s="29"/>
      <c r="J134" s="29"/>
    </row>
    <row r="135" spans="1:10" x14ac:dyDescent="0.25">
      <c r="A135" s="29"/>
      <c r="B135" s="29"/>
      <c r="C135" s="29"/>
      <c r="D135" s="29"/>
      <c r="E135" s="29"/>
      <c r="F135" s="29"/>
      <c r="G135" s="29"/>
      <c r="H135" s="29"/>
      <c r="I135" s="29"/>
      <c r="J135" s="29"/>
    </row>
    <row r="136" spans="1:10" x14ac:dyDescent="0.25">
      <c r="A136" s="29"/>
      <c r="B136" s="29"/>
      <c r="C136" s="29"/>
      <c r="D136" s="29"/>
      <c r="E136" s="29"/>
      <c r="F136" s="29"/>
      <c r="G136" s="29"/>
      <c r="H136" s="29"/>
      <c r="I136" s="29"/>
      <c r="J136" s="29"/>
    </row>
    <row r="137" spans="1:10" x14ac:dyDescent="0.25">
      <c r="A137" s="29"/>
      <c r="B137" s="29"/>
      <c r="C137" s="29"/>
      <c r="D137" s="29"/>
      <c r="E137" s="29"/>
      <c r="F137" s="29"/>
      <c r="G137" s="29"/>
      <c r="H137" s="29"/>
      <c r="I137" s="29"/>
      <c r="J137" s="29"/>
    </row>
    <row r="138" spans="1:10" x14ac:dyDescent="0.25">
      <c r="A138" s="29"/>
      <c r="B138" s="29"/>
      <c r="C138" s="29"/>
      <c r="D138" s="29"/>
      <c r="E138" s="29"/>
      <c r="F138" s="29"/>
      <c r="G138" s="29"/>
      <c r="H138" s="29"/>
      <c r="I138" s="29"/>
      <c r="J138" s="29"/>
    </row>
    <row r="139" spans="1:10" x14ac:dyDescent="0.25">
      <c r="A139" s="29"/>
      <c r="B139" s="29"/>
      <c r="C139" s="29"/>
      <c r="D139" s="29"/>
      <c r="E139" s="29"/>
      <c r="F139" s="29"/>
      <c r="G139" s="29"/>
      <c r="H139" s="29"/>
      <c r="I139" s="29"/>
      <c r="J139" s="29"/>
    </row>
  </sheetData>
  <mergeCells count="10">
    <mergeCell ref="C55:H55"/>
    <mergeCell ref="C42:H42"/>
    <mergeCell ref="C49:H49"/>
    <mergeCell ref="C7:H7"/>
    <mergeCell ref="C11:H11"/>
    <mergeCell ref="C14:H14"/>
    <mergeCell ref="C24:H24"/>
    <mergeCell ref="C29:H29"/>
    <mergeCell ref="C39:H39"/>
    <mergeCell ref="C46:H46"/>
  </mergeCells>
  <pageMargins left="0.7" right="0.7" top="0.75" bottom="0.75" header="0.3" footer="0.3"/>
  <pageSetup paperSize="9" orientation="landscape" r:id="rId1"/>
  <headerFooter>
    <oddHeader>&amp;CEN
Annex 1</oddHeader>
    <oddFooter>&amp;C&amp;P</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Q18"/>
  <sheetViews>
    <sheetView showGridLines="0" zoomScaleNormal="100" zoomScalePageLayoutView="70" workbookViewId="0"/>
  </sheetViews>
  <sheetFormatPr baseColWidth="10" defaultColWidth="9.140625" defaultRowHeight="15" x14ac:dyDescent="0.25"/>
  <cols>
    <col min="1" max="1" width="5.7109375" customWidth="1"/>
    <col min="2" max="2" width="9.140625" style="5"/>
    <col min="3" max="3" width="65.28515625" customWidth="1"/>
    <col min="4" max="14" width="15.7109375" customWidth="1"/>
    <col min="15" max="15" width="15.7109375" style="11" customWidth="1"/>
  </cols>
  <sheetData>
    <row r="2" spans="2:17" ht="18.75" x14ac:dyDescent="0.3">
      <c r="B2" s="64" t="s">
        <v>1501</v>
      </c>
    </row>
    <row r="3" spans="2:17" x14ac:dyDescent="0.25">
      <c r="B3" t="str">
        <f>'OV1'!B3</f>
        <v>31.12.2025 - in EUR million</v>
      </c>
      <c r="C3" s="16"/>
    </row>
    <row r="4" spans="2:17" x14ac:dyDescent="0.25">
      <c r="B4" s="6"/>
    </row>
    <row r="5" spans="2:17" ht="20.100000000000001" customHeight="1" x14ac:dyDescent="0.25">
      <c r="B5" s="503"/>
      <c r="C5" s="936" t="s">
        <v>1502</v>
      </c>
      <c r="D5" s="937" t="s">
        <v>1300</v>
      </c>
      <c r="E5" s="937"/>
      <c r="F5" s="937"/>
      <c r="G5" s="937"/>
      <c r="H5" s="937"/>
      <c r="I5" s="937"/>
      <c r="J5" s="937"/>
      <c r="K5" s="937"/>
      <c r="L5" s="937"/>
      <c r="M5" s="937"/>
      <c r="N5" s="937"/>
      <c r="O5" s="249"/>
    </row>
    <row r="6" spans="2:17" ht="20.100000000000001" customHeight="1" x14ac:dyDescent="0.25">
      <c r="B6" s="503"/>
      <c r="C6" s="936"/>
      <c r="D6" s="436" t="s">
        <v>188</v>
      </c>
      <c r="E6" s="436" t="s">
        <v>189</v>
      </c>
      <c r="F6" s="436" t="s">
        <v>190</v>
      </c>
      <c r="G6" s="436" t="s">
        <v>238</v>
      </c>
      <c r="H6" s="436" t="s">
        <v>239</v>
      </c>
      <c r="I6" s="436" t="s">
        <v>376</v>
      </c>
      <c r="J6" s="436" t="s">
        <v>377</v>
      </c>
      <c r="K6" s="436" t="s">
        <v>442</v>
      </c>
      <c r="L6" s="436" t="s">
        <v>835</v>
      </c>
      <c r="M6" s="436" t="s">
        <v>836</v>
      </c>
      <c r="N6" s="436" t="s">
        <v>837</v>
      </c>
      <c r="O6" s="493" t="s">
        <v>838</v>
      </c>
    </row>
    <row r="7" spans="2:17" ht="31.5" customHeight="1" x14ac:dyDescent="0.25">
      <c r="B7" s="504"/>
      <c r="C7" s="936"/>
      <c r="D7" s="245">
        <v>0</v>
      </c>
      <c r="E7" s="245">
        <v>0.02</v>
      </c>
      <c r="F7" s="245">
        <v>0.04</v>
      </c>
      <c r="G7" s="245">
        <v>0.1</v>
      </c>
      <c r="H7" s="245">
        <v>0.2</v>
      </c>
      <c r="I7" s="245">
        <v>0.5</v>
      </c>
      <c r="J7" s="245">
        <v>0.7</v>
      </c>
      <c r="K7" s="245">
        <v>0.75</v>
      </c>
      <c r="L7" s="245">
        <v>1</v>
      </c>
      <c r="M7" s="245">
        <v>1.5</v>
      </c>
      <c r="N7" s="436" t="s">
        <v>374</v>
      </c>
      <c r="O7" s="436" t="s">
        <v>843</v>
      </c>
    </row>
    <row r="8" spans="2:17" x14ac:dyDescent="0.25">
      <c r="B8" s="436">
        <v>1</v>
      </c>
      <c r="C8" s="94" t="s">
        <v>1374</v>
      </c>
      <c r="D8" s="339">
        <v>0</v>
      </c>
      <c r="E8" s="339">
        <v>0</v>
      </c>
      <c r="F8" s="339">
        <v>0</v>
      </c>
      <c r="G8" s="339">
        <v>0</v>
      </c>
      <c r="H8" s="339">
        <v>0</v>
      </c>
      <c r="I8" s="339">
        <v>0</v>
      </c>
      <c r="J8" s="339">
        <v>0</v>
      </c>
      <c r="K8" s="339">
        <v>0</v>
      </c>
      <c r="L8" s="339">
        <v>0</v>
      </c>
      <c r="M8" s="339">
        <v>0</v>
      </c>
      <c r="N8" s="339">
        <v>0</v>
      </c>
      <c r="O8" s="339">
        <v>0</v>
      </c>
    </row>
    <row r="9" spans="2:17" x14ac:dyDescent="0.25">
      <c r="B9" s="436">
        <v>2</v>
      </c>
      <c r="C9" s="94" t="s">
        <v>1503</v>
      </c>
      <c r="D9" s="339">
        <v>0</v>
      </c>
      <c r="E9" s="339">
        <v>0</v>
      </c>
      <c r="F9" s="339">
        <v>0</v>
      </c>
      <c r="G9" s="339">
        <v>0</v>
      </c>
      <c r="H9" s="339">
        <v>0</v>
      </c>
      <c r="I9" s="339">
        <v>0</v>
      </c>
      <c r="J9" s="339">
        <v>0</v>
      </c>
      <c r="K9" s="339">
        <v>0</v>
      </c>
      <c r="L9" s="339">
        <v>0</v>
      </c>
      <c r="M9" s="339">
        <v>0</v>
      </c>
      <c r="N9" s="339">
        <v>0</v>
      </c>
      <c r="O9" s="339">
        <v>0</v>
      </c>
    </row>
    <row r="10" spans="2:17" x14ac:dyDescent="0.25">
      <c r="B10" s="436">
        <v>3</v>
      </c>
      <c r="C10" s="94" t="s">
        <v>336</v>
      </c>
      <c r="D10" s="339">
        <v>0</v>
      </c>
      <c r="E10" s="339">
        <v>0</v>
      </c>
      <c r="F10" s="339">
        <v>0</v>
      </c>
      <c r="G10" s="339">
        <v>0</v>
      </c>
      <c r="H10" s="339">
        <v>0</v>
      </c>
      <c r="I10" s="339">
        <v>0</v>
      </c>
      <c r="J10" s="339">
        <v>0</v>
      </c>
      <c r="K10" s="339">
        <v>0</v>
      </c>
      <c r="L10" s="339">
        <v>0</v>
      </c>
      <c r="M10" s="339">
        <v>0</v>
      </c>
      <c r="N10" s="339">
        <v>0</v>
      </c>
      <c r="O10" s="339">
        <v>0</v>
      </c>
    </row>
    <row r="11" spans="2:17" x14ac:dyDescent="0.25">
      <c r="B11" s="436">
        <v>4</v>
      </c>
      <c r="C11" s="94" t="s">
        <v>1282</v>
      </c>
      <c r="D11" s="339">
        <v>0</v>
      </c>
      <c r="E11" s="339">
        <v>0</v>
      </c>
      <c r="F11" s="339">
        <v>0</v>
      </c>
      <c r="G11" s="339">
        <v>0</v>
      </c>
      <c r="H11" s="339">
        <v>0</v>
      </c>
      <c r="I11" s="339">
        <v>0</v>
      </c>
      <c r="J11" s="339">
        <v>0</v>
      </c>
      <c r="K11" s="339">
        <v>0</v>
      </c>
      <c r="L11" s="339">
        <v>0</v>
      </c>
      <c r="M11" s="339">
        <v>0</v>
      </c>
      <c r="N11" s="339">
        <v>0</v>
      </c>
      <c r="O11" s="339">
        <v>0</v>
      </c>
    </row>
    <row r="12" spans="2:17" x14ac:dyDescent="0.25">
      <c r="B12" s="436">
        <v>5</v>
      </c>
      <c r="C12" s="94" t="s">
        <v>1284</v>
      </c>
      <c r="D12" s="339">
        <v>0</v>
      </c>
      <c r="E12" s="339">
        <v>0</v>
      </c>
      <c r="F12" s="339">
        <v>0</v>
      </c>
      <c r="G12" s="339">
        <v>0</v>
      </c>
      <c r="H12" s="339">
        <v>0</v>
      </c>
      <c r="I12" s="339">
        <v>0</v>
      </c>
      <c r="J12" s="339">
        <v>0</v>
      </c>
      <c r="K12" s="339">
        <v>0</v>
      </c>
      <c r="L12" s="339">
        <v>0</v>
      </c>
      <c r="M12" s="339">
        <v>0</v>
      </c>
      <c r="N12" s="339">
        <v>0</v>
      </c>
      <c r="O12" s="339">
        <v>0</v>
      </c>
    </row>
    <row r="13" spans="2:17" x14ac:dyDescent="0.25">
      <c r="B13" s="436">
        <v>6</v>
      </c>
      <c r="C13" s="94" t="s">
        <v>341</v>
      </c>
      <c r="D13" s="339">
        <v>0</v>
      </c>
      <c r="E13" s="339">
        <v>0</v>
      </c>
      <c r="F13" s="339">
        <v>0</v>
      </c>
      <c r="G13" s="339">
        <v>0</v>
      </c>
      <c r="H13" s="339">
        <v>105</v>
      </c>
      <c r="I13" s="339">
        <v>2</v>
      </c>
      <c r="J13" s="339">
        <v>0</v>
      </c>
      <c r="K13" s="339">
        <v>0</v>
      </c>
      <c r="L13" s="339">
        <v>0</v>
      </c>
      <c r="M13" s="339">
        <v>0</v>
      </c>
      <c r="N13" s="339">
        <v>105</v>
      </c>
      <c r="O13" s="339">
        <v>212</v>
      </c>
      <c r="Q13" s="12"/>
    </row>
    <row r="14" spans="2:17" x14ac:dyDescent="0.25">
      <c r="B14" s="436">
        <v>7</v>
      </c>
      <c r="C14" s="94" t="s">
        <v>344</v>
      </c>
      <c r="D14" s="339">
        <v>0</v>
      </c>
      <c r="E14" s="339">
        <v>0</v>
      </c>
      <c r="F14" s="339">
        <v>0</v>
      </c>
      <c r="G14" s="339">
        <v>0</v>
      </c>
      <c r="H14" s="339">
        <v>0</v>
      </c>
      <c r="I14" s="339">
        <v>0</v>
      </c>
      <c r="J14" s="339">
        <v>0</v>
      </c>
      <c r="K14" s="339">
        <v>0</v>
      </c>
      <c r="L14" s="339">
        <v>0</v>
      </c>
      <c r="M14" s="339">
        <v>0</v>
      </c>
      <c r="N14" s="339">
        <v>0</v>
      </c>
      <c r="O14" s="339">
        <v>0</v>
      </c>
    </row>
    <row r="15" spans="2:17" x14ac:dyDescent="0.25">
      <c r="B15" s="436">
        <v>8</v>
      </c>
      <c r="C15" s="94" t="s">
        <v>355</v>
      </c>
      <c r="D15" s="339">
        <v>0</v>
      </c>
      <c r="E15" s="339">
        <v>0</v>
      </c>
      <c r="F15" s="339">
        <v>0</v>
      </c>
      <c r="G15" s="339">
        <v>0</v>
      </c>
      <c r="H15" s="339">
        <v>0</v>
      </c>
      <c r="I15" s="339">
        <v>0</v>
      </c>
      <c r="J15" s="339">
        <v>0</v>
      </c>
      <c r="K15" s="339">
        <v>0</v>
      </c>
      <c r="L15" s="339">
        <v>0</v>
      </c>
      <c r="M15" s="339">
        <v>0</v>
      </c>
      <c r="N15" s="339">
        <v>0</v>
      </c>
      <c r="O15" s="339">
        <v>0</v>
      </c>
    </row>
    <row r="16" spans="2:17" x14ac:dyDescent="0.25">
      <c r="B16" s="436">
        <v>9</v>
      </c>
      <c r="C16" s="94" t="s">
        <v>1504</v>
      </c>
      <c r="D16" s="339">
        <v>0</v>
      </c>
      <c r="E16" s="339">
        <v>0</v>
      </c>
      <c r="F16" s="339">
        <v>0</v>
      </c>
      <c r="G16" s="339">
        <v>0</v>
      </c>
      <c r="H16" s="339">
        <v>0</v>
      </c>
      <c r="I16" s="339">
        <v>0</v>
      </c>
      <c r="J16" s="339">
        <v>0</v>
      </c>
      <c r="K16" s="339">
        <v>0</v>
      </c>
      <c r="L16" s="339">
        <v>0</v>
      </c>
      <c r="M16" s="339">
        <v>0</v>
      </c>
      <c r="N16" s="339">
        <v>0</v>
      </c>
      <c r="O16" s="339">
        <v>0</v>
      </c>
    </row>
    <row r="17" spans="2:15" x14ac:dyDescent="0.25">
      <c r="B17" s="436">
        <v>10</v>
      </c>
      <c r="C17" s="94" t="s">
        <v>1296</v>
      </c>
      <c r="D17" s="339">
        <v>0</v>
      </c>
      <c r="E17" s="339">
        <v>0</v>
      </c>
      <c r="F17" s="339">
        <v>0</v>
      </c>
      <c r="G17" s="339">
        <v>0</v>
      </c>
      <c r="H17" s="339">
        <v>0</v>
      </c>
      <c r="I17" s="339">
        <v>0</v>
      </c>
      <c r="J17" s="339">
        <v>0</v>
      </c>
      <c r="K17" s="339">
        <v>0</v>
      </c>
      <c r="L17" s="339">
        <v>0</v>
      </c>
      <c r="M17" s="339">
        <v>0</v>
      </c>
      <c r="N17" s="339">
        <v>0</v>
      </c>
      <c r="O17" s="339">
        <v>0</v>
      </c>
    </row>
    <row r="18" spans="2:15" x14ac:dyDescent="0.25">
      <c r="B18" s="497">
        <v>11</v>
      </c>
      <c r="C18" s="188" t="s">
        <v>843</v>
      </c>
      <c r="D18" s="340">
        <v>0</v>
      </c>
      <c r="E18" s="340">
        <v>0</v>
      </c>
      <c r="F18" s="340">
        <v>0</v>
      </c>
      <c r="G18" s="340">
        <v>0</v>
      </c>
      <c r="H18" s="340">
        <v>105</v>
      </c>
      <c r="I18" s="340">
        <v>2</v>
      </c>
      <c r="J18" s="340">
        <v>0</v>
      </c>
      <c r="K18" s="340">
        <v>0</v>
      </c>
      <c r="L18" s="340">
        <v>0</v>
      </c>
      <c r="M18" s="340">
        <v>0</v>
      </c>
      <c r="N18" s="340">
        <v>105</v>
      </c>
      <c r="O18" s="340">
        <v>212</v>
      </c>
    </row>
  </sheetData>
  <mergeCells count="2">
    <mergeCell ref="C5:C7"/>
    <mergeCell ref="D5:N5"/>
  </mergeCells>
  <pageMargins left="0.70866141732283472" right="0.70866141732283472" top="0.74803149606299213" bottom="0.74803149606299213" header="0.31496062992125984" footer="0.31496062992125984"/>
  <pageSetup paperSize="9" scale="30"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L20"/>
  <sheetViews>
    <sheetView showGridLines="0" zoomScaleNormal="100" zoomScalePageLayoutView="50" workbookViewId="0">
      <selection activeCell="R14" sqref="R14"/>
    </sheetView>
  </sheetViews>
  <sheetFormatPr baseColWidth="10" defaultColWidth="9.140625" defaultRowHeight="15" x14ac:dyDescent="0.25"/>
  <cols>
    <col min="1" max="1" width="5.7109375" customWidth="1"/>
    <col min="3" max="3" width="20.5703125" customWidth="1"/>
    <col min="4" max="4" width="29.28515625" customWidth="1"/>
    <col min="5" max="8" width="18.7109375" customWidth="1"/>
    <col min="9" max="9" width="21.28515625" customWidth="1"/>
    <col min="10" max="11" width="18.7109375" customWidth="1"/>
  </cols>
  <sheetData>
    <row r="2" spans="2:12" ht="20.25" x14ac:dyDescent="0.25">
      <c r="B2" s="2" t="s">
        <v>1505</v>
      </c>
    </row>
    <row r="3" spans="2:12" ht="15.75" x14ac:dyDescent="0.25">
      <c r="B3" t="str">
        <f>'OV1'!B3</f>
        <v>31.12.2025 - in EUR million</v>
      </c>
      <c r="C3" s="8"/>
    </row>
    <row r="4" spans="2:12" x14ac:dyDescent="0.25">
      <c r="C4" s="7"/>
      <c r="D4" s="4"/>
      <c r="E4" s="13"/>
      <c r="F4" s="4"/>
      <c r="G4" s="4"/>
      <c r="H4" s="4"/>
      <c r="I4" s="4"/>
      <c r="J4" s="4"/>
      <c r="K4" s="4"/>
      <c r="L4" s="10"/>
    </row>
    <row r="5" spans="2:12" x14ac:dyDescent="0.25">
      <c r="B5" t="s">
        <v>1506</v>
      </c>
      <c r="C5" s="497"/>
      <c r="D5" s="436"/>
      <c r="E5" s="493" t="s">
        <v>188</v>
      </c>
      <c r="F5" s="493" t="s">
        <v>189</v>
      </c>
      <c r="G5" s="493" t="s">
        <v>190</v>
      </c>
      <c r="H5" s="493" t="s">
        <v>238</v>
      </c>
      <c r="I5" s="493" t="s">
        <v>239</v>
      </c>
      <c r="J5" s="493" t="s">
        <v>376</v>
      </c>
      <c r="K5" s="493" t="s">
        <v>377</v>
      </c>
    </row>
    <row r="6" spans="2:12" ht="22.5" customHeight="1" x14ac:dyDescent="0.25">
      <c r="C6" s="1052"/>
      <c r="D6" s="937" t="s">
        <v>1507</v>
      </c>
      <c r="E6" s="1087" t="s">
        <v>309</v>
      </c>
      <c r="F6" s="1001" t="s">
        <v>1340</v>
      </c>
      <c r="G6" s="1001" t="s">
        <v>1341</v>
      </c>
      <c r="H6" s="1001" t="s">
        <v>1508</v>
      </c>
      <c r="I6" s="1001" t="s">
        <v>1343</v>
      </c>
      <c r="J6" s="1001" t="s">
        <v>1275</v>
      </c>
      <c r="K6" s="1001" t="s">
        <v>1509</v>
      </c>
    </row>
    <row r="7" spans="2:12" ht="22.5" customHeight="1" x14ac:dyDescent="0.25">
      <c r="B7" s="154"/>
      <c r="C7" s="1052"/>
      <c r="D7" s="937"/>
      <c r="E7" s="1088"/>
      <c r="F7" s="1003"/>
      <c r="G7" s="1003"/>
      <c r="H7" s="1003"/>
      <c r="I7" s="1003"/>
      <c r="J7" s="1003"/>
      <c r="K7" s="1003"/>
    </row>
    <row r="8" spans="2:12" x14ac:dyDescent="0.25">
      <c r="B8" s="438">
        <v>1</v>
      </c>
      <c r="C8" s="404" t="s">
        <v>1510</v>
      </c>
      <c r="D8" s="436" t="s">
        <v>1349</v>
      </c>
      <c r="E8" s="369">
        <v>0</v>
      </c>
      <c r="F8" s="371">
        <v>2.9999999999999997E-4</v>
      </c>
      <c r="G8" s="369">
        <v>1</v>
      </c>
      <c r="H8" s="371">
        <v>0.4</v>
      </c>
      <c r="I8" s="466">
        <v>2.5</v>
      </c>
      <c r="J8" s="369">
        <v>0</v>
      </c>
      <c r="K8" s="371">
        <v>0.17430000000000001</v>
      </c>
    </row>
    <row r="9" spans="2:12" x14ac:dyDescent="0.25">
      <c r="B9" s="14">
        <v>2</v>
      </c>
      <c r="C9" s="404" t="s">
        <v>1510</v>
      </c>
      <c r="D9" s="436" t="s">
        <v>1352</v>
      </c>
      <c r="E9" s="369">
        <v>0</v>
      </c>
      <c r="F9" s="369">
        <v>0</v>
      </c>
      <c r="G9" s="369">
        <v>0</v>
      </c>
      <c r="H9" s="369">
        <v>0</v>
      </c>
      <c r="I9" s="369">
        <v>0</v>
      </c>
      <c r="J9" s="369">
        <v>0</v>
      </c>
      <c r="K9" s="369">
        <v>0</v>
      </c>
    </row>
    <row r="10" spans="2:12" x14ac:dyDescent="0.25">
      <c r="B10" s="14">
        <v>3</v>
      </c>
      <c r="C10" s="404" t="s">
        <v>1510</v>
      </c>
      <c r="D10" s="436" t="s">
        <v>1353</v>
      </c>
      <c r="E10" s="369">
        <v>0</v>
      </c>
      <c r="F10" s="369">
        <v>0</v>
      </c>
      <c r="G10" s="369">
        <v>0</v>
      </c>
      <c r="H10" s="369">
        <v>0</v>
      </c>
      <c r="I10" s="369">
        <v>0</v>
      </c>
      <c r="J10" s="369">
        <v>0</v>
      </c>
      <c r="K10" s="369">
        <v>0</v>
      </c>
    </row>
    <row r="11" spans="2:12" x14ac:dyDescent="0.25">
      <c r="B11" s="14">
        <v>4</v>
      </c>
      <c r="C11" s="404" t="s">
        <v>1510</v>
      </c>
      <c r="D11" s="436" t="s">
        <v>1354</v>
      </c>
      <c r="E11" s="369">
        <v>0</v>
      </c>
      <c r="F11" s="369">
        <v>0</v>
      </c>
      <c r="G11" s="369">
        <v>0</v>
      </c>
      <c r="H11" s="369">
        <v>0</v>
      </c>
      <c r="I11" s="369">
        <v>0</v>
      </c>
      <c r="J11" s="369">
        <v>0</v>
      </c>
      <c r="K11" s="369">
        <v>0</v>
      </c>
    </row>
    <row r="12" spans="2:12" x14ac:dyDescent="0.25">
      <c r="B12" s="14">
        <v>5</v>
      </c>
      <c r="C12" s="404" t="s">
        <v>1510</v>
      </c>
      <c r="D12" s="436" t="s">
        <v>1355</v>
      </c>
      <c r="E12" s="369">
        <v>0</v>
      </c>
      <c r="F12" s="369">
        <v>0</v>
      </c>
      <c r="G12" s="369">
        <v>0</v>
      </c>
      <c r="H12" s="369">
        <v>0</v>
      </c>
      <c r="I12" s="369">
        <v>0</v>
      </c>
      <c r="J12" s="369">
        <v>0</v>
      </c>
      <c r="K12" s="369">
        <v>0</v>
      </c>
    </row>
    <row r="13" spans="2:12" x14ac:dyDescent="0.25">
      <c r="B13" s="14">
        <v>6</v>
      </c>
      <c r="C13" s="404" t="s">
        <v>1510</v>
      </c>
      <c r="D13" s="436" t="s">
        <v>1358</v>
      </c>
      <c r="E13" s="369">
        <v>0</v>
      </c>
      <c r="F13" s="371">
        <v>5.9200000000000003E-2</v>
      </c>
      <c r="G13" s="369">
        <v>1</v>
      </c>
      <c r="H13" s="371">
        <v>0.4</v>
      </c>
      <c r="I13" s="466">
        <v>2.5</v>
      </c>
      <c r="J13" s="369">
        <v>0</v>
      </c>
      <c r="K13" s="371">
        <v>1.7645</v>
      </c>
    </row>
    <row r="14" spans="2:12" x14ac:dyDescent="0.25">
      <c r="B14" s="14">
        <v>7</v>
      </c>
      <c r="C14" s="404" t="s">
        <v>1510</v>
      </c>
      <c r="D14" s="436" t="s">
        <v>1361</v>
      </c>
      <c r="E14" s="369">
        <v>0</v>
      </c>
      <c r="F14" s="371">
        <v>0.24010000000000001</v>
      </c>
      <c r="G14" s="369">
        <v>1</v>
      </c>
      <c r="H14" s="371">
        <v>0.4</v>
      </c>
      <c r="I14" s="466">
        <v>2.5</v>
      </c>
      <c r="J14" s="369">
        <v>0</v>
      </c>
      <c r="K14" s="371">
        <v>2.1821999999999999</v>
      </c>
    </row>
    <row r="15" spans="2:12" x14ac:dyDescent="0.25">
      <c r="B15" s="14">
        <v>8</v>
      </c>
      <c r="C15" s="404" t="s">
        <v>1510</v>
      </c>
      <c r="D15" s="436" t="s">
        <v>1365</v>
      </c>
      <c r="E15" s="369">
        <v>0</v>
      </c>
      <c r="F15" s="369">
        <v>0</v>
      </c>
      <c r="G15" s="369">
        <v>0</v>
      </c>
      <c r="H15" s="369">
        <v>0</v>
      </c>
      <c r="I15" s="369">
        <v>0</v>
      </c>
      <c r="J15" s="369">
        <v>0</v>
      </c>
      <c r="K15" s="369">
        <v>0</v>
      </c>
    </row>
    <row r="16" spans="2:12" s="16" customFormat="1" x14ac:dyDescent="0.25">
      <c r="B16" s="373" t="s">
        <v>454</v>
      </c>
      <c r="C16" s="490" t="s">
        <v>1510</v>
      </c>
      <c r="D16" s="511" t="s">
        <v>1511</v>
      </c>
      <c r="E16" s="370">
        <v>0</v>
      </c>
      <c r="F16" s="578"/>
      <c r="G16" s="370">
        <v>3</v>
      </c>
      <c r="H16" s="578"/>
      <c r="I16" s="89">
        <v>2.5</v>
      </c>
      <c r="J16" s="370">
        <v>0</v>
      </c>
      <c r="K16" s="372">
        <v>1.7985</v>
      </c>
    </row>
    <row r="17" spans="2:11" x14ac:dyDescent="0.25">
      <c r="B17" s="250" t="s">
        <v>1312</v>
      </c>
      <c r="C17" s="1097" t="s">
        <v>1512</v>
      </c>
      <c r="D17" s="1097"/>
      <c r="E17" s="370">
        <v>0</v>
      </c>
      <c r="F17" s="578"/>
      <c r="G17" s="370">
        <v>3</v>
      </c>
      <c r="H17" s="578"/>
      <c r="I17" s="89">
        <v>2.5</v>
      </c>
      <c r="J17" s="370">
        <v>0</v>
      </c>
      <c r="K17" s="372">
        <v>1.7985</v>
      </c>
    </row>
    <row r="18" spans="2:11" x14ac:dyDescent="0.25">
      <c r="B18" s="15"/>
    </row>
    <row r="19" spans="2:11" x14ac:dyDescent="0.25">
      <c r="B19" s="15"/>
    </row>
    <row r="20" spans="2:11" x14ac:dyDescent="0.25">
      <c r="C20" s="127"/>
    </row>
  </sheetData>
  <mergeCells count="10">
    <mergeCell ref="C17:D17"/>
    <mergeCell ref="J6:J7"/>
    <mergeCell ref="K6:K7"/>
    <mergeCell ref="H6:H7"/>
    <mergeCell ref="I6:I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36"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N30"/>
  <sheetViews>
    <sheetView showGridLines="0" zoomScaleNormal="100" zoomScalePageLayoutView="90" workbookViewId="0"/>
  </sheetViews>
  <sheetFormatPr baseColWidth="10" defaultColWidth="9.140625" defaultRowHeight="15" x14ac:dyDescent="0.25"/>
  <cols>
    <col min="1" max="1" width="5.7109375" customWidth="1"/>
    <col min="2" max="2" width="6.28515625" customWidth="1"/>
    <col min="3" max="3" width="23.85546875" customWidth="1"/>
    <col min="4" max="11" width="15.7109375" customWidth="1"/>
  </cols>
  <sheetData>
    <row r="2" spans="2:11" ht="18.75" x14ac:dyDescent="0.3">
      <c r="B2" s="64" t="s">
        <v>1513</v>
      </c>
    </row>
    <row r="3" spans="2:11" x14ac:dyDescent="0.25">
      <c r="B3" t="str">
        <f>'OV1'!B3</f>
        <v>31.12.2025 - in EUR million</v>
      </c>
      <c r="C3" s="16"/>
    </row>
    <row r="5" spans="2:11" x14ac:dyDescent="0.25">
      <c r="C5" s="9"/>
      <c r="D5" s="436" t="s">
        <v>188</v>
      </c>
      <c r="E5" s="436" t="s">
        <v>189</v>
      </c>
      <c r="F5" s="436" t="s">
        <v>190</v>
      </c>
      <c r="G5" s="436" t="s">
        <v>238</v>
      </c>
      <c r="H5" s="436" t="s">
        <v>239</v>
      </c>
      <c r="I5" s="436" t="s">
        <v>376</v>
      </c>
      <c r="J5" s="436" t="s">
        <v>377</v>
      </c>
      <c r="K5" s="436" t="s">
        <v>442</v>
      </c>
    </row>
    <row r="6" spans="2:11" ht="15" customHeight="1" x14ac:dyDescent="0.25">
      <c r="C6" s="9"/>
      <c r="D6" s="937" t="s">
        <v>1514</v>
      </c>
      <c r="E6" s="937"/>
      <c r="F6" s="937"/>
      <c r="G6" s="937"/>
      <c r="H6" s="1042" t="s">
        <v>1515</v>
      </c>
      <c r="I6" s="1099"/>
      <c r="J6" s="1099"/>
      <c r="K6" s="1043"/>
    </row>
    <row r="7" spans="2:11" ht="28.5" customHeight="1" x14ac:dyDescent="0.25">
      <c r="B7" s="11"/>
      <c r="C7" s="1098" t="s">
        <v>1516</v>
      </c>
      <c r="D7" s="937" t="s">
        <v>1517</v>
      </c>
      <c r="E7" s="937"/>
      <c r="F7" s="937" t="s">
        <v>1518</v>
      </c>
      <c r="G7" s="937"/>
      <c r="H7" s="1042" t="s">
        <v>1517</v>
      </c>
      <c r="I7" s="1043"/>
      <c r="J7" s="1042" t="s">
        <v>1518</v>
      </c>
      <c r="K7" s="1043"/>
    </row>
    <row r="8" spans="2:11" x14ac:dyDescent="0.25">
      <c r="B8" s="11"/>
      <c r="C8" s="1098"/>
      <c r="D8" s="436" t="s">
        <v>1519</v>
      </c>
      <c r="E8" s="436" t="s">
        <v>1520</v>
      </c>
      <c r="F8" s="436" t="s">
        <v>1519</v>
      </c>
      <c r="G8" s="436" t="s">
        <v>1520</v>
      </c>
      <c r="H8" s="493" t="s">
        <v>1519</v>
      </c>
      <c r="I8" s="493" t="s">
        <v>1520</v>
      </c>
      <c r="J8" s="493" t="s">
        <v>1519</v>
      </c>
      <c r="K8" s="493" t="s">
        <v>1520</v>
      </c>
    </row>
    <row r="9" spans="2:11" x14ac:dyDescent="0.25">
      <c r="B9" s="438">
        <v>1</v>
      </c>
      <c r="C9" s="512" t="s">
        <v>1521</v>
      </c>
      <c r="D9" s="337">
        <v>464</v>
      </c>
      <c r="E9" s="337">
        <v>130</v>
      </c>
      <c r="F9" s="337">
        <v>297</v>
      </c>
      <c r="G9" s="337">
        <v>334</v>
      </c>
      <c r="H9" s="337">
        <v>0</v>
      </c>
      <c r="I9" s="337">
        <v>0</v>
      </c>
      <c r="J9" s="337">
        <v>0</v>
      </c>
      <c r="K9" s="337">
        <v>0</v>
      </c>
    </row>
    <row r="10" spans="2:11" x14ac:dyDescent="0.25">
      <c r="B10" s="438">
        <v>2</v>
      </c>
      <c r="C10" s="512" t="s">
        <v>1522</v>
      </c>
      <c r="D10" s="337">
        <v>10</v>
      </c>
      <c r="E10" s="337">
        <v>0</v>
      </c>
      <c r="F10" s="337">
        <v>3</v>
      </c>
      <c r="G10" s="337">
        <v>0</v>
      </c>
      <c r="H10" s="337">
        <v>0</v>
      </c>
      <c r="I10" s="337">
        <v>0</v>
      </c>
      <c r="J10" s="337">
        <v>0</v>
      </c>
      <c r="K10" s="337">
        <v>0</v>
      </c>
    </row>
    <row r="11" spans="2:11" x14ac:dyDescent="0.25">
      <c r="B11" s="438">
        <v>3</v>
      </c>
      <c r="C11" s="512" t="s">
        <v>1523</v>
      </c>
      <c r="D11" s="337">
        <v>0</v>
      </c>
      <c r="E11" s="337">
        <v>0</v>
      </c>
      <c r="F11" s="337">
        <v>0</v>
      </c>
      <c r="G11" s="337">
        <v>0</v>
      </c>
      <c r="H11" s="337">
        <v>0</v>
      </c>
      <c r="I11" s="337">
        <v>0</v>
      </c>
      <c r="J11" s="337">
        <v>0</v>
      </c>
      <c r="K11" s="337">
        <v>0</v>
      </c>
    </row>
    <row r="12" spans="2:11" x14ac:dyDescent="0.25">
      <c r="B12" s="438">
        <v>4</v>
      </c>
      <c r="C12" s="512" t="s">
        <v>1524</v>
      </c>
      <c r="D12" s="337">
        <v>0</v>
      </c>
      <c r="E12" s="337">
        <v>0</v>
      </c>
      <c r="F12" s="337">
        <v>0</v>
      </c>
      <c r="G12" s="337">
        <v>0</v>
      </c>
      <c r="H12" s="337">
        <v>0</v>
      </c>
      <c r="I12" s="337">
        <v>0</v>
      </c>
      <c r="J12" s="337">
        <v>0</v>
      </c>
      <c r="K12" s="337">
        <v>0</v>
      </c>
    </row>
    <row r="13" spans="2:11" x14ac:dyDescent="0.25">
      <c r="B13" s="438">
        <v>5</v>
      </c>
      <c r="C13" s="512" t="s">
        <v>1525</v>
      </c>
      <c r="D13" s="337">
        <v>0</v>
      </c>
      <c r="E13" s="337">
        <v>0</v>
      </c>
      <c r="F13" s="337">
        <v>0</v>
      </c>
      <c r="G13" s="337">
        <v>0</v>
      </c>
      <c r="H13" s="337">
        <v>0</v>
      </c>
      <c r="I13" s="337">
        <v>0</v>
      </c>
      <c r="J13" s="337">
        <v>0</v>
      </c>
      <c r="K13" s="337">
        <v>0</v>
      </c>
    </row>
    <row r="14" spans="2:11" x14ac:dyDescent="0.25">
      <c r="B14" s="438">
        <v>6</v>
      </c>
      <c r="C14" s="512" t="s">
        <v>1526</v>
      </c>
      <c r="D14" s="337">
        <v>0</v>
      </c>
      <c r="E14" s="337">
        <v>0</v>
      </c>
      <c r="F14" s="337">
        <v>0</v>
      </c>
      <c r="G14" s="337">
        <v>0</v>
      </c>
      <c r="H14" s="337">
        <v>0</v>
      </c>
      <c r="I14" s="337">
        <v>0</v>
      </c>
      <c r="J14" s="337">
        <v>0</v>
      </c>
      <c r="K14" s="337">
        <v>0</v>
      </c>
    </row>
    <row r="15" spans="2:11" x14ac:dyDescent="0.25">
      <c r="B15" s="438">
        <v>7</v>
      </c>
      <c r="C15" s="512" t="s">
        <v>1527</v>
      </c>
      <c r="D15" s="337">
        <v>0</v>
      </c>
      <c r="E15" s="337">
        <v>0</v>
      </c>
      <c r="F15" s="337">
        <v>0</v>
      </c>
      <c r="G15" s="337">
        <v>0</v>
      </c>
      <c r="H15" s="337">
        <v>0</v>
      </c>
      <c r="I15" s="337">
        <v>0</v>
      </c>
      <c r="J15" s="337">
        <v>0</v>
      </c>
      <c r="K15" s="337">
        <v>0</v>
      </c>
    </row>
    <row r="16" spans="2:11" x14ac:dyDescent="0.25">
      <c r="B16" s="438">
        <v>8</v>
      </c>
      <c r="C16" s="512" t="s">
        <v>1258</v>
      </c>
      <c r="D16" s="337">
        <v>0</v>
      </c>
      <c r="E16" s="337">
        <v>0</v>
      </c>
      <c r="F16" s="337">
        <v>0</v>
      </c>
      <c r="G16" s="337">
        <v>0</v>
      </c>
      <c r="H16" s="337">
        <v>0</v>
      </c>
      <c r="I16" s="337">
        <v>0</v>
      </c>
      <c r="J16" s="337">
        <v>0</v>
      </c>
      <c r="K16" s="337">
        <v>0</v>
      </c>
    </row>
    <row r="17" spans="2:14" x14ac:dyDescent="0.25">
      <c r="B17" s="53">
        <v>9</v>
      </c>
      <c r="C17" s="490" t="s">
        <v>235</v>
      </c>
      <c r="D17" s="342">
        <v>474</v>
      </c>
      <c r="E17" s="342">
        <v>130</v>
      </c>
      <c r="F17" s="342">
        <v>300</v>
      </c>
      <c r="G17" s="342">
        <v>334</v>
      </c>
      <c r="H17" s="342">
        <v>0</v>
      </c>
      <c r="I17" s="342">
        <v>0</v>
      </c>
      <c r="J17" s="342">
        <v>0</v>
      </c>
      <c r="K17" s="342">
        <v>0</v>
      </c>
    </row>
    <row r="19" spans="2:14" x14ac:dyDescent="0.25">
      <c r="N19" s="12"/>
    </row>
    <row r="20" spans="2:14" x14ac:dyDescent="0.25">
      <c r="B20" s="325"/>
    </row>
    <row r="21" spans="2:14" x14ac:dyDescent="0.25">
      <c r="B21" s="325"/>
    </row>
    <row r="22" spans="2:14" x14ac:dyDescent="0.25">
      <c r="B22" s="325"/>
    </row>
    <row r="23" spans="2:14" x14ac:dyDescent="0.25">
      <c r="B23" s="325"/>
    </row>
    <row r="24" spans="2:14" x14ac:dyDescent="0.25">
      <c r="B24" s="325"/>
    </row>
    <row r="25" spans="2:14" x14ac:dyDescent="0.25">
      <c r="B25" s="325"/>
    </row>
    <row r="26" spans="2:14" x14ac:dyDescent="0.25">
      <c r="B26" s="325"/>
      <c r="C26" s="324"/>
      <c r="D26" s="324"/>
      <c r="E26" s="324"/>
      <c r="F26" s="324"/>
      <c r="G26" s="324"/>
      <c r="H26" s="324"/>
    </row>
    <row r="27" spans="2:14" x14ac:dyDescent="0.25">
      <c r="B27" s="325"/>
    </row>
    <row r="28" spans="2:14" x14ac:dyDescent="0.25">
      <c r="B28" s="325"/>
    </row>
    <row r="29" spans="2:14" x14ac:dyDescent="0.25">
      <c r="B29" s="325"/>
      <c r="C29" s="324"/>
      <c r="D29" s="324"/>
      <c r="E29" s="324"/>
      <c r="F29" s="324"/>
      <c r="G29" s="324"/>
      <c r="H29" s="324"/>
    </row>
    <row r="30" spans="2:14" x14ac:dyDescent="0.25">
      <c r="B30" s="325"/>
    </row>
  </sheetData>
  <mergeCells count="7">
    <mergeCell ref="D6:G6"/>
    <mergeCell ref="C7:C8"/>
    <mergeCell ref="D7:E7"/>
    <mergeCell ref="F7:G7"/>
    <mergeCell ref="J7:K7"/>
    <mergeCell ref="H7:I7"/>
    <mergeCell ref="H6:K6"/>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I23"/>
  <sheetViews>
    <sheetView showGridLines="0" zoomScaleNormal="100" workbookViewId="0">
      <selection activeCell="D17" sqref="D17"/>
    </sheetView>
  </sheetViews>
  <sheetFormatPr baseColWidth="10" defaultColWidth="9.140625" defaultRowHeight="15" x14ac:dyDescent="0.25"/>
  <cols>
    <col min="1" max="1" width="5.7109375" customWidth="1"/>
    <col min="3" max="3" width="40.140625" customWidth="1"/>
    <col min="4" max="4" width="21.42578125" customWidth="1"/>
    <col min="5" max="5" width="22" customWidth="1"/>
  </cols>
  <sheetData>
    <row r="2" spans="2:9" ht="18.75" x14ac:dyDescent="0.3">
      <c r="B2" s="17" t="s">
        <v>1528</v>
      </c>
    </row>
    <row r="3" spans="2:9" x14ac:dyDescent="0.25">
      <c r="B3" t="str">
        <f>'OV1'!B3</f>
        <v>31.12.2025 - in EUR million</v>
      </c>
      <c r="C3" s="16"/>
    </row>
    <row r="4" spans="2:9" x14ac:dyDescent="0.25">
      <c r="C4" s="9"/>
      <c r="D4" s="145"/>
      <c r="E4" s="145"/>
    </row>
    <row r="5" spans="2:9" ht="20.100000000000001" customHeight="1" x14ac:dyDescent="0.25">
      <c r="C5" s="9"/>
      <c r="D5" s="493" t="s">
        <v>188</v>
      </c>
      <c r="E5" s="507" t="s">
        <v>189</v>
      </c>
    </row>
    <row r="6" spans="2:9" ht="20.100000000000001" customHeight="1" x14ac:dyDescent="0.25">
      <c r="C6" s="9"/>
      <c r="D6" s="468" t="s">
        <v>1529</v>
      </c>
      <c r="E6" s="436" t="s">
        <v>1530</v>
      </c>
    </row>
    <row r="7" spans="2:9" ht="20.100000000000001" customHeight="1" x14ac:dyDescent="0.25">
      <c r="B7" s="1100" t="s">
        <v>1531</v>
      </c>
      <c r="C7" s="1101"/>
      <c r="D7" s="255"/>
      <c r="E7" s="256"/>
      <c r="F7" s="12"/>
      <c r="I7" s="12"/>
    </row>
    <row r="8" spans="2:9" x14ac:dyDescent="0.25">
      <c r="B8" s="467">
        <v>1</v>
      </c>
      <c r="C8" s="251" t="s">
        <v>1532</v>
      </c>
      <c r="D8" s="478">
        <v>320</v>
      </c>
      <c r="E8" s="478">
        <v>0</v>
      </c>
    </row>
    <row r="9" spans="2:9" x14ac:dyDescent="0.25">
      <c r="B9" s="467">
        <v>2</v>
      </c>
      <c r="C9" s="251" t="s">
        <v>1533</v>
      </c>
      <c r="D9" s="478">
        <v>0</v>
      </c>
      <c r="E9" s="478">
        <v>0</v>
      </c>
    </row>
    <row r="10" spans="2:9" x14ac:dyDescent="0.25">
      <c r="B10" s="467">
        <v>3</v>
      </c>
      <c r="C10" s="251" t="s">
        <v>1534</v>
      </c>
      <c r="D10" s="478">
        <v>0</v>
      </c>
      <c r="E10" s="478">
        <v>0</v>
      </c>
    </row>
    <row r="11" spans="2:9" x14ac:dyDescent="0.25">
      <c r="B11" s="467">
        <v>4</v>
      </c>
      <c r="C11" s="251" t="s">
        <v>1535</v>
      </c>
      <c r="D11" s="478">
        <v>0</v>
      </c>
      <c r="E11" s="478">
        <v>0</v>
      </c>
    </row>
    <row r="12" spans="2:9" x14ac:dyDescent="0.25">
      <c r="B12" s="467">
        <v>5</v>
      </c>
      <c r="C12" s="251" t="s">
        <v>1536</v>
      </c>
      <c r="D12" s="478">
        <v>0</v>
      </c>
      <c r="E12" s="478">
        <v>0</v>
      </c>
    </row>
    <row r="13" spans="2:9" ht="15" customHeight="1" x14ac:dyDescent="0.25">
      <c r="B13" s="467">
        <v>6</v>
      </c>
      <c r="C13" s="252" t="s">
        <v>1537</v>
      </c>
      <c r="D13" s="356">
        <v>320</v>
      </c>
      <c r="E13" s="356">
        <v>0</v>
      </c>
    </row>
    <row r="14" spans="2:9" ht="20.100000000000001" customHeight="1" x14ac:dyDescent="0.25">
      <c r="B14" s="253" t="s">
        <v>1538</v>
      </c>
      <c r="C14" s="254"/>
      <c r="D14" s="381"/>
      <c r="E14" s="381"/>
      <c r="F14" s="12"/>
    </row>
    <row r="15" spans="2:9" x14ac:dyDescent="0.25">
      <c r="B15" s="467">
        <v>7</v>
      </c>
      <c r="C15" s="251" t="s">
        <v>1539</v>
      </c>
      <c r="D15" s="478">
        <v>0</v>
      </c>
      <c r="E15" s="478">
        <v>0</v>
      </c>
    </row>
    <row r="16" spans="2:9" x14ac:dyDescent="0.25">
      <c r="B16" s="467">
        <v>8</v>
      </c>
      <c r="C16" s="251" t="s">
        <v>1540</v>
      </c>
      <c r="D16" s="478">
        <v>-6</v>
      </c>
      <c r="E16" s="478">
        <v>0</v>
      </c>
    </row>
    <row r="20" spans="2:8" x14ac:dyDescent="0.25">
      <c r="B20" s="1102"/>
      <c r="C20" s="1103"/>
      <c r="D20" s="1103"/>
      <c r="E20" s="1103"/>
      <c r="F20" s="1103"/>
      <c r="G20" s="1103"/>
      <c r="H20" s="1103"/>
    </row>
    <row r="21" spans="2:8" x14ac:dyDescent="0.25">
      <c r="B21" s="324"/>
    </row>
    <row r="22" spans="2:8" x14ac:dyDescent="0.25">
      <c r="B22" s="324"/>
    </row>
    <row r="23" spans="2:8" x14ac:dyDescent="0.25">
      <c r="B23" s="324"/>
    </row>
  </sheetData>
  <mergeCells count="2">
    <mergeCell ref="B7:C7"/>
    <mergeCell ref="B20:H20"/>
  </mergeCells>
  <pageMargins left="0.70866141732283472" right="0.70866141732283472" top="0.74803149606299213" bottom="0.74803149606299213" header="0.31496062992125984" footer="0.31496062992125984"/>
  <pageSetup paperSize="9"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E26"/>
  <sheetViews>
    <sheetView showGridLines="0" zoomScaleNormal="100" zoomScalePageLayoutView="90" workbookViewId="0">
      <selection activeCell="C47" sqref="C47"/>
    </sheetView>
  </sheetViews>
  <sheetFormatPr baseColWidth="10" defaultColWidth="9.140625" defaultRowHeight="15" x14ac:dyDescent="0.25"/>
  <cols>
    <col min="1" max="1" width="5.7109375" style="11" customWidth="1"/>
    <col min="2" max="2" width="9.140625" style="11"/>
    <col min="3" max="3" width="86.7109375" style="11" customWidth="1"/>
    <col min="4" max="5" width="15.7109375" style="11" customWidth="1"/>
    <col min="6" max="16384" width="9.140625" style="11"/>
  </cols>
  <sheetData>
    <row r="2" spans="2:5" ht="18.75" x14ac:dyDescent="0.3">
      <c r="B2" s="64" t="s">
        <v>1541</v>
      </c>
    </row>
    <row r="3" spans="2:5" ht="15" customHeight="1" x14ac:dyDescent="0.25">
      <c r="B3" t="str">
        <f>'OV1'!B3</f>
        <v>31.12.2025 - in EUR million</v>
      </c>
      <c r="C3" s="44"/>
    </row>
    <row r="4" spans="2:5" ht="15" customHeight="1" x14ac:dyDescent="0.25">
      <c r="B4" s="45"/>
      <c r="C4" s="15"/>
      <c r="D4" s="45"/>
      <c r="E4" s="45"/>
    </row>
    <row r="5" spans="2:5" ht="20.100000000000001" customHeight="1" x14ac:dyDescent="0.25">
      <c r="B5" s="45"/>
      <c r="C5" s="15"/>
      <c r="D5" s="493" t="s">
        <v>188</v>
      </c>
      <c r="E5" s="493" t="s">
        <v>189</v>
      </c>
    </row>
    <row r="6" spans="2:5" ht="30" customHeight="1" x14ac:dyDescent="0.25">
      <c r="B6" s="45"/>
      <c r="C6" s="15"/>
      <c r="D6" s="493" t="s">
        <v>1542</v>
      </c>
      <c r="E6" s="493" t="s">
        <v>1275</v>
      </c>
    </row>
    <row r="7" spans="2:5" ht="20.100000000000001" customHeight="1" x14ac:dyDescent="0.25">
      <c r="B7" s="511">
        <v>1</v>
      </c>
      <c r="C7" s="189" t="s">
        <v>1543</v>
      </c>
      <c r="D7" s="343"/>
      <c r="E7" s="344">
        <v>11</v>
      </c>
    </row>
    <row r="8" spans="2:5" ht="15" customHeight="1" x14ac:dyDescent="0.25">
      <c r="B8" s="493">
        <v>2</v>
      </c>
      <c r="C8" s="512" t="s">
        <v>1544</v>
      </c>
      <c r="D8" s="344">
        <v>219</v>
      </c>
      <c r="E8" s="344">
        <v>9</v>
      </c>
    </row>
    <row r="9" spans="2:5" ht="15" customHeight="1" x14ac:dyDescent="0.25">
      <c r="B9" s="493">
        <v>3</v>
      </c>
      <c r="C9" s="512" t="s">
        <v>1545</v>
      </c>
      <c r="D9" s="344">
        <v>219</v>
      </c>
      <c r="E9" s="344">
        <v>9</v>
      </c>
    </row>
    <row r="10" spans="2:5" ht="15" customHeight="1" x14ac:dyDescent="0.25">
      <c r="B10" s="493">
        <v>4</v>
      </c>
      <c r="C10" s="512" t="s">
        <v>1546</v>
      </c>
      <c r="D10" s="344">
        <v>0</v>
      </c>
      <c r="E10" s="344">
        <v>0</v>
      </c>
    </row>
    <row r="11" spans="2:5" ht="15" customHeight="1" x14ac:dyDescent="0.25">
      <c r="B11" s="493">
        <v>5</v>
      </c>
      <c r="C11" s="512" t="s">
        <v>1547</v>
      </c>
      <c r="D11" s="344">
        <v>0</v>
      </c>
      <c r="E11" s="344">
        <v>0</v>
      </c>
    </row>
    <row r="12" spans="2:5" ht="15" customHeight="1" x14ac:dyDescent="0.25">
      <c r="B12" s="493">
        <v>6</v>
      </c>
      <c r="C12" s="512" t="s">
        <v>1548</v>
      </c>
      <c r="D12" s="344">
        <v>0</v>
      </c>
      <c r="E12" s="344">
        <v>0</v>
      </c>
    </row>
    <row r="13" spans="2:5" ht="15" customHeight="1" x14ac:dyDescent="0.25">
      <c r="B13" s="493">
        <v>7</v>
      </c>
      <c r="C13" s="512" t="s">
        <v>1549</v>
      </c>
      <c r="D13" s="344">
        <v>0</v>
      </c>
      <c r="E13" s="343"/>
    </row>
    <row r="14" spans="2:5" ht="15" customHeight="1" x14ac:dyDescent="0.25">
      <c r="B14" s="493">
        <v>8</v>
      </c>
      <c r="C14" s="512" t="s">
        <v>1550</v>
      </c>
      <c r="D14" s="344">
        <v>0</v>
      </c>
      <c r="E14" s="344">
        <v>0</v>
      </c>
    </row>
    <row r="15" spans="2:5" ht="15" customHeight="1" x14ac:dyDescent="0.25">
      <c r="B15" s="493">
        <v>9</v>
      </c>
      <c r="C15" s="512" t="s">
        <v>1551</v>
      </c>
      <c r="D15" s="344">
        <v>0</v>
      </c>
      <c r="E15" s="344">
        <v>2</v>
      </c>
    </row>
    <row r="16" spans="2:5" ht="15" customHeight="1" x14ac:dyDescent="0.25">
      <c r="B16" s="493">
        <v>10</v>
      </c>
      <c r="C16" s="512" t="s">
        <v>1552</v>
      </c>
      <c r="D16" s="344">
        <v>0</v>
      </c>
      <c r="E16" s="344">
        <v>0</v>
      </c>
    </row>
    <row r="17" spans="2:5" ht="15" customHeight="1" x14ac:dyDescent="0.25">
      <c r="B17" s="511">
        <v>11</v>
      </c>
      <c r="C17" s="188" t="s">
        <v>1553</v>
      </c>
      <c r="D17" s="343"/>
      <c r="E17" s="344">
        <v>0</v>
      </c>
    </row>
    <row r="18" spans="2:5" ht="15" customHeight="1" x14ac:dyDescent="0.25">
      <c r="B18" s="493">
        <v>12</v>
      </c>
      <c r="C18" s="512" t="s">
        <v>1554</v>
      </c>
      <c r="D18" s="344">
        <v>0</v>
      </c>
      <c r="E18" s="344">
        <v>0</v>
      </c>
    </row>
    <row r="19" spans="2:5" ht="15" customHeight="1" x14ac:dyDescent="0.25">
      <c r="B19" s="493">
        <v>13</v>
      </c>
      <c r="C19" s="512" t="s">
        <v>1545</v>
      </c>
      <c r="D19" s="344">
        <v>0</v>
      </c>
      <c r="E19" s="344">
        <v>0</v>
      </c>
    </row>
    <row r="20" spans="2:5" ht="15" customHeight="1" x14ac:dyDescent="0.25">
      <c r="B20" s="493">
        <v>14</v>
      </c>
      <c r="C20" s="512" t="s">
        <v>1546</v>
      </c>
      <c r="D20" s="344">
        <v>0</v>
      </c>
      <c r="E20" s="344">
        <v>0</v>
      </c>
    </row>
    <row r="21" spans="2:5" ht="15" customHeight="1" x14ac:dyDescent="0.25">
      <c r="B21" s="493">
        <v>15</v>
      </c>
      <c r="C21" s="512" t="s">
        <v>1547</v>
      </c>
      <c r="D21" s="344">
        <v>0</v>
      </c>
      <c r="E21" s="344">
        <v>0</v>
      </c>
    </row>
    <row r="22" spans="2:5" ht="15" customHeight="1" x14ac:dyDescent="0.25">
      <c r="B22" s="493">
        <v>16</v>
      </c>
      <c r="C22" s="512" t="s">
        <v>1548</v>
      </c>
      <c r="D22" s="344">
        <v>0</v>
      </c>
      <c r="E22" s="344">
        <v>0</v>
      </c>
    </row>
    <row r="23" spans="2:5" ht="15" customHeight="1" x14ac:dyDescent="0.25">
      <c r="B23" s="493">
        <v>17</v>
      </c>
      <c r="C23" s="512" t="s">
        <v>1549</v>
      </c>
      <c r="D23" s="344">
        <v>0</v>
      </c>
      <c r="E23" s="345"/>
    </row>
    <row r="24" spans="2:5" ht="15" customHeight="1" x14ac:dyDescent="0.25">
      <c r="B24" s="493">
        <v>18</v>
      </c>
      <c r="C24" s="512" t="s">
        <v>1550</v>
      </c>
      <c r="D24" s="344">
        <v>0</v>
      </c>
      <c r="E24" s="344">
        <v>0</v>
      </c>
    </row>
    <row r="25" spans="2:5" ht="15" customHeight="1" x14ac:dyDescent="0.25">
      <c r="B25" s="493">
        <v>19</v>
      </c>
      <c r="C25" s="512" t="s">
        <v>1551</v>
      </c>
      <c r="D25" s="344">
        <v>0</v>
      </c>
      <c r="E25" s="344">
        <v>0</v>
      </c>
    </row>
    <row r="26" spans="2:5" ht="15" customHeight="1" x14ac:dyDescent="0.25">
      <c r="B26" s="493">
        <v>20</v>
      </c>
      <c r="C26" s="512" t="s">
        <v>1552</v>
      </c>
      <c r="D26" s="344">
        <v>0</v>
      </c>
      <c r="E26" s="344">
        <v>0</v>
      </c>
    </row>
  </sheetData>
  <pageMargins left="0.70866141732283472" right="0.70866141732283472" top="0.74803149606299213" bottom="0.74803149606299213" header="0.31496062992125984" footer="0.31496062992125984"/>
  <pageSetup paperSize="9" scale="84"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2:R23"/>
  <sheetViews>
    <sheetView showGridLines="0" zoomScaleNormal="100" workbookViewId="0">
      <selection activeCell="S36" sqref="S36"/>
    </sheetView>
  </sheetViews>
  <sheetFormatPr baseColWidth="10" defaultColWidth="9.140625" defaultRowHeight="15" x14ac:dyDescent="0.25"/>
  <cols>
    <col min="1" max="1" width="5.7109375" customWidth="1"/>
    <col min="3" max="3" width="27.140625" customWidth="1"/>
    <col min="4" max="18" width="12.7109375" customWidth="1"/>
  </cols>
  <sheetData>
    <row r="2" spans="2:18" ht="18.75" x14ac:dyDescent="0.3">
      <c r="B2" s="64" t="s">
        <v>1555</v>
      </c>
      <c r="D2" s="44"/>
      <c r="E2" s="44"/>
      <c r="F2" s="44"/>
      <c r="G2" s="44"/>
      <c r="H2" s="44"/>
      <c r="I2" s="44"/>
      <c r="J2" s="44"/>
      <c r="K2" s="44"/>
      <c r="L2" s="44"/>
      <c r="M2" s="44"/>
      <c r="N2" s="44"/>
      <c r="O2" s="44"/>
      <c r="P2" s="44"/>
      <c r="Q2" s="44"/>
      <c r="R2" s="44"/>
    </row>
    <row r="3" spans="2:18" x14ac:dyDescent="0.25">
      <c r="B3" t="str">
        <f>'OV1'!B3</f>
        <v>31.12.2025 - in EUR million</v>
      </c>
    </row>
    <row r="5" spans="2:18" x14ac:dyDescent="0.25">
      <c r="B5" s="56"/>
      <c r="C5" s="57"/>
      <c r="D5" s="513" t="s">
        <v>188</v>
      </c>
      <c r="E5" s="513" t="s">
        <v>189</v>
      </c>
      <c r="F5" s="513" t="s">
        <v>190</v>
      </c>
      <c r="G5" s="513" t="s">
        <v>238</v>
      </c>
      <c r="H5" s="513" t="s">
        <v>239</v>
      </c>
      <c r="I5" s="513" t="s">
        <v>376</v>
      </c>
      <c r="J5" s="513" t="s">
        <v>377</v>
      </c>
      <c r="K5" s="513" t="s">
        <v>442</v>
      </c>
      <c r="L5" s="513" t="s">
        <v>835</v>
      </c>
      <c r="M5" s="513" t="s">
        <v>836</v>
      </c>
      <c r="N5" s="513" t="s">
        <v>837</v>
      </c>
      <c r="O5" s="513" t="s">
        <v>838</v>
      </c>
      <c r="P5" s="513" t="s">
        <v>839</v>
      </c>
      <c r="Q5" s="513" t="s">
        <v>1107</v>
      </c>
      <c r="R5" s="513" t="s">
        <v>1108</v>
      </c>
    </row>
    <row r="6" spans="2:18" x14ac:dyDescent="0.25">
      <c r="B6" s="56"/>
      <c r="C6" s="57"/>
      <c r="D6" s="1107" t="s">
        <v>1556</v>
      </c>
      <c r="E6" s="1107"/>
      <c r="F6" s="1107"/>
      <c r="G6" s="1107"/>
      <c r="H6" s="1107"/>
      <c r="I6" s="1107"/>
      <c r="J6" s="1107"/>
      <c r="K6" s="1107" t="s">
        <v>1557</v>
      </c>
      <c r="L6" s="1107"/>
      <c r="M6" s="1107"/>
      <c r="N6" s="1107"/>
      <c r="O6" s="1107" t="s">
        <v>1558</v>
      </c>
      <c r="P6" s="1107"/>
      <c r="Q6" s="1107"/>
      <c r="R6" s="1107"/>
    </row>
    <row r="7" spans="2:18" x14ac:dyDescent="0.25">
      <c r="B7" s="56"/>
      <c r="C7" s="57"/>
      <c r="D7" s="1108" t="s">
        <v>1559</v>
      </c>
      <c r="E7" s="1109"/>
      <c r="F7" s="1109"/>
      <c r="G7" s="1110"/>
      <c r="H7" s="1091" t="s">
        <v>1560</v>
      </c>
      <c r="I7" s="1107"/>
      <c r="J7" s="505" t="s">
        <v>1561</v>
      </c>
      <c r="K7" s="1107" t="s">
        <v>1559</v>
      </c>
      <c r="L7" s="1107"/>
      <c r="M7" s="1104" t="s">
        <v>1560</v>
      </c>
      <c r="N7" s="505" t="s">
        <v>1561</v>
      </c>
      <c r="O7" s="1107" t="s">
        <v>1559</v>
      </c>
      <c r="P7" s="1107"/>
      <c r="Q7" s="1104" t="s">
        <v>1560</v>
      </c>
      <c r="R7" s="505" t="s">
        <v>1561</v>
      </c>
    </row>
    <row r="8" spans="2:18" x14ac:dyDescent="0.25">
      <c r="B8" s="56"/>
      <c r="C8" s="57"/>
      <c r="D8" s="1111" t="s">
        <v>1562</v>
      </c>
      <c r="E8" s="1110"/>
      <c r="F8" s="1111" t="s">
        <v>1563</v>
      </c>
      <c r="G8" s="1110"/>
      <c r="H8" s="1106"/>
      <c r="I8" s="1104" t="s">
        <v>1564</v>
      </c>
      <c r="J8" s="1106"/>
      <c r="K8" s="1104" t="s">
        <v>1562</v>
      </c>
      <c r="L8" s="1104" t="s">
        <v>1563</v>
      </c>
      <c r="M8" s="1106"/>
      <c r="N8" s="1106"/>
      <c r="O8" s="1104" t="s">
        <v>1562</v>
      </c>
      <c r="P8" s="1104" t="s">
        <v>1563</v>
      </c>
      <c r="Q8" s="1106"/>
      <c r="R8" s="1106"/>
    </row>
    <row r="9" spans="2:18" x14ac:dyDescent="0.25">
      <c r="B9" s="58"/>
      <c r="C9" s="59"/>
      <c r="D9" s="506"/>
      <c r="E9" s="513" t="s">
        <v>1564</v>
      </c>
      <c r="F9" s="506"/>
      <c r="G9" s="513" t="s">
        <v>1564</v>
      </c>
      <c r="H9" s="1105"/>
      <c r="I9" s="1105"/>
      <c r="J9" s="1105"/>
      <c r="K9" s="1105"/>
      <c r="L9" s="1105"/>
      <c r="M9" s="1105"/>
      <c r="N9" s="1105"/>
      <c r="O9" s="1105"/>
      <c r="P9" s="1105"/>
      <c r="Q9" s="1105"/>
      <c r="R9" s="1105"/>
    </row>
    <row r="10" spans="2:18" s="16" customFormat="1" x14ac:dyDescent="0.25">
      <c r="B10" s="60">
        <v>1</v>
      </c>
      <c r="C10" s="61" t="s">
        <v>1565</v>
      </c>
      <c r="D10" s="334">
        <v>0</v>
      </c>
      <c r="E10" s="334">
        <v>0</v>
      </c>
      <c r="F10" s="334">
        <v>0</v>
      </c>
      <c r="G10" s="334">
        <v>0</v>
      </c>
      <c r="H10" s="334">
        <v>8048</v>
      </c>
      <c r="I10" s="334">
        <v>8048</v>
      </c>
      <c r="J10" s="334">
        <v>8048</v>
      </c>
      <c r="K10" s="334">
        <v>0</v>
      </c>
      <c r="L10" s="334">
        <v>0</v>
      </c>
      <c r="M10" s="334">
        <v>0</v>
      </c>
      <c r="N10" s="334">
        <v>0</v>
      </c>
      <c r="O10" s="334">
        <v>669</v>
      </c>
      <c r="P10" s="820">
        <v>3844</v>
      </c>
      <c r="Q10" s="334">
        <v>0</v>
      </c>
      <c r="R10" s="820">
        <v>4513</v>
      </c>
    </row>
    <row r="11" spans="2:18" x14ac:dyDescent="0.25">
      <c r="B11" s="438">
        <v>2</v>
      </c>
      <c r="C11" s="62" t="s">
        <v>1566</v>
      </c>
      <c r="D11" s="333">
        <v>0</v>
      </c>
      <c r="E11" s="333">
        <v>0</v>
      </c>
      <c r="F11" s="333">
        <v>0</v>
      </c>
      <c r="G11" s="333">
        <v>0</v>
      </c>
      <c r="H11" s="333">
        <v>6724</v>
      </c>
      <c r="I11" s="333">
        <v>6724</v>
      </c>
      <c r="J11" s="333">
        <v>6724</v>
      </c>
      <c r="K11" s="333">
        <v>0</v>
      </c>
      <c r="L11" s="333">
        <v>0</v>
      </c>
      <c r="M11" s="333">
        <v>0</v>
      </c>
      <c r="N11" s="333">
        <v>0</v>
      </c>
      <c r="O11" s="333">
        <v>669</v>
      </c>
      <c r="P11" s="333">
        <v>2276</v>
      </c>
      <c r="Q11" s="333">
        <v>0</v>
      </c>
      <c r="R11" s="333">
        <v>2945</v>
      </c>
    </row>
    <row r="12" spans="2:18" x14ac:dyDescent="0.25">
      <c r="B12" s="438">
        <v>3</v>
      </c>
      <c r="C12" s="55" t="s">
        <v>1567</v>
      </c>
      <c r="D12" s="333">
        <v>0</v>
      </c>
      <c r="E12" s="333">
        <v>0</v>
      </c>
      <c r="F12" s="333">
        <v>0</v>
      </c>
      <c r="G12" s="333">
        <v>0</v>
      </c>
      <c r="H12" s="333">
        <v>5233</v>
      </c>
      <c r="I12" s="333">
        <v>5233</v>
      </c>
      <c r="J12" s="333">
        <v>5233</v>
      </c>
      <c r="K12" s="333">
        <v>0</v>
      </c>
      <c r="L12" s="333">
        <v>0</v>
      </c>
      <c r="M12" s="333">
        <v>0</v>
      </c>
      <c r="N12" s="333">
        <v>0</v>
      </c>
      <c r="O12" s="333">
        <v>0</v>
      </c>
      <c r="P12" s="333">
        <v>214</v>
      </c>
      <c r="Q12" s="333">
        <v>0</v>
      </c>
      <c r="R12" s="333">
        <v>214</v>
      </c>
    </row>
    <row r="13" spans="2:18" x14ac:dyDescent="0.25">
      <c r="B13" s="438">
        <v>4</v>
      </c>
      <c r="C13" s="55" t="s">
        <v>1568</v>
      </c>
      <c r="D13" s="333">
        <v>0</v>
      </c>
      <c r="E13" s="333">
        <v>0</v>
      </c>
      <c r="F13" s="333">
        <v>0</v>
      </c>
      <c r="G13" s="333">
        <v>0</v>
      </c>
      <c r="H13" s="333" t="s">
        <v>1472</v>
      </c>
      <c r="I13" s="333" t="s">
        <v>1472</v>
      </c>
      <c r="J13" s="333" t="s">
        <v>1472</v>
      </c>
      <c r="K13" s="333">
        <v>0</v>
      </c>
      <c r="L13" s="333">
        <v>0</v>
      </c>
      <c r="M13" s="333">
        <v>0</v>
      </c>
      <c r="N13" s="333">
        <v>0</v>
      </c>
      <c r="O13" s="333">
        <v>0</v>
      </c>
      <c r="P13" s="333">
        <v>0</v>
      </c>
      <c r="Q13" s="333">
        <v>0</v>
      </c>
      <c r="R13" s="333">
        <v>0</v>
      </c>
    </row>
    <row r="14" spans="2:18" x14ac:dyDescent="0.25">
      <c r="B14" s="438">
        <v>5</v>
      </c>
      <c r="C14" s="55" t="s">
        <v>1569</v>
      </c>
      <c r="D14" s="333">
        <v>0</v>
      </c>
      <c r="E14" s="333">
        <v>0</v>
      </c>
      <c r="F14" s="333">
        <v>0</v>
      </c>
      <c r="G14" s="333">
        <v>0</v>
      </c>
      <c r="H14" s="333">
        <v>1491</v>
      </c>
      <c r="I14" s="333">
        <v>1491</v>
      </c>
      <c r="J14" s="333">
        <v>1491</v>
      </c>
      <c r="K14" s="333">
        <v>0</v>
      </c>
      <c r="L14" s="333">
        <v>0</v>
      </c>
      <c r="M14" s="333">
        <v>0</v>
      </c>
      <c r="N14" s="333">
        <v>0</v>
      </c>
      <c r="O14" s="333">
        <v>669</v>
      </c>
      <c r="P14" s="333">
        <v>2062</v>
      </c>
      <c r="Q14" s="333">
        <v>0</v>
      </c>
      <c r="R14" s="333">
        <v>2731</v>
      </c>
    </row>
    <row r="15" spans="2:18" x14ac:dyDescent="0.25">
      <c r="B15" s="438">
        <v>6</v>
      </c>
      <c r="C15" s="55" t="s">
        <v>1570</v>
      </c>
      <c r="D15" s="333">
        <v>0</v>
      </c>
      <c r="E15" s="333">
        <v>0</v>
      </c>
      <c r="F15" s="333">
        <v>0</v>
      </c>
      <c r="G15" s="333">
        <v>0</v>
      </c>
      <c r="H15" s="333" t="s">
        <v>1472</v>
      </c>
      <c r="I15" s="333" t="s">
        <v>1472</v>
      </c>
      <c r="J15" s="333" t="s">
        <v>1472</v>
      </c>
      <c r="K15" s="333">
        <v>0</v>
      </c>
      <c r="L15" s="333">
        <v>0</v>
      </c>
      <c r="M15" s="333">
        <v>0</v>
      </c>
      <c r="N15" s="333">
        <v>0</v>
      </c>
      <c r="O15" s="333">
        <v>0</v>
      </c>
      <c r="P15" s="333">
        <v>0</v>
      </c>
      <c r="Q15" s="333">
        <v>0</v>
      </c>
      <c r="R15" s="333">
        <v>0</v>
      </c>
    </row>
    <row r="16" spans="2:18" x14ac:dyDescent="0.25">
      <c r="B16" s="438">
        <v>7</v>
      </c>
      <c r="C16" s="63" t="s">
        <v>1571</v>
      </c>
      <c r="D16" s="333">
        <v>0</v>
      </c>
      <c r="E16" s="333">
        <v>0</v>
      </c>
      <c r="F16" s="333">
        <v>0</v>
      </c>
      <c r="G16" s="333">
        <v>0</v>
      </c>
      <c r="H16" s="333">
        <v>1324</v>
      </c>
      <c r="I16" s="333">
        <v>1324</v>
      </c>
      <c r="J16" s="333">
        <v>1324</v>
      </c>
      <c r="K16" s="333">
        <v>0</v>
      </c>
      <c r="L16" s="333">
        <v>0</v>
      </c>
      <c r="M16" s="333">
        <v>0</v>
      </c>
      <c r="N16" s="333">
        <v>0</v>
      </c>
      <c r="O16" s="333">
        <v>0</v>
      </c>
      <c r="P16" s="821">
        <v>1568</v>
      </c>
      <c r="Q16" s="333" t="s">
        <v>1472</v>
      </c>
      <c r="R16" s="821">
        <v>1568</v>
      </c>
    </row>
    <row r="17" spans="2:18" x14ac:dyDescent="0.25">
      <c r="B17" s="438">
        <v>8</v>
      </c>
      <c r="C17" s="55" t="s">
        <v>1572</v>
      </c>
      <c r="D17" s="333">
        <v>0</v>
      </c>
      <c r="E17" s="333">
        <v>0</v>
      </c>
      <c r="F17" s="333">
        <v>0</v>
      </c>
      <c r="G17" s="333">
        <v>0</v>
      </c>
      <c r="H17" s="333">
        <v>942</v>
      </c>
      <c r="I17" s="333">
        <v>942</v>
      </c>
      <c r="J17" s="333">
        <v>942</v>
      </c>
      <c r="K17" s="333">
        <v>0</v>
      </c>
      <c r="L17" s="333">
        <v>0</v>
      </c>
      <c r="M17" s="333">
        <v>0</v>
      </c>
      <c r="N17" s="333">
        <v>0</v>
      </c>
      <c r="O17" s="333">
        <v>0</v>
      </c>
      <c r="P17" s="821">
        <v>1527</v>
      </c>
      <c r="Q17" s="333" t="s">
        <v>1472</v>
      </c>
      <c r="R17" s="821">
        <v>1527</v>
      </c>
    </row>
    <row r="18" spans="2:18" x14ac:dyDescent="0.25">
      <c r="B18" s="438">
        <v>9</v>
      </c>
      <c r="C18" s="55" t="s">
        <v>1573</v>
      </c>
      <c r="D18" s="333">
        <v>0</v>
      </c>
      <c r="E18" s="333">
        <v>0</v>
      </c>
      <c r="F18" s="333">
        <v>0</v>
      </c>
      <c r="G18" s="333">
        <v>0</v>
      </c>
      <c r="H18" s="333">
        <v>0</v>
      </c>
      <c r="I18" s="333">
        <v>0</v>
      </c>
      <c r="J18" s="333">
        <v>0</v>
      </c>
      <c r="K18" s="333">
        <v>0</v>
      </c>
      <c r="L18" s="333">
        <v>0</v>
      </c>
      <c r="M18" s="333">
        <v>0</v>
      </c>
      <c r="N18" s="333">
        <v>0</v>
      </c>
      <c r="O18" s="333">
        <v>0</v>
      </c>
      <c r="P18" s="333">
        <v>41</v>
      </c>
      <c r="Q18" s="333">
        <v>0</v>
      </c>
      <c r="R18" s="333">
        <v>41</v>
      </c>
    </row>
    <row r="19" spans="2:18" x14ac:dyDescent="0.25">
      <c r="B19" s="438">
        <v>10</v>
      </c>
      <c r="C19" s="55" t="s">
        <v>1574</v>
      </c>
      <c r="D19" s="333">
        <v>0</v>
      </c>
      <c r="E19" s="333">
        <v>0</v>
      </c>
      <c r="F19" s="333">
        <v>0</v>
      </c>
      <c r="G19" s="333">
        <v>0</v>
      </c>
      <c r="H19" s="333">
        <v>382</v>
      </c>
      <c r="I19" s="333">
        <v>382</v>
      </c>
      <c r="J19" s="333">
        <v>382</v>
      </c>
      <c r="K19" s="333">
        <v>0</v>
      </c>
      <c r="L19" s="333">
        <v>0</v>
      </c>
      <c r="M19" s="333">
        <v>0</v>
      </c>
      <c r="N19" s="333">
        <v>0</v>
      </c>
      <c r="O19" s="333">
        <v>0</v>
      </c>
      <c r="P19" s="333">
        <v>0</v>
      </c>
      <c r="Q19" s="333">
        <v>0</v>
      </c>
      <c r="R19" s="333">
        <v>0</v>
      </c>
    </row>
    <row r="20" spans="2:18" x14ac:dyDescent="0.25">
      <c r="B20" s="438">
        <v>11</v>
      </c>
      <c r="C20" s="55" t="s">
        <v>1575</v>
      </c>
      <c r="D20" s="333">
        <v>0</v>
      </c>
      <c r="E20" s="333">
        <v>0</v>
      </c>
      <c r="F20" s="333">
        <v>0</v>
      </c>
      <c r="G20" s="333">
        <v>0</v>
      </c>
      <c r="H20" s="333">
        <v>0</v>
      </c>
      <c r="I20" s="333">
        <v>0</v>
      </c>
      <c r="J20" s="333">
        <v>0</v>
      </c>
      <c r="K20" s="333">
        <v>0</v>
      </c>
      <c r="L20" s="333">
        <v>0</v>
      </c>
      <c r="M20" s="333">
        <v>0</v>
      </c>
      <c r="N20" s="333">
        <v>0</v>
      </c>
      <c r="O20" s="333">
        <v>0</v>
      </c>
      <c r="P20" s="333">
        <v>0</v>
      </c>
      <c r="Q20" s="333">
        <v>0</v>
      </c>
      <c r="R20" s="333">
        <v>0</v>
      </c>
    </row>
    <row r="21" spans="2:18" x14ac:dyDescent="0.25">
      <c r="B21" s="438">
        <v>12</v>
      </c>
      <c r="C21" s="55" t="s">
        <v>1570</v>
      </c>
      <c r="D21" s="333">
        <v>0</v>
      </c>
      <c r="E21" s="333">
        <v>0</v>
      </c>
      <c r="F21" s="333">
        <v>0</v>
      </c>
      <c r="G21" s="333">
        <v>0</v>
      </c>
      <c r="H21" s="333">
        <v>0</v>
      </c>
      <c r="I21" s="333">
        <v>0</v>
      </c>
      <c r="J21" s="333">
        <v>0</v>
      </c>
      <c r="K21" s="333">
        <v>0</v>
      </c>
      <c r="L21" s="333">
        <v>0</v>
      </c>
      <c r="M21" s="333">
        <v>0</v>
      </c>
      <c r="N21" s="333">
        <v>0</v>
      </c>
      <c r="O21" s="333">
        <v>0</v>
      </c>
      <c r="P21" s="333">
        <v>0</v>
      </c>
      <c r="Q21" s="333">
        <v>0</v>
      </c>
      <c r="R21" s="333">
        <v>0</v>
      </c>
    </row>
    <row r="23" spans="2:18" x14ac:dyDescent="0.25">
      <c r="O23" s="737"/>
      <c r="P23" s="737"/>
      <c r="Q23" s="737"/>
      <c r="R23" s="737"/>
    </row>
  </sheetData>
  <mergeCells count="20">
    <mergeCell ref="K8:K9"/>
    <mergeCell ref="D6:J6"/>
    <mergeCell ref="K6:N6"/>
    <mergeCell ref="O6:R6"/>
    <mergeCell ref="D7:G7"/>
    <mergeCell ref="H7:I7"/>
    <mergeCell ref="K7:L7"/>
    <mergeCell ref="M7:M9"/>
    <mergeCell ref="O7:P7"/>
    <mergeCell ref="Q7:Q9"/>
    <mergeCell ref="D8:E8"/>
    <mergeCell ref="F8:G8"/>
    <mergeCell ref="H8:H9"/>
    <mergeCell ref="I8:I9"/>
    <mergeCell ref="J8:J9"/>
    <mergeCell ref="L8:L9"/>
    <mergeCell ref="N8:N9"/>
    <mergeCell ref="O8:O9"/>
    <mergeCell ref="P8:P9"/>
    <mergeCell ref="R8:R9"/>
  </mergeCells>
  <pageMargins left="0.70866141732283472" right="0.70866141732283472" top="0.74803149606299213" bottom="0.74803149606299213" header="0.31496062992125984" footer="0.31496062992125984"/>
  <pageSetup paperSize="8" scale="74" orientation="landscape" cellComments="asDisplayed"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2:U22"/>
  <sheetViews>
    <sheetView showGridLines="0" zoomScaleNormal="100" workbookViewId="0">
      <selection activeCell="Y11" sqref="Y11"/>
    </sheetView>
  </sheetViews>
  <sheetFormatPr baseColWidth="10" defaultColWidth="9.140625" defaultRowHeight="15" x14ac:dyDescent="0.25"/>
  <cols>
    <col min="3" max="4" width="13.7109375" customWidth="1"/>
    <col min="5" max="21" width="17.85546875" customWidth="1"/>
  </cols>
  <sheetData>
    <row r="2" spans="2:21" ht="20.25" x14ac:dyDescent="0.3">
      <c r="B2" s="77" t="s">
        <v>1576</v>
      </c>
    </row>
    <row r="3" spans="2:21" ht="18.75" x14ac:dyDescent="0.3">
      <c r="B3" t="str">
        <f>'OV1'!B3</f>
        <v>31.12.2025 - in EUR million</v>
      </c>
      <c r="C3" s="65"/>
      <c r="D3" s="66"/>
      <c r="E3" s="66"/>
      <c r="F3" s="66"/>
      <c r="G3" s="66"/>
      <c r="H3" s="66"/>
      <c r="I3" s="66"/>
      <c r="J3" s="66"/>
      <c r="K3" s="66"/>
      <c r="L3" s="66"/>
      <c r="M3" s="67"/>
      <c r="N3" s="67"/>
    </row>
    <row r="5" spans="2:21" x14ac:dyDescent="0.25">
      <c r="B5" s="11"/>
      <c r="C5" s="11"/>
      <c r="D5" s="11"/>
      <c r="E5" s="513" t="s">
        <v>188</v>
      </c>
      <c r="F5" s="513" t="s">
        <v>189</v>
      </c>
      <c r="G5" s="513" t="s">
        <v>190</v>
      </c>
      <c r="H5" s="513" t="s">
        <v>238</v>
      </c>
      <c r="I5" s="513" t="s">
        <v>239</v>
      </c>
      <c r="J5" s="513" t="s">
        <v>376</v>
      </c>
      <c r="K5" s="513" t="s">
        <v>377</v>
      </c>
      <c r="L5" s="513" t="s">
        <v>442</v>
      </c>
      <c r="M5" s="513" t="s">
        <v>835</v>
      </c>
      <c r="N5" s="513" t="s">
        <v>836</v>
      </c>
      <c r="O5" s="513" t="s">
        <v>837</v>
      </c>
      <c r="P5" s="513" t="s">
        <v>838</v>
      </c>
      <c r="Q5" s="513" t="s">
        <v>839</v>
      </c>
      <c r="R5" s="513" t="s">
        <v>1107</v>
      </c>
      <c r="S5" s="513" t="s">
        <v>1108</v>
      </c>
      <c r="T5" s="513" t="s">
        <v>1577</v>
      </c>
      <c r="U5" s="513" t="s">
        <v>1578</v>
      </c>
    </row>
    <row r="6" spans="2:21" x14ac:dyDescent="0.25">
      <c r="B6" s="11"/>
      <c r="C6" s="11"/>
      <c r="D6" s="11"/>
      <c r="E6" s="1113" t="s">
        <v>1579</v>
      </c>
      <c r="F6" s="1107"/>
      <c r="G6" s="1107"/>
      <c r="H6" s="1107"/>
      <c r="I6" s="1107"/>
      <c r="J6" s="1107" t="s">
        <v>1580</v>
      </c>
      <c r="K6" s="1107"/>
      <c r="L6" s="1107"/>
      <c r="M6" s="1107"/>
      <c r="N6" s="1107" t="s">
        <v>1581</v>
      </c>
      <c r="O6" s="1107"/>
      <c r="P6" s="1107"/>
      <c r="Q6" s="1107"/>
      <c r="R6" s="1107" t="s">
        <v>1582</v>
      </c>
      <c r="S6" s="1107"/>
      <c r="T6" s="1107"/>
      <c r="U6" s="1107"/>
    </row>
    <row r="7" spans="2:21" s="127" customFormat="1" ht="30" x14ac:dyDescent="0.25">
      <c r="B7" s="56"/>
      <c r="C7" s="56"/>
      <c r="D7" s="56"/>
      <c r="E7" s="507" t="s">
        <v>1583</v>
      </c>
      <c r="F7" s="507" t="s">
        <v>1584</v>
      </c>
      <c r="G7" s="507" t="s">
        <v>1585</v>
      </c>
      <c r="H7" s="507" t="s">
        <v>1586</v>
      </c>
      <c r="I7" s="507" t="s">
        <v>1587</v>
      </c>
      <c r="J7" s="507" t="s">
        <v>1588</v>
      </c>
      <c r="K7" s="507" t="s">
        <v>1589</v>
      </c>
      <c r="L7" s="507" t="s">
        <v>1590</v>
      </c>
      <c r="M7" s="68" t="s">
        <v>1591</v>
      </c>
      <c r="N7" s="507" t="s">
        <v>1588</v>
      </c>
      <c r="O7" s="507" t="s">
        <v>1589</v>
      </c>
      <c r="P7" s="507" t="s">
        <v>1590</v>
      </c>
      <c r="Q7" s="68">
        <v>12.5</v>
      </c>
      <c r="R7" s="507" t="s">
        <v>1588</v>
      </c>
      <c r="S7" s="507" t="s">
        <v>1589</v>
      </c>
      <c r="T7" s="507" t="s">
        <v>1590</v>
      </c>
      <c r="U7" s="68">
        <v>12.5</v>
      </c>
    </row>
    <row r="8" spans="2:21" s="16" customFormat="1" x14ac:dyDescent="0.25">
      <c r="B8" s="69">
        <v>1</v>
      </c>
      <c r="C8" s="1114" t="s">
        <v>1565</v>
      </c>
      <c r="D8" s="1114"/>
      <c r="E8" s="334">
        <v>7666</v>
      </c>
      <c r="F8" s="334">
        <v>382</v>
      </c>
      <c r="G8" s="334">
        <v>0</v>
      </c>
      <c r="H8" s="334">
        <v>0</v>
      </c>
      <c r="I8" s="333">
        <v>0</v>
      </c>
      <c r="J8" s="334">
        <v>942</v>
      </c>
      <c r="K8" s="334">
        <v>0</v>
      </c>
      <c r="L8" s="334">
        <v>7106</v>
      </c>
      <c r="M8" s="334">
        <v>44</v>
      </c>
      <c r="N8" s="334">
        <v>139</v>
      </c>
      <c r="O8" s="334">
        <v>0</v>
      </c>
      <c r="P8" s="334">
        <v>1066</v>
      </c>
      <c r="Q8" s="334">
        <v>0</v>
      </c>
      <c r="R8" s="334">
        <v>11</v>
      </c>
      <c r="S8" s="334">
        <v>0</v>
      </c>
      <c r="T8" s="334">
        <v>85</v>
      </c>
      <c r="U8" s="334">
        <v>0</v>
      </c>
    </row>
    <row r="9" spans="2:21" x14ac:dyDescent="0.25">
      <c r="B9" s="513">
        <v>2</v>
      </c>
      <c r="C9" s="1112" t="s">
        <v>1592</v>
      </c>
      <c r="D9" s="1112"/>
      <c r="E9" s="333">
        <v>0</v>
      </c>
      <c r="F9" s="333">
        <v>0</v>
      </c>
      <c r="G9" s="333">
        <v>0</v>
      </c>
      <c r="H9" s="333">
        <v>0</v>
      </c>
      <c r="I9" s="333">
        <v>0</v>
      </c>
      <c r="J9" s="333">
        <v>0</v>
      </c>
      <c r="K9" s="333">
        <v>0</v>
      </c>
      <c r="L9" s="333">
        <v>0</v>
      </c>
      <c r="M9" s="333">
        <v>0</v>
      </c>
      <c r="N9" s="333">
        <v>0</v>
      </c>
      <c r="O9" s="333">
        <v>0</v>
      </c>
      <c r="P9" s="333">
        <v>0</v>
      </c>
      <c r="Q9" s="333">
        <v>0</v>
      </c>
      <c r="R9" s="333">
        <v>0</v>
      </c>
      <c r="S9" s="333">
        <v>0</v>
      </c>
      <c r="T9" s="333">
        <v>0</v>
      </c>
      <c r="U9" s="333">
        <v>0</v>
      </c>
    </row>
    <row r="10" spans="2:21" x14ac:dyDescent="0.25">
      <c r="B10" s="513">
        <v>3</v>
      </c>
      <c r="C10" s="1112" t="s">
        <v>1593</v>
      </c>
      <c r="D10" s="1112"/>
      <c r="E10" s="333">
        <v>0</v>
      </c>
      <c r="F10" s="333">
        <v>0</v>
      </c>
      <c r="G10" s="333">
        <v>0</v>
      </c>
      <c r="H10" s="333">
        <v>0</v>
      </c>
      <c r="I10" s="333">
        <v>0</v>
      </c>
      <c r="J10" s="333">
        <v>0</v>
      </c>
      <c r="K10" s="333">
        <v>0</v>
      </c>
      <c r="L10" s="333">
        <v>0</v>
      </c>
      <c r="M10" s="333">
        <v>0</v>
      </c>
      <c r="N10" s="333">
        <v>0</v>
      </c>
      <c r="O10" s="333">
        <v>0</v>
      </c>
      <c r="P10" s="333">
        <v>0</v>
      </c>
      <c r="Q10" s="333">
        <v>0</v>
      </c>
      <c r="R10" s="333">
        <v>0</v>
      </c>
      <c r="S10" s="333">
        <v>0</v>
      </c>
      <c r="T10" s="333">
        <v>0</v>
      </c>
      <c r="U10" s="333">
        <v>0</v>
      </c>
    </row>
    <row r="11" spans="2:21" x14ac:dyDescent="0.25">
      <c r="B11" s="513">
        <v>4</v>
      </c>
      <c r="C11" s="1112" t="s">
        <v>1594</v>
      </c>
      <c r="D11" s="1112"/>
      <c r="E11" s="333">
        <v>0</v>
      </c>
      <c r="F11" s="333">
        <v>0</v>
      </c>
      <c r="G11" s="333">
        <v>0</v>
      </c>
      <c r="H11" s="333">
        <v>0</v>
      </c>
      <c r="I11" s="333">
        <v>0</v>
      </c>
      <c r="J11" s="333">
        <v>0</v>
      </c>
      <c r="K11" s="333">
        <v>0</v>
      </c>
      <c r="L11" s="333">
        <v>0</v>
      </c>
      <c r="M11" s="333">
        <v>0</v>
      </c>
      <c r="N11" s="333">
        <v>0</v>
      </c>
      <c r="O11" s="333">
        <v>0</v>
      </c>
      <c r="P11" s="333">
        <v>0</v>
      </c>
      <c r="Q11" s="333">
        <v>0</v>
      </c>
      <c r="R11" s="333">
        <v>0</v>
      </c>
      <c r="S11" s="333">
        <v>0</v>
      </c>
      <c r="T11" s="333">
        <v>0</v>
      </c>
      <c r="U11" s="333">
        <v>0</v>
      </c>
    </row>
    <row r="12" spans="2:21" x14ac:dyDescent="0.25">
      <c r="B12" s="513">
        <v>5</v>
      </c>
      <c r="C12" s="1115" t="s">
        <v>1595</v>
      </c>
      <c r="D12" s="1115"/>
      <c r="E12" s="333">
        <v>0</v>
      </c>
      <c r="F12" s="333">
        <v>0</v>
      </c>
      <c r="G12" s="333">
        <v>0</v>
      </c>
      <c r="H12" s="333">
        <v>0</v>
      </c>
      <c r="I12" s="333">
        <v>0</v>
      </c>
      <c r="J12" s="333">
        <v>0</v>
      </c>
      <c r="K12" s="333">
        <v>0</v>
      </c>
      <c r="L12" s="333">
        <v>0</v>
      </c>
      <c r="M12" s="333">
        <v>0</v>
      </c>
      <c r="N12" s="333">
        <v>0</v>
      </c>
      <c r="O12" s="333">
        <v>0</v>
      </c>
      <c r="P12" s="333">
        <v>0</v>
      </c>
      <c r="Q12" s="333">
        <v>0</v>
      </c>
      <c r="R12" s="333">
        <v>0</v>
      </c>
      <c r="S12" s="333">
        <v>0</v>
      </c>
      <c r="T12" s="333">
        <v>0</v>
      </c>
      <c r="U12" s="333">
        <v>0</v>
      </c>
    </row>
    <row r="13" spans="2:21" x14ac:dyDescent="0.25">
      <c r="B13" s="513">
        <v>6</v>
      </c>
      <c r="C13" s="1112" t="s">
        <v>1596</v>
      </c>
      <c r="D13" s="1112"/>
      <c r="E13" s="333">
        <v>0</v>
      </c>
      <c r="F13" s="333">
        <v>0</v>
      </c>
      <c r="G13" s="333">
        <v>0</v>
      </c>
      <c r="H13" s="333">
        <v>0</v>
      </c>
      <c r="I13" s="333">
        <v>0</v>
      </c>
      <c r="J13" s="333">
        <v>0</v>
      </c>
      <c r="K13" s="333">
        <v>0</v>
      </c>
      <c r="L13" s="333">
        <v>0</v>
      </c>
      <c r="M13" s="333">
        <v>0</v>
      </c>
      <c r="N13" s="333">
        <v>0</v>
      </c>
      <c r="O13" s="333">
        <v>0</v>
      </c>
      <c r="P13" s="333">
        <v>0</v>
      </c>
      <c r="Q13" s="333">
        <v>0</v>
      </c>
      <c r="R13" s="333">
        <v>0</v>
      </c>
      <c r="S13" s="333">
        <v>0</v>
      </c>
      <c r="T13" s="333">
        <v>0</v>
      </c>
      <c r="U13" s="333">
        <v>0</v>
      </c>
    </row>
    <row r="14" spans="2:21" x14ac:dyDescent="0.25">
      <c r="B14" s="513">
        <v>7</v>
      </c>
      <c r="C14" s="1115" t="s">
        <v>1595</v>
      </c>
      <c r="D14" s="1115"/>
      <c r="E14" s="333">
        <v>0</v>
      </c>
      <c r="F14" s="333">
        <v>0</v>
      </c>
      <c r="G14" s="333">
        <v>0</v>
      </c>
      <c r="H14" s="333">
        <v>0</v>
      </c>
      <c r="I14" s="333">
        <v>0</v>
      </c>
      <c r="J14" s="333">
        <v>0</v>
      </c>
      <c r="K14" s="333">
        <v>0</v>
      </c>
      <c r="L14" s="333">
        <v>0</v>
      </c>
      <c r="M14" s="333">
        <v>0</v>
      </c>
      <c r="N14" s="333">
        <v>0</v>
      </c>
      <c r="O14" s="333">
        <v>0</v>
      </c>
      <c r="P14" s="333">
        <v>0</v>
      </c>
      <c r="Q14" s="333">
        <v>0</v>
      </c>
      <c r="R14" s="333">
        <v>0</v>
      </c>
      <c r="S14" s="333">
        <v>0</v>
      </c>
      <c r="T14" s="333">
        <v>0</v>
      </c>
      <c r="U14" s="333">
        <v>0</v>
      </c>
    </row>
    <row r="15" spans="2:21" x14ac:dyDescent="0.25">
      <c r="B15" s="513">
        <v>8</v>
      </c>
      <c r="C15" s="1112" t="s">
        <v>1597</v>
      </c>
      <c r="D15" s="1112"/>
      <c r="E15" s="333">
        <v>0</v>
      </c>
      <c r="F15" s="333">
        <v>0</v>
      </c>
      <c r="G15" s="333">
        <v>0</v>
      </c>
      <c r="H15" s="333">
        <v>0</v>
      </c>
      <c r="I15" s="333">
        <v>0</v>
      </c>
      <c r="J15" s="333">
        <v>0</v>
      </c>
      <c r="K15" s="333">
        <v>0</v>
      </c>
      <c r="L15" s="333">
        <v>0</v>
      </c>
      <c r="M15" s="333">
        <v>0</v>
      </c>
      <c r="N15" s="333">
        <v>0</v>
      </c>
      <c r="O15" s="333">
        <v>0</v>
      </c>
      <c r="P15" s="333">
        <v>0</v>
      </c>
      <c r="Q15" s="333">
        <v>0</v>
      </c>
      <c r="R15" s="333">
        <v>0</v>
      </c>
      <c r="S15" s="333">
        <v>0</v>
      </c>
      <c r="T15" s="333">
        <v>0</v>
      </c>
      <c r="U15" s="333">
        <v>0</v>
      </c>
    </row>
    <row r="16" spans="2:21" x14ac:dyDescent="0.25">
      <c r="B16" s="513">
        <v>9</v>
      </c>
      <c r="C16" s="1112" t="s">
        <v>1598</v>
      </c>
      <c r="D16" s="1112"/>
      <c r="E16" s="333">
        <v>7666</v>
      </c>
      <c r="F16" s="333">
        <v>382</v>
      </c>
      <c r="G16" s="333">
        <v>0</v>
      </c>
      <c r="H16" s="333">
        <v>0</v>
      </c>
      <c r="I16" s="333">
        <v>0</v>
      </c>
      <c r="J16" s="333">
        <v>942</v>
      </c>
      <c r="K16" s="333">
        <v>0</v>
      </c>
      <c r="L16" s="333">
        <v>7106</v>
      </c>
      <c r="M16" s="333">
        <v>44</v>
      </c>
      <c r="N16" s="333">
        <v>139</v>
      </c>
      <c r="O16" s="333">
        <v>0</v>
      </c>
      <c r="P16" s="333">
        <v>1066</v>
      </c>
      <c r="Q16" s="333">
        <v>0</v>
      </c>
      <c r="R16" s="333">
        <v>11</v>
      </c>
      <c r="S16" s="333">
        <v>0</v>
      </c>
      <c r="T16" s="333">
        <v>85</v>
      </c>
      <c r="U16" s="333">
        <v>0</v>
      </c>
    </row>
    <row r="17" spans="2:21" x14ac:dyDescent="0.25">
      <c r="B17" s="513">
        <v>10</v>
      </c>
      <c r="C17" s="1112" t="s">
        <v>1593</v>
      </c>
      <c r="D17" s="1112"/>
      <c r="E17" s="333">
        <v>7666</v>
      </c>
      <c r="F17" s="333">
        <v>382</v>
      </c>
      <c r="G17" s="333">
        <v>0</v>
      </c>
      <c r="H17" s="333">
        <v>0</v>
      </c>
      <c r="I17" s="333">
        <v>0</v>
      </c>
      <c r="J17" s="333">
        <v>942</v>
      </c>
      <c r="K17" s="333">
        <v>0</v>
      </c>
      <c r="L17" s="333">
        <v>7106</v>
      </c>
      <c r="M17" s="333">
        <v>44</v>
      </c>
      <c r="N17" s="333">
        <v>139</v>
      </c>
      <c r="O17" s="333">
        <v>0</v>
      </c>
      <c r="P17" s="333">
        <v>1066</v>
      </c>
      <c r="Q17" s="333">
        <v>0</v>
      </c>
      <c r="R17" s="333">
        <v>11</v>
      </c>
      <c r="S17" s="333">
        <v>0</v>
      </c>
      <c r="T17" s="333">
        <v>85</v>
      </c>
      <c r="U17" s="333">
        <v>0</v>
      </c>
    </row>
    <row r="18" spans="2:21" x14ac:dyDescent="0.25">
      <c r="B18" s="513">
        <v>11</v>
      </c>
      <c r="C18" s="1112" t="s">
        <v>1599</v>
      </c>
      <c r="D18" s="1112"/>
      <c r="E18" s="333">
        <v>6724</v>
      </c>
      <c r="F18" s="333">
        <v>0</v>
      </c>
      <c r="G18" s="333">
        <v>0</v>
      </c>
      <c r="H18" s="333">
        <v>0</v>
      </c>
      <c r="I18" s="333">
        <v>0</v>
      </c>
      <c r="J18" s="333">
        <v>0</v>
      </c>
      <c r="K18" s="333">
        <v>0</v>
      </c>
      <c r="L18" s="333">
        <v>6724</v>
      </c>
      <c r="M18" s="333">
        <v>27</v>
      </c>
      <c r="N18" s="333">
        <v>0</v>
      </c>
      <c r="O18" s="333">
        <v>0</v>
      </c>
      <c r="P18" s="333">
        <v>957</v>
      </c>
      <c r="Q18" s="333">
        <v>0</v>
      </c>
      <c r="R18" s="333">
        <v>0</v>
      </c>
      <c r="S18" s="333">
        <v>0</v>
      </c>
      <c r="T18" s="333">
        <v>77</v>
      </c>
      <c r="U18" s="333">
        <v>0</v>
      </c>
    </row>
    <row r="19" spans="2:21" x14ac:dyDescent="0.25">
      <c r="B19" s="513">
        <v>12</v>
      </c>
      <c r="C19" s="1112" t="s">
        <v>1596</v>
      </c>
      <c r="D19" s="1112"/>
      <c r="E19" s="333">
        <v>942</v>
      </c>
      <c r="F19" s="333">
        <v>382</v>
      </c>
      <c r="G19" s="333">
        <v>0</v>
      </c>
      <c r="H19" s="333">
        <v>0</v>
      </c>
      <c r="I19" s="333">
        <v>0</v>
      </c>
      <c r="J19" s="333">
        <v>942</v>
      </c>
      <c r="K19" s="333">
        <v>0</v>
      </c>
      <c r="L19" s="333">
        <v>382</v>
      </c>
      <c r="M19" s="333">
        <v>17</v>
      </c>
      <c r="N19" s="333">
        <v>139</v>
      </c>
      <c r="O19" s="333">
        <v>0</v>
      </c>
      <c r="P19" s="333">
        <v>109</v>
      </c>
      <c r="Q19" s="333">
        <v>0</v>
      </c>
      <c r="R19" s="333">
        <v>11</v>
      </c>
      <c r="S19" s="333">
        <v>0</v>
      </c>
      <c r="T19" s="333">
        <v>9</v>
      </c>
      <c r="U19" s="333">
        <v>0</v>
      </c>
    </row>
    <row r="20" spans="2:21" x14ac:dyDescent="0.25">
      <c r="B20" s="513">
        <v>13</v>
      </c>
      <c r="C20" s="1112" t="s">
        <v>1597</v>
      </c>
      <c r="D20" s="1112"/>
      <c r="E20" s="333">
        <v>0</v>
      </c>
      <c r="F20" s="333">
        <v>0</v>
      </c>
      <c r="G20" s="333">
        <v>0</v>
      </c>
      <c r="H20" s="333">
        <v>0</v>
      </c>
      <c r="I20" s="333">
        <v>0</v>
      </c>
      <c r="J20" s="333">
        <v>0</v>
      </c>
      <c r="K20" s="333">
        <v>0</v>
      </c>
      <c r="L20" s="333">
        <v>0</v>
      </c>
      <c r="M20" s="333">
        <v>0</v>
      </c>
      <c r="N20" s="333">
        <v>0</v>
      </c>
      <c r="O20" s="333">
        <v>0</v>
      </c>
      <c r="P20" s="333">
        <v>0</v>
      </c>
      <c r="Q20" s="333">
        <v>0</v>
      </c>
      <c r="R20" s="333">
        <v>0</v>
      </c>
      <c r="S20" s="333">
        <v>0</v>
      </c>
      <c r="T20" s="333">
        <v>0</v>
      </c>
      <c r="U20" s="333">
        <v>0</v>
      </c>
    </row>
    <row r="22" spans="2:21" ht="13.5" customHeight="1" x14ac:dyDescent="0.25"/>
  </sheetData>
  <mergeCells count="17">
    <mergeCell ref="C15:D15"/>
    <mergeCell ref="E6:I6"/>
    <mergeCell ref="J6:M6"/>
    <mergeCell ref="N6:Q6"/>
    <mergeCell ref="R6:U6"/>
    <mergeCell ref="C8:D8"/>
    <mergeCell ref="C9:D9"/>
    <mergeCell ref="C10:D10"/>
    <mergeCell ref="C11:D11"/>
    <mergeCell ref="C12:D12"/>
    <mergeCell ref="C13:D13"/>
    <mergeCell ref="C14:D14"/>
    <mergeCell ref="C16:D16"/>
    <mergeCell ref="C17:D17"/>
    <mergeCell ref="C18:D18"/>
    <mergeCell ref="C19:D19"/>
    <mergeCell ref="C20:D20"/>
  </mergeCells>
  <pageMargins left="0.70866141732283472" right="0.70866141732283472" top="0.74803149606299213" bottom="0.74803149606299213" header="0.31496062992125984" footer="0.31496062992125984"/>
  <pageSetup paperSize="8" scale="73" orientation="landscape" cellComments="asDisplayed"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2:U23"/>
  <sheetViews>
    <sheetView showGridLines="0" zoomScaleNormal="100" workbookViewId="0">
      <selection activeCell="Q30" sqref="Q30"/>
    </sheetView>
  </sheetViews>
  <sheetFormatPr baseColWidth="10" defaultColWidth="9.140625" defaultRowHeight="15" x14ac:dyDescent="0.25"/>
  <cols>
    <col min="1" max="1" width="5.7109375" customWidth="1"/>
    <col min="3" max="4" width="13.7109375" customWidth="1"/>
    <col min="5" max="21" width="15.7109375" customWidth="1"/>
  </cols>
  <sheetData>
    <row r="2" spans="2:21" ht="18.75" x14ac:dyDescent="0.3">
      <c r="B2" s="64" t="s">
        <v>1600</v>
      </c>
      <c r="D2" s="16"/>
      <c r="E2" s="16"/>
      <c r="F2" s="16"/>
      <c r="G2" s="16"/>
      <c r="H2" s="16"/>
      <c r="I2" s="16"/>
      <c r="J2" s="16"/>
      <c r="K2" s="16"/>
      <c r="L2" s="16"/>
    </row>
    <row r="3" spans="2:21" x14ac:dyDescent="0.25">
      <c r="B3" t="str">
        <f>'OV1'!B3</f>
        <v>31.12.2025 - in EUR million</v>
      </c>
    </row>
    <row r="5" spans="2:21" x14ac:dyDescent="0.25">
      <c r="B5" s="11"/>
      <c r="C5" s="11"/>
      <c r="D5" s="70"/>
      <c r="E5" s="513" t="s">
        <v>188</v>
      </c>
      <c r="F5" s="513" t="s">
        <v>189</v>
      </c>
      <c r="G5" s="513" t="s">
        <v>190</v>
      </c>
      <c r="H5" s="513" t="s">
        <v>238</v>
      </c>
      <c r="I5" s="513" t="s">
        <v>239</v>
      </c>
      <c r="J5" s="513" t="s">
        <v>376</v>
      </c>
      <c r="K5" s="513" t="s">
        <v>377</v>
      </c>
      <c r="L5" s="513" t="s">
        <v>442</v>
      </c>
      <c r="M5" s="513" t="s">
        <v>835</v>
      </c>
      <c r="N5" s="513" t="s">
        <v>836</v>
      </c>
      <c r="O5" s="513" t="s">
        <v>837</v>
      </c>
      <c r="P5" s="513" t="s">
        <v>838</v>
      </c>
      <c r="Q5" s="513" t="s">
        <v>839</v>
      </c>
      <c r="R5" s="513" t="s">
        <v>1107</v>
      </c>
      <c r="S5" s="513" t="s">
        <v>1108</v>
      </c>
      <c r="T5" s="513" t="s">
        <v>1577</v>
      </c>
      <c r="U5" s="513" t="s">
        <v>1578</v>
      </c>
    </row>
    <row r="6" spans="2:21" ht="15" customHeight="1" x14ac:dyDescent="0.25">
      <c r="B6" s="11"/>
      <c r="C6" s="11"/>
      <c r="D6" s="70"/>
      <c r="E6" s="1113" t="s">
        <v>1579</v>
      </c>
      <c r="F6" s="1107"/>
      <c r="G6" s="1107"/>
      <c r="H6" s="1107"/>
      <c r="I6" s="1107"/>
      <c r="J6" s="1107" t="s">
        <v>1580</v>
      </c>
      <c r="K6" s="1107"/>
      <c r="L6" s="1107"/>
      <c r="M6" s="1107"/>
      <c r="N6" s="1107" t="s">
        <v>1581</v>
      </c>
      <c r="O6" s="1107"/>
      <c r="P6" s="1107"/>
      <c r="Q6" s="1107"/>
      <c r="R6" s="1107" t="s">
        <v>1582</v>
      </c>
      <c r="S6" s="1107"/>
      <c r="T6" s="1107"/>
      <c r="U6" s="1107"/>
    </row>
    <row r="7" spans="2:21" s="127" customFormat="1" ht="30" x14ac:dyDescent="0.25">
      <c r="B7" s="71"/>
      <c r="C7" s="71"/>
      <c r="D7" s="72"/>
      <c r="E7" s="507" t="s">
        <v>1583</v>
      </c>
      <c r="F7" s="507" t="s">
        <v>1584</v>
      </c>
      <c r="G7" s="507" t="s">
        <v>1601</v>
      </c>
      <c r="H7" s="507" t="s">
        <v>1586</v>
      </c>
      <c r="I7" s="507" t="s">
        <v>1602</v>
      </c>
      <c r="J7" s="507" t="s">
        <v>1588</v>
      </c>
      <c r="K7" s="507" t="s">
        <v>1589</v>
      </c>
      <c r="L7" s="507" t="s">
        <v>1590</v>
      </c>
      <c r="M7" s="507" t="s">
        <v>1602</v>
      </c>
      <c r="N7" s="507" t="s">
        <v>1588</v>
      </c>
      <c r="O7" s="507" t="s">
        <v>1589</v>
      </c>
      <c r="P7" s="507" t="s">
        <v>1590</v>
      </c>
      <c r="Q7" s="507" t="s">
        <v>1603</v>
      </c>
      <c r="R7" s="507" t="s">
        <v>1588</v>
      </c>
      <c r="S7" s="507" t="s">
        <v>1589</v>
      </c>
      <c r="T7" s="507" t="s">
        <v>1590</v>
      </c>
      <c r="U7" s="507" t="s">
        <v>1603</v>
      </c>
    </row>
    <row r="8" spans="2:21" s="16" customFormat="1" x14ac:dyDescent="0.25">
      <c r="B8" s="69">
        <v>1</v>
      </c>
      <c r="C8" s="1114" t="s">
        <v>1565</v>
      </c>
      <c r="D8" s="1114"/>
      <c r="E8" s="334">
        <v>3045</v>
      </c>
      <c r="F8" s="334">
        <v>1213</v>
      </c>
      <c r="G8" s="334">
        <v>254</v>
      </c>
      <c r="H8" s="334">
        <v>0</v>
      </c>
      <c r="I8" s="334">
        <v>0</v>
      </c>
      <c r="J8" s="334">
        <v>255</v>
      </c>
      <c r="K8" s="334">
        <v>856</v>
      </c>
      <c r="L8" s="334">
        <v>3402</v>
      </c>
      <c r="M8" s="334">
        <v>0</v>
      </c>
      <c r="N8" s="334">
        <v>38</v>
      </c>
      <c r="O8" s="334">
        <v>155</v>
      </c>
      <c r="P8" s="334">
        <v>758</v>
      </c>
      <c r="Q8" s="333">
        <v>0</v>
      </c>
      <c r="R8" s="334">
        <v>3</v>
      </c>
      <c r="S8" s="334">
        <v>12</v>
      </c>
      <c r="T8" s="334">
        <v>61</v>
      </c>
      <c r="U8" s="334">
        <v>0</v>
      </c>
    </row>
    <row r="9" spans="2:21" x14ac:dyDescent="0.25">
      <c r="B9" s="513">
        <v>2</v>
      </c>
      <c r="C9" s="1112" t="s">
        <v>1604</v>
      </c>
      <c r="D9" s="1112"/>
      <c r="E9" s="333">
        <v>3045</v>
      </c>
      <c r="F9" s="333">
        <v>1213</v>
      </c>
      <c r="G9" s="333">
        <v>254</v>
      </c>
      <c r="H9" s="333">
        <v>0</v>
      </c>
      <c r="I9" s="333">
        <v>0</v>
      </c>
      <c r="J9" s="333">
        <v>255</v>
      </c>
      <c r="K9" s="333">
        <v>856</v>
      </c>
      <c r="L9" s="333">
        <v>3402</v>
      </c>
      <c r="M9" s="333">
        <v>0</v>
      </c>
      <c r="N9" s="333">
        <v>38</v>
      </c>
      <c r="O9" s="333">
        <v>155</v>
      </c>
      <c r="P9" s="333">
        <v>758</v>
      </c>
      <c r="Q9" s="333">
        <v>0</v>
      </c>
      <c r="R9" s="333">
        <v>3</v>
      </c>
      <c r="S9" s="333">
        <v>12</v>
      </c>
      <c r="T9" s="333">
        <v>61</v>
      </c>
      <c r="U9" s="333">
        <v>0</v>
      </c>
    </row>
    <row r="10" spans="2:21" x14ac:dyDescent="0.25">
      <c r="B10" s="513">
        <v>3</v>
      </c>
      <c r="C10" s="1112" t="s">
        <v>1593</v>
      </c>
      <c r="D10" s="1112"/>
      <c r="E10" s="333">
        <v>3045</v>
      </c>
      <c r="F10" s="333">
        <v>1213</v>
      </c>
      <c r="G10" s="333">
        <v>254</v>
      </c>
      <c r="H10" s="333">
        <v>0</v>
      </c>
      <c r="I10" s="333">
        <v>0</v>
      </c>
      <c r="J10" s="333">
        <v>255</v>
      </c>
      <c r="K10" s="333">
        <v>856</v>
      </c>
      <c r="L10" s="333">
        <v>3402</v>
      </c>
      <c r="M10" s="333">
        <v>0</v>
      </c>
      <c r="N10" s="333">
        <v>38</v>
      </c>
      <c r="O10" s="333">
        <v>155</v>
      </c>
      <c r="P10" s="333">
        <v>758</v>
      </c>
      <c r="Q10" s="333">
        <v>0</v>
      </c>
      <c r="R10" s="333">
        <v>3</v>
      </c>
      <c r="S10" s="333">
        <v>12</v>
      </c>
      <c r="T10" s="333">
        <v>61</v>
      </c>
      <c r="U10" s="333">
        <v>0</v>
      </c>
    </row>
    <row r="11" spans="2:21" x14ac:dyDescent="0.25">
      <c r="B11" s="513">
        <v>4</v>
      </c>
      <c r="C11" s="1112" t="s">
        <v>1599</v>
      </c>
      <c r="D11" s="1112"/>
      <c r="E11" s="333">
        <v>1477</v>
      </c>
      <c r="F11" s="333">
        <v>1213</v>
      </c>
      <c r="G11" s="333">
        <v>254</v>
      </c>
      <c r="H11" s="333">
        <v>0</v>
      </c>
      <c r="I11" s="333">
        <v>0</v>
      </c>
      <c r="J11" s="333">
        <v>214</v>
      </c>
      <c r="K11" s="333">
        <v>0</v>
      </c>
      <c r="L11" s="333">
        <v>2731</v>
      </c>
      <c r="M11" s="333">
        <v>0</v>
      </c>
      <c r="N11" s="333">
        <v>32</v>
      </c>
      <c r="O11" s="333">
        <v>0</v>
      </c>
      <c r="P11" s="333">
        <v>658</v>
      </c>
      <c r="Q11" s="333">
        <v>0</v>
      </c>
      <c r="R11" s="333">
        <v>3</v>
      </c>
      <c r="S11" s="333">
        <v>0</v>
      </c>
      <c r="T11" s="333">
        <v>53</v>
      </c>
      <c r="U11" s="333">
        <v>0</v>
      </c>
    </row>
    <row r="12" spans="2:21" x14ac:dyDescent="0.25">
      <c r="B12" s="513">
        <v>5</v>
      </c>
      <c r="C12" s="1115" t="s">
        <v>1595</v>
      </c>
      <c r="D12" s="1115"/>
      <c r="E12" s="333">
        <v>0</v>
      </c>
      <c r="F12" s="333">
        <v>669</v>
      </c>
      <c r="G12" s="333">
        <v>0</v>
      </c>
      <c r="H12" s="333">
        <v>0</v>
      </c>
      <c r="I12" s="333">
        <v>0</v>
      </c>
      <c r="J12" s="333">
        <v>0</v>
      </c>
      <c r="K12" s="333">
        <v>0</v>
      </c>
      <c r="L12" s="333">
        <v>669</v>
      </c>
      <c r="M12" s="333">
        <v>0</v>
      </c>
      <c r="N12" s="333">
        <v>0</v>
      </c>
      <c r="O12" s="333">
        <v>0</v>
      </c>
      <c r="P12" s="333">
        <v>155</v>
      </c>
      <c r="Q12" s="333">
        <v>0</v>
      </c>
      <c r="R12" s="333">
        <v>0</v>
      </c>
      <c r="S12" s="333">
        <v>0</v>
      </c>
      <c r="T12" s="333">
        <v>0</v>
      </c>
      <c r="U12" s="333">
        <v>0</v>
      </c>
    </row>
    <row r="13" spans="2:21" x14ac:dyDescent="0.25">
      <c r="B13" s="513">
        <v>6</v>
      </c>
      <c r="C13" s="1112" t="s">
        <v>1596</v>
      </c>
      <c r="D13" s="1112"/>
      <c r="E13" s="333">
        <v>1568</v>
      </c>
      <c r="F13" s="333">
        <v>0</v>
      </c>
      <c r="G13" s="333">
        <v>0</v>
      </c>
      <c r="H13" s="333">
        <v>0</v>
      </c>
      <c r="I13" s="333">
        <v>0</v>
      </c>
      <c r="J13" s="333">
        <v>41</v>
      </c>
      <c r="K13" s="333">
        <v>856</v>
      </c>
      <c r="L13" s="333">
        <v>671</v>
      </c>
      <c r="M13" s="333">
        <v>0</v>
      </c>
      <c r="N13" s="333">
        <v>6</v>
      </c>
      <c r="O13" s="333">
        <v>155</v>
      </c>
      <c r="P13" s="333">
        <v>101</v>
      </c>
      <c r="Q13" s="333">
        <v>0</v>
      </c>
      <c r="R13" s="333">
        <v>0</v>
      </c>
      <c r="S13" s="333">
        <v>12</v>
      </c>
      <c r="T13" s="333">
        <v>8</v>
      </c>
      <c r="U13" s="333">
        <v>0</v>
      </c>
    </row>
    <row r="14" spans="2:21" x14ac:dyDescent="0.25">
      <c r="B14" s="513">
        <v>7</v>
      </c>
      <c r="C14" s="1115" t="s">
        <v>1595</v>
      </c>
      <c r="D14" s="1115"/>
      <c r="E14" s="333">
        <v>0</v>
      </c>
      <c r="F14" s="333">
        <v>0</v>
      </c>
      <c r="G14" s="333">
        <v>0</v>
      </c>
      <c r="H14" s="333">
        <v>0</v>
      </c>
      <c r="I14" s="333">
        <v>0</v>
      </c>
      <c r="J14" s="333">
        <v>0</v>
      </c>
      <c r="K14" s="333">
        <v>0</v>
      </c>
      <c r="L14" s="333">
        <v>0</v>
      </c>
      <c r="M14" s="333">
        <v>0</v>
      </c>
      <c r="N14" s="333">
        <v>0</v>
      </c>
      <c r="O14" s="333">
        <v>0</v>
      </c>
      <c r="P14" s="333">
        <v>0</v>
      </c>
      <c r="Q14" s="333">
        <v>0</v>
      </c>
      <c r="R14" s="333">
        <v>0</v>
      </c>
      <c r="S14" s="333">
        <v>0</v>
      </c>
      <c r="T14" s="333">
        <v>0</v>
      </c>
      <c r="U14" s="333">
        <v>0</v>
      </c>
    </row>
    <row r="15" spans="2:21" x14ac:dyDescent="0.25">
      <c r="B15" s="513">
        <v>8</v>
      </c>
      <c r="C15" s="1112" t="s">
        <v>1597</v>
      </c>
      <c r="D15" s="1112"/>
      <c r="E15" s="333">
        <v>0</v>
      </c>
      <c r="F15" s="333">
        <v>0</v>
      </c>
      <c r="G15" s="333">
        <v>0</v>
      </c>
      <c r="H15" s="333">
        <v>0</v>
      </c>
      <c r="I15" s="333">
        <v>0</v>
      </c>
      <c r="J15" s="333">
        <v>0</v>
      </c>
      <c r="K15" s="333">
        <v>0</v>
      </c>
      <c r="L15" s="333">
        <v>0</v>
      </c>
      <c r="M15" s="333">
        <v>0</v>
      </c>
      <c r="N15" s="333">
        <v>0</v>
      </c>
      <c r="O15" s="333">
        <v>0</v>
      </c>
      <c r="P15" s="333">
        <v>0</v>
      </c>
      <c r="Q15" s="333">
        <v>0</v>
      </c>
      <c r="R15" s="333">
        <v>0</v>
      </c>
      <c r="S15" s="333">
        <v>0</v>
      </c>
      <c r="T15" s="333">
        <v>0</v>
      </c>
      <c r="U15" s="333">
        <v>0</v>
      </c>
    </row>
    <row r="16" spans="2:21" x14ac:dyDescent="0.25">
      <c r="B16" s="513">
        <v>9</v>
      </c>
      <c r="C16" s="1112" t="s">
        <v>1605</v>
      </c>
      <c r="D16" s="1112"/>
      <c r="E16" s="333">
        <v>0</v>
      </c>
      <c r="F16" s="333">
        <v>0</v>
      </c>
      <c r="G16" s="333">
        <v>0</v>
      </c>
      <c r="H16" s="333">
        <v>0</v>
      </c>
      <c r="I16" s="333">
        <v>0</v>
      </c>
      <c r="J16" s="333">
        <v>0</v>
      </c>
      <c r="K16" s="333">
        <v>0</v>
      </c>
      <c r="L16" s="333">
        <v>0</v>
      </c>
      <c r="M16" s="333">
        <v>0</v>
      </c>
      <c r="N16" s="333">
        <v>0</v>
      </c>
      <c r="O16" s="333">
        <v>0</v>
      </c>
      <c r="P16" s="333">
        <v>0</v>
      </c>
      <c r="Q16" s="333">
        <v>0</v>
      </c>
      <c r="R16" s="333">
        <v>0</v>
      </c>
      <c r="S16" s="333">
        <v>0</v>
      </c>
      <c r="T16" s="333">
        <v>0</v>
      </c>
      <c r="U16" s="333">
        <v>0</v>
      </c>
    </row>
    <row r="17" spans="2:21" x14ac:dyDescent="0.25">
      <c r="B17" s="513">
        <v>10</v>
      </c>
      <c r="C17" s="1112" t="s">
        <v>1593</v>
      </c>
      <c r="D17" s="1112"/>
      <c r="E17" s="333">
        <v>0</v>
      </c>
      <c r="F17" s="333">
        <v>0</v>
      </c>
      <c r="G17" s="333">
        <v>0</v>
      </c>
      <c r="H17" s="333">
        <v>0</v>
      </c>
      <c r="I17" s="333">
        <v>0</v>
      </c>
      <c r="J17" s="333">
        <v>0</v>
      </c>
      <c r="K17" s="333">
        <v>0</v>
      </c>
      <c r="L17" s="333">
        <v>0</v>
      </c>
      <c r="M17" s="333">
        <v>0</v>
      </c>
      <c r="N17" s="333">
        <v>0</v>
      </c>
      <c r="O17" s="333">
        <v>0</v>
      </c>
      <c r="P17" s="333">
        <v>0</v>
      </c>
      <c r="Q17" s="333">
        <v>0</v>
      </c>
      <c r="R17" s="333">
        <v>0</v>
      </c>
      <c r="S17" s="333">
        <v>0</v>
      </c>
      <c r="T17" s="333">
        <v>0</v>
      </c>
      <c r="U17" s="333">
        <v>0</v>
      </c>
    </row>
    <row r="18" spans="2:21" x14ac:dyDescent="0.25">
      <c r="B18" s="513">
        <v>11</v>
      </c>
      <c r="C18" s="1112" t="s">
        <v>1599</v>
      </c>
      <c r="D18" s="1112"/>
      <c r="E18" s="333">
        <v>0</v>
      </c>
      <c r="F18" s="333">
        <v>0</v>
      </c>
      <c r="G18" s="333">
        <v>0</v>
      </c>
      <c r="H18" s="333">
        <v>0</v>
      </c>
      <c r="I18" s="333">
        <v>0</v>
      </c>
      <c r="J18" s="333">
        <v>0</v>
      </c>
      <c r="K18" s="333">
        <v>0</v>
      </c>
      <c r="L18" s="333">
        <v>0</v>
      </c>
      <c r="M18" s="333">
        <v>0</v>
      </c>
      <c r="N18" s="333">
        <v>0</v>
      </c>
      <c r="O18" s="333">
        <v>0</v>
      </c>
      <c r="P18" s="333">
        <v>0</v>
      </c>
      <c r="Q18" s="333">
        <v>0</v>
      </c>
      <c r="R18" s="333">
        <v>0</v>
      </c>
      <c r="S18" s="333">
        <v>0</v>
      </c>
      <c r="T18" s="333">
        <v>0</v>
      </c>
      <c r="U18" s="333">
        <v>0</v>
      </c>
    </row>
    <row r="19" spans="2:21" x14ac:dyDescent="0.25">
      <c r="B19" s="513">
        <v>12</v>
      </c>
      <c r="C19" s="1112" t="s">
        <v>1596</v>
      </c>
      <c r="D19" s="1112"/>
      <c r="E19" s="333">
        <v>0</v>
      </c>
      <c r="F19" s="333">
        <v>0</v>
      </c>
      <c r="G19" s="333">
        <v>0</v>
      </c>
      <c r="H19" s="333">
        <v>0</v>
      </c>
      <c r="I19" s="333">
        <v>0</v>
      </c>
      <c r="J19" s="333">
        <v>0</v>
      </c>
      <c r="K19" s="333">
        <v>0</v>
      </c>
      <c r="L19" s="333">
        <v>0</v>
      </c>
      <c r="M19" s="333">
        <v>0</v>
      </c>
      <c r="N19" s="333">
        <v>0</v>
      </c>
      <c r="O19" s="333">
        <v>0</v>
      </c>
      <c r="P19" s="333">
        <v>0</v>
      </c>
      <c r="Q19" s="333">
        <v>0</v>
      </c>
      <c r="R19" s="333">
        <v>0</v>
      </c>
      <c r="S19" s="333">
        <v>0</v>
      </c>
      <c r="T19" s="333">
        <v>0</v>
      </c>
      <c r="U19" s="333">
        <v>0</v>
      </c>
    </row>
    <row r="20" spans="2:21" x14ac:dyDescent="0.25">
      <c r="B20" s="513">
        <v>13</v>
      </c>
      <c r="C20" s="1112" t="s">
        <v>1597</v>
      </c>
      <c r="D20" s="1112"/>
      <c r="E20" s="333">
        <v>0</v>
      </c>
      <c r="F20" s="333">
        <v>0</v>
      </c>
      <c r="G20" s="333">
        <v>0</v>
      </c>
      <c r="H20" s="333">
        <v>0</v>
      </c>
      <c r="I20" s="333">
        <v>0</v>
      </c>
      <c r="J20" s="333">
        <v>0</v>
      </c>
      <c r="K20" s="333">
        <v>0</v>
      </c>
      <c r="L20" s="333">
        <v>0</v>
      </c>
      <c r="M20" s="333">
        <v>0</v>
      </c>
      <c r="N20" s="333">
        <v>0</v>
      </c>
      <c r="O20" s="333">
        <v>0</v>
      </c>
      <c r="P20" s="333">
        <v>0</v>
      </c>
      <c r="Q20" s="333">
        <v>0</v>
      </c>
      <c r="R20" s="333">
        <v>0</v>
      </c>
      <c r="S20" s="333">
        <v>0</v>
      </c>
      <c r="T20" s="333">
        <v>0</v>
      </c>
      <c r="U20" s="333">
        <v>0</v>
      </c>
    </row>
    <row r="22" spans="2:21" x14ac:dyDescent="0.25">
      <c r="E22" s="737"/>
      <c r="F22" s="737"/>
      <c r="G22" s="737"/>
      <c r="H22" s="737"/>
      <c r="I22" s="737"/>
      <c r="J22" s="737"/>
      <c r="K22" s="737"/>
      <c r="L22" s="737"/>
      <c r="M22" s="737"/>
      <c r="N22" s="737"/>
      <c r="O22" s="737"/>
      <c r="P22" s="737"/>
      <c r="Q22" s="737"/>
      <c r="R22" s="737"/>
      <c r="S22" s="737"/>
      <c r="T22" s="737"/>
      <c r="U22" s="737"/>
    </row>
    <row r="23" spans="2:21" x14ac:dyDescent="0.25">
      <c r="S23" s="326"/>
    </row>
  </sheetData>
  <mergeCells count="17">
    <mergeCell ref="C15:D15"/>
    <mergeCell ref="E6:I6"/>
    <mergeCell ref="J6:M6"/>
    <mergeCell ref="N6:Q6"/>
    <mergeCell ref="R6:U6"/>
    <mergeCell ref="C8:D8"/>
    <mergeCell ref="C9:D9"/>
    <mergeCell ref="C10:D10"/>
    <mergeCell ref="C11:D11"/>
    <mergeCell ref="C12:D12"/>
    <mergeCell ref="C13:D13"/>
    <mergeCell ref="C14:D14"/>
    <mergeCell ref="C16:D16"/>
    <mergeCell ref="C17:D17"/>
    <mergeCell ref="C18:D18"/>
    <mergeCell ref="C19:D19"/>
    <mergeCell ref="C20:D20"/>
  </mergeCells>
  <pageMargins left="0.70866141732283472" right="0.70866141732283472" top="0.74803149606299213" bottom="0.74803149606299213" header="0.31496062992125984" footer="0.31496062992125984"/>
  <pageSetup paperSize="8" scale="73" orientation="landscape" cellComments="asDisplayed"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2:F20"/>
  <sheetViews>
    <sheetView showGridLines="0" zoomScaleNormal="100" workbookViewId="0"/>
  </sheetViews>
  <sheetFormatPr baseColWidth="10" defaultColWidth="9.140625" defaultRowHeight="15" x14ac:dyDescent="0.25"/>
  <cols>
    <col min="3" max="3" width="27.140625" customWidth="1"/>
    <col min="4" max="6" width="33.7109375" customWidth="1"/>
  </cols>
  <sheetData>
    <row r="2" spans="2:6" ht="18.75" x14ac:dyDescent="0.3">
      <c r="B2" s="64" t="s">
        <v>1606</v>
      </c>
      <c r="D2" s="44"/>
      <c r="E2" s="44"/>
      <c r="F2" s="44"/>
    </row>
    <row r="3" spans="2:6" x14ac:dyDescent="0.25">
      <c r="B3" t="str">
        <f>'OV1'!B3</f>
        <v>31.12.2025 - in EUR million</v>
      </c>
      <c r="C3" s="73"/>
      <c r="D3" s="73"/>
      <c r="E3" s="73"/>
      <c r="F3" s="73"/>
    </row>
    <row r="5" spans="2:6" x14ac:dyDescent="0.25">
      <c r="B5" s="56"/>
      <c r="C5" s="56"/>
      <c r="D5" s="513" t="s">
        <v>188</v>
      </c>
      <c r="E5" s="513" t="s">
        <v>189</v>
      </c>
      <c r="F5" s="513" t="s">
        <v>190</v>
      </c>
    </row>
    <row r="6" spans="2:6" x14ac:dyDescent="0.25">
      <c r="B6" s="56"/>
      <c r="C6" s="56"/>
      <c r="D6" s="1108" t="s">
        <v>1607</v>
      </c>
      <c r="E6" s="1109"/>
      <c r="F6" s="1110"/>
    </row>
    <row r="7" spans="2:6" x14ac:dyDescent="0.25">
      <c r="B7" s="56"/>
      <c r="C7" s="56"/>
      <c r="D7" s="1091" t="s">
        <v>1608</v>
      </c>
      <c r="E7" s="1107"/>
      <c r="F7" s="1087" t="s">
        <v>1609</v>
      </c>
    </row>
    <row r="8" spans="2:6" x14ac:dyDescent="0.25">
      <c r="B8" s="56"/>
      <c r="C8" s="56"/>
      <c r="D8" s="506"/>
      <c r="E8" s="513" t="s">
        <v>1610</v>
      </c>
      <c r="F8" s="1088"/>
    </row>
    <row r="9" spans="2:6" x14ac:dyDescent="0.25">
      <c r="B9" s="60">
        <v>1</v>
      </c>
      <c r="C9" s="61" t="s">
        <v>1565</v>
      </c>
      <c r="D9" s="334">
        <v>8669</v>
      </c>
      <c r="E9" s="334">
        <v>39</v>
      </c>
      <c r="F9" s="334">
        <v>25</v>
      </c>
    </row>
    <row r="10" spans="2:6" x14ac:dyDescent="0.25">
      <c r="B10" s="438">
        <v>2</v>
      </c>
      <c r="C10" s="63" t="s">
        <v>1566</v>
      </c>
      <c r="D10" s="333">
        <v>7227</v>
      </c>
      <c r="E10" s="333">
        <v>29</v>
      </c>
      <c r="F10" s="333">
        <v>24</v>
      </c>
    </row>
    <row r="11" spans="2:6" x14ac:dyDescent="0.25">
      <c r="B11" s="438">
        <v>3</v>
      </c>
      <c r="C11" s="55" t="s">
        <v>1567</v>
      </c>
      <c r="D11" s="333">
        <v>5547</v>
      </c>
      <c r="E11" s="333">
        <v>5</v>
      </c>
      <c r="F11" s="333">
        <v>1</v>
      </c>
    </row>
    <row r="12" spans="2:6" x14ac:dyDescent="0.25">
      <c r="B12" s="438">
        <v>4</v>
      </c>
      <c r="C12" s="55" t="s">
        <v>1568</v>
      </c>
      <c r="D12" s="333">
        <v>0</v>
      </c>
      <c r="E12" s="333">
        <v>0</v>
      </c>
      <c r="F12" s="333">
        <v>0</v>
      </c>
    </row>
    <row r="13" spans="2:6" x14ac:dyDescent="0.25">
      <c r="B13" s="438">
        <v>5</v>
      </c>
      <c r="C13" s="55" t="s">
        <v>1569</v>
      </c>
      <c r="D13" s="333">
        <v>1680</v>
      </c>
      <c r="E13" s="333">
        <v>24</v>
      </c>
      <c r="F13" s="333">
        <v>23</v>
      </c>
    </row>
    <row r="14" spans="2:6" x14ac:dyDescent="0.25">
      <c r="B14" s="438">
        <v>6</v>
      </c>
      <c r="C14" s="55" t="s">
        <v>1570</v>
      </c>
      <c r="D14" s="333">
        <v>0</v>
      </c>
      <c r="E14" s="333">
        <v>0</v>
      </c>
      <c r="F14" s="333">
        <v>0</v>
      </c>
    </row>
    <row r="15" spans="2:6" x14ac:dyDescent="0.25">
      <c r="B15" s="438">
        <v>7</v>
      </c>
      <c r="C15" s="63" t="s">
        <v>1571</v>
      </c>
      <c r="D15" s="333">
        <v>1442</v>
      </c>
      <c r="E15" s="333">
        <v>10</v>
      </c>
      <c r="F15" s="333">
        <v>1</v>
      </c>
    </row>
    <row r="16" spans="2:6" x14ac:dyDescent="0.25">
      <c r="B16" s="438">
        <v>8</v>
      </c>
      <c r="C16" s="55" t="s">
        <v>1572</v>
      </c>
      <c r="D16" s="333">
        <v>997</v>
      </c>
      <c r="E16" s="333">
        <v>0</v>
      </c>
      <c r="F16" s="333">
        <v>0</v>
      </c>
    </row>
    <row r="17" spans="2:6" x14ac:dyDescent="0.25">
      <c r="B17" s="438">
        <v>9</v>
      </c>
      <c r="C17" s="55" t="s">
        <v>1573</v>
      </c>
      <c r="D17" s="333">
        <v>0</v>
      </c>
      <c r="E17" s="333">
        <v>0</v>
      </c>
      <c r="F17" s="333">
        <v>0</v>
      </c>
    </row>
    <row r="18" spans="2:6" x14ac:dyDescent="0.25">
      <c r="B18" s="438">
        <v>10</v>
      </c>
      <c r="C18" s="55" t="s">
        <v>1574</v>
      </c>
      <c r="D18" s="333">
        <v>445</v>
      </c>
      <c r="E18" s="333">
        <v>10</v>
      </c>
      <c r="F18" s="333">
        <v>1</v>
      </c>
    </row>
    <row r="19" spans="2:6" x14ac:dyDescent="0.25">
      <c r="B19" s="438">
        <v>11</v>
      </c>
      <c r="C19" s="55" t="s">
        <v>1575</v>
      </c>
      <c r="D19" s="333">
        <v>0</v>
      </c>
      <c r="E19" s="333">
        <v>0</v>
      </c>
      <c r="F19" s="333">
        <v>0</v>
      </c>
    </row>
    <row r="20" spans="2:6" x14ac:dyDescent="0.25">
      <c r="B20" s="438">
        <v>12</v>
      </c>
      <c r="C20" s="55" t="s">
        <v>1570</v>
      </c>
      <c r="D20" s="333">
        <v>0</v>
      </c>
      <c r="E20" s="333">
        <v>0</v>
      </c>
      <c r="F20" s="333">
        <v>0</v>
      </c>
    </row>
  </sheetData>
  <mergeCells count="3">
    <mergeCell ref="D6:F6"/>
    <mergeCell ref="D7:E7"/>
    <mergeCell ref="F7:F8"/>
  </mergeCells>
  <pageMargins left="0.70866141732283472" right="0.70866141732283472" top="0.74803149606299213" bottom="0.74803149606299213" header="0.31496062992125984" footer="0.31496062992125984"/>
  <pageSetup paperSize="9" scale="92" orientation="landscape"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6F1F17-57E7-4D0A-816A-DC35789EF697}">
  <dimension ref="B2:E9"/>
  <sheetViews>
    <sheetView showGridLines="0" workbookViewId="0"/>
  </sheetViews>
  <sheetFormatPr baseColWidth="10" defaultColWidth="9.140625" defaultRowHeight="15" x14ac:dyDescent="0.25"/>
  <cols>
    <col min="1" max="1" width="5.7109375" customWidth="1"/>
    <col min="2" max="2" width="4.5703125" customWidth="1"/>
    <col min="3" max="3" width="51.85546875" customWidth="1"/>
    <col min="4" max="4" width="32.5703125" customWidth="1"/>
    <col min="5" max="5" width="33.42578125" customWidth="1"/>
  </cols>
  <sheetData>
    <row r="2" spans="2:5" ht="18.75" x14ac:dyDescent="0.25">
      <c r="B2" s="248" t="s">
        <v>1611</v>
      </c>
      <c r="C2" s="3"/>
    </row>
    <row r="3" spans="2:5" x14ac:dyDescent="0.25">
      <c r="B3" t="str">
        <f>'OV1'!B3</f>
        <v>31.12.2025 - in EUR million</v>
      </c>
    </row>
    <row r="4" spans="2:5" x14ac:dyDescent="0.25">
      <c r="B4" s="773"/>
      <c r="C4" s="774"/>
      <c r="D4" s="4"/>
      <c r="E4" s="4"/>
    </row>
    <row r="5" spans="2:5" x14ac:dyDescent="0.25">
      <c r="B5" s="328"/>
      <c r="C5" s="328"/>
      <c r="D5" s="775" t="s">
        <v>188</v>
      </c>
      <c r="E5" s="776" t="s">
        <v>189</v>
      </c>
    </row>
    <row r="6" spans="2:5" ht="30" x14ac:dyDescent="0.25">
      <c r="B6" s="725" t="s">
        <v>313</v>
      </c>
      <c r="C6" s="777" t="s">
        <v>313</v>
      </c>
      <c r="D6" s="713" t="s">
        <v>1612</v>
      </c>
      <c r="E6" s="713" t="s">
        <v>1613</v>
      </c>
    </row>
    <row r="7" spans="2:5" ht="15.75" customHeight="1" x14ac:dyDescent="0.25">
      <c r="B7" s="269">
        <v>1</v>
      </c>
      <c r="C7" s="749" t="s">
        <v>1614</v>
      </c>
      <c r="D7" s="779">
        <v>35</v>
      </c>
      <c r="E7" s="812" t="s">
        <v>313</v>
      </c>
    </row>
    <row r="8" spans="2:5" ht="15.75" customHeight="1" x14ac:dyDescent="0.25">
      <c r="B8" s="269">
        <v>2</v>
      </c>
      <c r="C8" s="749" t="s">
        <v>1615</v>
      </c>
      <c r="D8" s="779">
        <v>11</v>
      </c>
      <c r="E8" s="812"/>
    </row>
    <row r="9" spans="2:5" ht="15.75" customHeight="1" x14ac:dyDescent="0.25">
      <c r="B9" s="269">
        <v>3</v>
      </c>
      <c r="C9" s="749" t="s">
        <v>235</v>
      </c>
      <c r="D9" s="813"/>
      <c r="E9" s="814">
        <v>13</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E11"/>
  <sheetViews>
    <sheetView showGridLines="0" zoomScaleNormal="100" zoomScalePageLayoutView="90" workbookViewId="0"/>
  </sheetViews>
  <sheetFormatPr baseColWidth="10" defaultColWidth="9.140625" defaultRowHeight="15" x14ac:dyDescent="0.25"/>
  <cols>
    <col min="1" max="1" width="5.7109375" customWidth="1"/>
    <col min="2" max="2" width="4.5703125" customWidth="1"/>
    <col min="3" max="3" width="68.140625" customWidth="1"/>
    <col min="4" max="4" width="21.140625" customWidth="1"/>
    <col min="5" max="5" width="27.42578125" customWidth="1"/>
  </cols>
  <sheetData>
    <row r="2" spans="2:5" ht="18.75" x14ac:dyDescent="0.3">
      <c r="B2" s="17" t="s">
        <v>308</v>
      </c>
    </row>
    <row r="3" spans="2:5" x14ac:dyDescent="0.25">
      <c r="B3" t="str">
        <f>'OV1'!B3</f>
        <v>31.12.2025 - in EUR million</v>
      </c>
    </row>
    <row r="5" spans="2:5" x14ac:dyDescent="0.25">
      <c r="C5" s="465"/>
      <c r="D5" s="435" t="s">
        <v>188</v>
      </c>
      <c r="E5" s="435" t="s">
        <v>189</v>
      </c>
    </row>
    <row r="6" spans="2:5" ht="30" x14ac:dyDescent="0.25">
      <c r="C6" s="465"/>
      <c r="D6" s="435" t="s">
        <v>309</v>
      </c>
      <c r="E6" s="435" t="s">
        <v>310</v>
      </c>
    </row>
    <row r="7" spans="2:5" ht="30" x14ac:dyDescent="0.25">
      <c r="B7" s="435">
        <v>1</v>
      </c>
      <c r="C7" s="39" t="s">
        <v>311</v>
      </c>
      <c r="D7" s="353">
        <v>0</v>
      </c>
      <c r="E7" s="353">
        <v>0</v>
      </c>
    </row>
    <row r="9" spans="2:5" x14ac:dyDescent="0.25">
      <c r="C9" s="40"/>
    </row>
    <row r="10" spans="2:5" x14ac:dyDescent="0.25">
      <c r="C10" s="40"/>
    </row>
    <row r="11" spans="2:5" x14ac:dyDescent="0.25">
      <c r="C11" s="41"/>
    </row>
  </sheetData>
  <pageMargins left="0.70866141732283472" right="0.70866141732283472" top="0.74803149606299213" bottom="0.74803149606299213" header="0.31496062992125984" footer="0.31496062992125984"/>
  <pageSetup paperSize="9" orientation="landscape" verticalDpi="200" r:id="rId1"/>
  <headerFooter>
    <oddHeader>&amp;CEN
Annex 1</oddHeader>
    <oddFooter>&amp;C&amp;P</oddFoot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67EB2-80C5-49F2-9FCB-DAE230BF1895}">
  <sheetPr>
    <pageSetUpPr fitToPage="1"/>
  </sheetPr>
  <dimension ref="B1:N22"/>
  <sheetViews>
    <sheetView showGridLines="0" zoomScaleNormal="100" zoomScaleSheetLayoutView="90" zoomScalePageLayoutView="80" workbookViewId="0">
      <selection activeCell="N15" sqref="N15:N16"/>
    </sheetView>
  </sheetViews>
  <sheetFormatPr baseColWidth="10" defaultColWidth="9.140625" defaultRowHeight="15" x14ac:dyDescent="0.25"/>
  <cols>
    <col min="1" max="1" width="5.7109375" customWidth="1"/>
    <col min="2" max="2" width="7.42578125" customWidth="1"/>
    <col min="3" max="3" width="64.7109375" customWidth="1"/>
    <col min="4" max="5" width="10.140625" style="5" customWidth="1"/>
    <col min="6" max="6" width="10.140625" style="3" customWidth="1"/>
    <col min="7" max="14" width="10.140625" style="5" customWidth="1"/>
  </cols>
  <sheetData>
    <row r="1" spans="2:14" x14ac:dyDescent="0.25">
      <c r="B1" s="185"/>
      <c r="C1" s="9"/>
      <c r="D1" s="145"/>
      <c r="E1" s="145"/>
    </row>
    <row r="2" spans="2:14" s="192" customFormat="1" ht="18.75" x14ac:dyDescent="0.25">
      <c r="B2" s="160" t="s">
        <v>1616</v>
      </c>
      <c r="C2" s="28"/>
      <c r="D2" s="3"/>
      <c r="E2" s="3"/>
      <c r="F2" s="3"/>
      <c r="G2" s="3"/>
      <c r="H2" s="3"/>
      <c r="I2" s="3"/>
      <c r="J2" s="3"/>
      <c r="K2" s="3"/>
      <c r="L2" s="3"/>
      <c r="M2" s="3"/>
      <c r="N2" s="3"/>
    </row>
    <row r="3" spans="2:14" s="192" customFormat="1" x14ac:dyDescent="0.25">
      <c r="B3" t="str">
        <f>'OV1'!B3</f>
        <v>31.12.2025 - in EUR million</v>
      </c>
      <c r="D3" s="3"/>
      <c r="E3" s="3"/>
      <c r="F3" s="3"/>
      <c r="G3" s="3"/>
      <c r="H3" s="3"/>
      <c r="I3" s="3"/>
      <c r="J3" s="3"/>
      <c r="K3" s="3"/>
      <c r="L3" s="3"/>
      <c r="M3" s="3"/>
      <c r="N3" s="3"/>
    </row>
    <row r="4" spans="2:14" s="192" customFormat="1" x14ac:dyDescent="0.25">
      <c r="B4"/>
      <c r="D4" s="3"/>
      <c r="E4" s="3"/>
      <c r="F4" s="3"/>
      <c r="G4" s="3"/>
      <c r="H4" s="3"/>
      <c r="I4" s="3"/>
      <c r="J4" s="3"/>
      <c r="K4" s="3"/>
      <c r="L4" s="3"/>
      <c r="M4" s="3"/>
      <c r="N4" s="3"/>
    </row>
    <row r="5" spans="2:14" ht="15.75" customHeight="1" x14ac:dyDescent="0.25">
      <c r="B5" s="750"/>
      <c r="C5" s="751"/>
      <c r="D5" s="752" t="s">
        <v>188</v>
      </c>
      <c r="E5" s="752" t="s">
        <v>189</v>
      </c>
      <c r="F5" s="752" t="s">
        <v>190</v>
      </c>
      <c r="G5" s="752" t="s">
        <v>238</v>
      </c>
      <c r="H5" s="752" t="s">
        <v>239</v>
      </c>
      <c r="I5" s="752" t="s">
        <v>376</v>
      </c>
      <c r="J5" s="752" t="s">
        <v>377</v>
      </c>
      <c r="K5" s="752" t="s">
        <v>442</v>
      </c>
      <c r="L5" s="752" t="s">
        <v>835</v>
      </c>
      <c r="M5" s="752" t="s">
        <v>836</v>
      </c>
      <c r="N5" s="752" t="s">
        <v>837</v>
      </c>
    </row>
    <row r="6" spans="2:14" ht="30" x14ac:dyDescent="0.25">
      <c r="B6" s="753"/>
      <c r="C6" s="754"/>
      <c r="D6" s="752" t="s">
        <v>1617</v>
      </c>
      <c r="E6" s="752" t="s">
        <v>1618</v>
      </c>
      <c r="F6" s="752" t="s">
        <v>1619</v>
      </c>
      <c r="G6" s="752" t="s">
        <v>1620</v>
      </c>
      <c r="H6" s="752" t="s">
        <v>1621</v>
      </c>
      <c r="I6" s="752" t="s">
        <v>1622</v>
      </c>
      <c r="J6" s="752" t="s">
        <v>1623</v>
      </c>
      <c r="K6" s="752" t="s">
        <v>1624</v>
      </c>
      <c r="L6" s="752" t="s">
        <v>1625</v>
      </c>
      <c r="M6" s="752" t="s">
        <v>1626</v>
      </c>
      <c r="N6" s="752" t="s">
        <v>1627</v>
      </c>
    </row>
    <row r="7" spans="2:14" ht="15.75" customHeight="1" x14ac:dyDescent="0.25">
      <c r="B7" s="1118" t="s">
        <v>1628</v>
      </c>
      <c r="C7" s="1118"/>
      <c r="D7" s="1119"/>
      <c r="E7" s="1119"/>
      <c r="F7" s="1119"/>
      <c r="G7" s="1119"/>
      <c r="H7" s="1119"/>
      <c r="I7" s="1119"/>
      <c r="J7" s="1119"/>
      <c r="K7" s="1119"/>
      <c r="L7" s="1119"/>
      <c r="M7" s="1119"/>
      <c r="N7" s="1119"/>
    </row>
    <row r="8" spans="2:14" ht="15.75" customHeight="1" x14ac:dyDescent="0.25">
      <c r="B8" s="756">
        <v>1</v>
      </c>
      <c r="C8" s="757" t="s">
        <v>1629</v>
      </c>
      <c r="D8" s="829">
        <v>2</v>
      </c>
      <c r="E8" s="829">
        <v>6</v>
      </c>
      <c r="F8" s="829">
        <v>7</v>
      </c>
      <c r="G8" s="829">
        <v>5</v>
      </c>
      <c r="H8" s="829">
        <v>42</v>
      </c>
      <c r="I8" s="829">
        <v>22</v>
      </c>
      <c r="J8" s="829">
        <v>14</v>
      </c>
      <c r="K8" s="829">
        <v>3</v>
      </c>
      <c r="L8" s="829">
        <v>45</v>
      </c>
      <c r="M8" s="829">
        <v>17</v>
      </c>
      <c r="N8" s="829">
        <v>16</v>
      </c>
    </row>
    <row r="9" spans="2:14" ht="15.75" customHeight="1" x14ac:dyDescent="0.25">
      <c r="B9" s="756">
        <v>2</v>
      </c>
      <c r="C9" s="757" t="s">
        <v>1630</v>
      </c>
      <c r="D9" s="829">
        <v>41</v>
      </c>
      <c r="E9" s="829">
        <v>69</v>
      </c>
      <c r="F9" s="829">
        <v>45</v>
      </c>
      <c r="G9" s="829">
        <v>49</v>
      </c>
      <c r="H9" s="829">
        <v>54</v>
      </c>
      <c r="I9" s="829">
        <v>65</v>
      </c>
      <c r="J9" s="829">
        <v>45</v>
      </c>
      <c r="K9" s="829">
        <v>31</v>
      </c>
      <c r="L9" s="829">
        <v>38</v>
      </c>
      <c r="M9" s="829">
        <v>28</v>
      </c>
      <c r="N9" s="829">
        <v>47</v>
      </c>
    </row>
    <row r="10" spans="2:14" ht="15.75" customHeight="1" x14ac:dyDescent="0.25">
      <c r="B10" s="756">
        <v>3</v>
      </c>
      <c r="C10" s="757" t="s">
        <v>1631</v>
      </c>
      <c r="D10" s="829">
        <v>0</v>
      </c>
      <c r="E10" s="829">
        <v>0</v>
      </c>
      <c r="F10" s="829">
        <v>0</v>
      </c>
      <c r="G10" s="829">
        <v>0</v>
      </c>
      <c r="H10" s="829">
        <v>0</v>
      </c>
      <c r="I10" s="829">
        <v>0</v>
      </c>
      <c r="J10" s="829">
        <v>0</v>
      </c>
      <c r="K10" s="829">
        <v>0</v>
      </c>
      <c r="L10" s="829">
        <v>0</v>
      </c>
      <c r="M10" s="829">
        <v>0</v>
      </c>
      <c r="N10" s="829">
        <v>0</v>
      </c>
    </row>
    <row r="11" spans="2:14" ht="15.75" customHeight="1" x14ac:dyDescent="0.25">
      <c r="B11" s="756">
        <v>4</v>
      </c>
      <c r="C11" s="757" t="s">
        <v>1632</v>
      </c>
      <c r="D11" s="829">
        <v>0</v>
      </c>
      <c r="E11" s="829">
        <v>0</v>
      </c>
      <c r="F11" s="829">
        <v>0</v>
      </c>
      <c r="G11" s="829">
        <v>0</v>
      </c>
      <c r="H11" s="829">
        <v>0</v>
      </c>
      <c r="I11" s="829">
        <v>0</v>
      </c>
      <c r="J11" s="829">
        <v>0</v>
      </c>
      <c r="K11" s="829">
        <v>0</v>
      </c>
      <c r="L11" s="829">
        <v>0</v>
      </c>
      <c r="M11" s="829">
        <v>0</v>
      </c>
      <c r="N11" s="829">
        <v>0</v>
      </c>
    </row>
    <row r="12" spans="2:14" ht="30" x14ac:dyDescent="0.25">
      <c r="B12" s="756">
        <v>5</v>
      </c>
      <c r="C12" s="760" t="s">
        <v>1633</v>
      </c>
      <c r="D12" s="829">
        <v>2</v>
      </c>
      <c r="E12" s="829">
        <v>6</v>
      </c>
      <c r="F12" s="829">
        <v>7</v>
      </c>
      <c r="G12" s="829">
        <v>5</v>
      </c>
      <c r="H12" s="829">
        <v>42</v>
      </c>
      <c r="I12" s="829">
        <v>22</v>
      </c>
      <c r="J12" s="829">
        <v>14</v>
      </c>
      <c r="K12" s="829">
        <v>3</v>
      </c>
      <c r="L12" s="829">
        <v>45</v>
      </c>
      <c r="M12" s="829">
        <v>17</v>
      </c>
      <c r="N12" s="829">
        <v>16</v>
      </c>
    </row>
    <row r="13" spans="2:14" ht="15.75" customHeight="1" x14ac:dyDescent="0.25">
      <c r="B13" s="1120" t="s">
        <v>1634</v>
      </c>
      <c r="C13" s="1120"/>
      <c r="D13" s="1120"/>
      <c r="E13" s="1120"/>
      <c r="F13" s="1120"/>
      <c r="G13" s="1120"/>
      <c r="H13" s="1120"/>
      <c r="I13" s="1120"/>
      <c r="J13" s="1120"/>
      <c r="K13" s="1120"/>
      <c r="L13" s="1120"/>
      <c r="M13" s="1120"/>
      <c r="N13" s="1120"/>
    </row>
    <row r="14" spans="2:14" ht="15.75" customHeight="1" x14ac:dyDescent="0.25">
      <c r="B14" s="756">
        <v>6</v>
      </c>
      <c r="C14" s="757" t="s">
        <v>1629</v>
      </c>
      <c r="D14" s="829">
        <v>1</v>
      </c>
      <c r="E14" s="829">
        <v>4</v>
      </c>
      <c r="F14" s="829">
        <v>6</v>
      </c>
      <c r="G14" s="829">
        <v>5</v>
      </c>
      <c r="H14" s="829">
        <v>41</v>
      </c>
      <c r="I14" s="829">
        <v>21</v>
      </c>
      <c r="J14" s="829">
        <v>13</v>
      </c>
      <c r="K14" s="829">
        <v>3</v>
      </c>
      <c r="L14" s="829">
        <v>44</v>
      </c>
      <c r="M14" s="829">
        <v>17</v>
      </c>
      <c r="N14" s="829">
        <v>15</v>
      </c>
    </row>
    <row r="15" spans="2:14" ht="15.75" customHeight="1" x14ac:dyDescent="0.25">
      <c r="B15" s="756">
        <v>7</v>
      </c>
      <c r="C15" s="757" t="s">
        <v>1630</v>
      </c>
      <c r="D15" s="829">
        <v>8</v>
      </c>
      <c r="E15" s="829">
        <v>22</v>
      </c>
      <c r="F15" s="829">
        <v>18</v>
      </c>
      <c r="G15" s="829">
        <v>19</v>
      </c>
      <c r="H15" s="829">
        <v>27</v>
      </c>
      <c r="I15" s="829">
        <v>27</v>
      </c>
      <c r="J15" s="829">
        <v>18</v>
      </c>
      <c r="K15" s="829">
        <v>14</v>
      </c>
      <c r="L15" s="829">
        <v>15</v>
      </c>
      <c r="M15" s="829">
        <v>12</v>
      </c>
      <c r="N15" s="829">
        <v>18</v>
      </c>
    </row>
    <row r="16" spans="2:14" ht="15.75" customHeight="1" x14ac:dyDescent="0.25">
      <c r="B16" s="756">
        <v>8</v>
      </c>
      <c r="C16" s="757" t="s">
        <v>1631</v>
      </c>
      <c r="D16" s="829">
        <v>0</v>
      </c>
      <c r="E16" s="829">
        <v>0</v>
      </c>
      <c r="F16" s="829">
        <v>0</v>
      </c>
      <c r="G16" s="829">
        <v>0</v>
      </c>
      <c r="H16" s="829">
        <v>0</v>
      </c>
      <c r="I16" s="829">
        <v>0</v>
      </c>
      <c r="J16" s="829">
        <v>0</v>
      </c>
      <c r="K16" s="829">
        <v>0</v>
      </c>
      <c r="L16" s="829">
        <v>0</v>
      </c>
      <c r="M16" s="829">
        <v>0</v>
      </c>
      <c r="N16" s="829">
        <v>0</v>
      </c>
    </row>
    <row r="17" spans="2:14" x14ac:dyDescent="0.25">
      <c r="B17" s="756">
        <v>9</v>
      </c>
      <c r="C17" s="757" t="s">
        <v>1632</v>
      </c>
      <c r="D17" s="829">
        <v>0</v>
      </c>
      <c r="E17" s="829">
        <v>0</v>
      </c>
      <c r="F17" s="829">
        <v>0</v>
      </c>
      <c r="G17" s="829">
        <v>0</v>
      </c>
      <c r="H17" s="829">
        <v>0</v>
      </c>
      <c r="I17" s="829">
        <v>0</v>
      </c>
      <c r="J17" s="829">
        <v>0</v>
      </c>
      <c r="K17" s="829">
        <v>0</v>
      </c>
      <c r="L17" s="829">
        <v>0</v>
      </c>
      <c r="M17" s="829">
        <v>0</v>
      </c>
      <c r="N17" s="829">
        <v>0</v>
      </c>
    </row>
    <row r="18" spans="2:14" ht="30" x14ac:dyDescent="0.25">
      <c r="B18" s="756">
        <v>10</v>
      </c>
      <c r="C18" s="760" t="s">
        <v>1633</v>
      </c>
      <c r="D18" s="829">
        <v>1</v>
      </c>
      <c r="E18" s="829">
        <v>4</v>
      </c>
      <c r="F18" s="829">
        <v>6</v>
      </c>
      <c r="G18" s="829">
        <v>5</v>
      </c>
      <c r="H18" s="829">
        <v>41</v>
      </c>
      <c r="I18" s="829">
        <v>21</v>
      </c>
      <c r="J18" s="829">
        <v>13</v>
      </c>
      <c r="K18" s="829">
        <v>3</v>
      </c>
      <c r="L18" s="829">
        <v>44</v>
      </c>
      <c r="M18" s="829">
        <v>17</v>
      </c>
      <c r="N18" s="829">
        <v>15</v>
      </c>
    </row>
    <row r="19" spans="2:14" ht="15.75" customHeight="1" x14ac:dyDescent="0.25">
      <c r="B19" s="1116" t="s">
        <v>1635</v>
      </c>
      <c r="C19" s="1117"/>
      <c r="D19" s="1117"/>
      <c r="E19" s="1117"/>
      <c r="F19" s="1117"/>
      <c r="G19" s="1117"/>
      <c r="H19" s="1117"/>
      <c r="I19" s="1117"/>
      <c r="J19" s="1117"/>
      <c r="K19" s="1117"/>
      <c r="L19" s="1117"/>
      <c r="M19" s="1117"/>
      <c r="N19" s="822"/>
    </row>
    <row r="20" spans="2:14" ht="15.75" customHeight="1" x14ac:dyDescent="0.25">
      <c r="B20" s="758">
        <v>11</v>
      </c>
      <c r="C20" s="759" t="s">
        <v>1297</v>
      </c>
      <c r="D20" s="823"/>
      <c r="E20" s="824"/>
      <c r="F20" s="824"/>
      <c r="G20" s="824"/>
      <c r="H20" s="824"/>
      <c r="I20" s="824"/>
      <c r="J20" s="824"/>
      <c r="K20" s="824"/>
      <c r="L20" s="824"/>
      <c r="M20" s="824"/>
      <c r="N20" s="825"/>
    </row>
    <row r="21" spans="2:14" ht="15.75" customHeight="1" x14ac:dyDescent="0.25">
      <c r="B21" s="758">
        <v>12</v>
      </c>
      <c r="C21" s="759" t="s">
        <v>1297</v>
      </c>
      <c r="D21" s="823"/>
      <c r="E21" s="824"/>
      <c r="F21" s="824"/>
      <c r="G21" s="824"/>
      <c r="H21" s="824"/>
      <c r="I21" s="824"/>
      <c r="J21" s="824"/>
      <c r="K21" s="824"/>
      <c r="L21" s="824"/>
      <c r="M21" s="824"/>
      <c r="N21" s="825"/>
    </row>
    <row r="22" spans="2:14" ht="15.75" customHeight="1" x14ac:dyDescent="0.25">
      <c r="B22" s="758">
        <v>13</v>
      </c>
      <c r="C22" s="759" t="s">
        <v>1297</v>
      </c>
      <c r="D22" s="823"/>
      <c r="E22" s="824"/>
      <c r="F22" s="824"/>
      <c r="G22" s="824"/>
      <c r="H22" s="824"/>
      <c r="I22" s="824"/>
      <c r="J22" s="824"/>
      <c r="K22" s="824"/>
      <c r="L22" s="824"/>
      <c r="M22" s="824"/>
      <c r="N22" s="825"/>
    </row>
  </sheetData>
  <mergeCells count="3">
    <mergeCell ref="B19:M19"/>
    <mergeCell ref="B7:N7"/>
    <mergeCell ref="B13:N13"/>
  </mergeCells>
  <pageMargins left="0.70866141732283472" right="0.70866141732283472" top="0.74803149606299213" bottom="0.74803149606299213" header="0.31496062992125984" footer="0.31496062992125984"/>
  <pageSetup paperSize="9" scale="69" orientation="landscape" r:id="rId1"/>
  <headerFooter>
    <oddHeader>&amp;L&amp;"Calibri,Regular"&amp;12&amp;K000000 EBA Regular Use&amp;1#
&amp;CEN
Annex XXXI</oddHeader>
    <oddFooter>&amp;C&amp;P</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584B7-50A4-4D4F-950B-DAA6BCC2F537}">
  <sheetPr>
    <pageSetUpPr fitToPage="1"/>
  </sheetPr>
  <dimension ref="B1:J30"/>
  <sheetViews>
    <sheetView showGridLines="0" zoomScaleNormal="100" zoomScalePageLayoutView="85" workbookViewId="0">
      <selection activeCell="E14" sqref="E14"/>
    </sheetView>
  </sheetViews>
  <sheetFormatPr baseColWidth="10" defaultColWidth="9.140625" defaultRowHeight="15" x14ac:dyDescent="0.25"/>
  <cols>
    <col min="1" max="1" width="5.7109375" customWidth="1"/>
    <col min="2" max="2" width="6.140625" customWidth="1"/>
    <col min="3" max="3" width="53.140625" customWidth="1"/>
    <col min="4" max="4" width="17.85546875" customWidth="1"/>
    <col min="5" max="9" width="18.5703125" customWidth="1"/>
    <col min="10" max="10" width="10.140625" style="3" customWidth="1"/>
    <col min="11" max="18" width="10.140625" customWidth="1"/>
  </cols>
  <sheetData>
    <row r="1" spans="2:10" x14ac:dyDescent="0.25">
      <c r="B1" s="185"/>
      <c r="C1" s="9"/>
      <c r="D1" s="9"/>
      <c r="E1" s="9"/>
      <c r="F1" s="9"/>
      <c r="G1" s="9"/>
      <c r="H1" s="9"/>
      <c r="I1" s="9"/>
    </row>
    <row r="2" spans="2:10" s="192" customFormat="1" ht="18.75" x14ac:dyDescent="0.25">
      <c r="B2" s="160" t="s">
        <v>1636</v>
      </c>
      <c r="E2" s="28"/>
      <c r="F2" s="28"/>
    </row>
    <row r="3" spans="2:10" s="192" customFormat="1" x14ac:dyDescent="0.25">
      <c r="B3" t="str">
        <f>'OV1'!B3</f>
        <v>31.12.2025 - in EUR million</v>
      </c>
    </row>
    <row r="4" spans="2:10" s="192" customFormat="1" x14ac:dyDescent="0.25">
      <c r="B4"/>
    </row>
    <row r="5" spans="2:10" ht="15.75" customHeight="1" x14ac:dyDescent="0.25">
      <c r="B5" s="756"/>
      <c r="C5" s="762"/>
      <c r="D5" s="752" t="s">
        <v>188</v>
      </c>
      <c r="E5" s="752" t="s">
        <v>189</v>
      </c>
      <c r="F5" s="752" t="s">
        <v>190</v>
      </c>
      <c r="G5" s="752" t="s">
        <v>238</v>
      </c>
      <c r="H5" s="192"/>
      <c r="I5" s="3"/>
      <c r="J5"/>
    </row>
    <row r="6" spans="2:10" ht="15.75" customHeight="1" x14ac:dyDescent="0.25">
      <c r="B6" s="756"/>
      <c r="C6" s="762" t="s">
        <v>1637</v>
      </c>
      <c r="D6" s="752" t="s">
        <v>1617</v>
      </c>
      <c r="E6" s="752" t="s">
        <v>914</v>
      </c>
      <c r="F6" s="752" t="s">
        <v>1638</v>
      </c>
      <c r="G6" s="752" t="s">
        <v>1639</v>
      </c>
      <c r="I6" s="3"/>
      <c r="J6"/>
    </row>
    <row r="7" spans="2:10" ht="15.75" customHeight="1" x14ac:dyDescent="0.25">
      <c r="B7" s="770">
        <v>1</v>
      </c>
      <c r="C7" s="763" t="s">
        <v>1640</v>
      </c>
      <c r="D7" s="764"/>
      <c r="E7" s="764"/>
      <c r="F7" s="764"/>
      <c r="G7" s="596">
        <v>1685</v>
      </c>
      <c r="I7" s="3"/>
      <c r="J7"/>
    </row>
    <row r="8" spans="2:10" ht="30" x14ac:dyDescent="0.25">
      <c r="B8" s="771" t="s">
        <v>1641</v>
      </c>
      <c r="C8" s="769" t="s">
        <v>1642</v>
      </c>
      <c r="D8" s="764"/>
      <c r="E8" s="764"/>
      <c r="F8" s="764"/>
      <c r="G8" s="596">
        <v>1685</v>
      </c>
      <c r="I8" s="3"/>
      <c r="J8"/>
    </row>
    <row r="9" spans="2:10" ht="15.75" customHeight="1" x14ac:dyDescent="0.25">
      <c r="B9" s="756" t="s">
        <v>1643</v>
      </c>
      <c r="C9" s="762" t="s">
        <v>1644</v>
      </c>
      <c r="D9" s="596">
        <v>3471</v>
      </c>
      <c r="E9" s="596">
        <v>4066</v>
      </c>
      <c r="F9" s="596">
        <v>3646</v>
      </c>
      <c r="G9" s="596">
        <v>3728</v>
      </c>
      <c r="I9" s="3"/>
      <c r="J9"/>
    </row>
    <row r="10" spans="2:10" ht="15.75" customHeight="1" x14ac:dyDescent="0.25">
      <c r="B10" s="756" t="s">
        <v>1645</v>
      </c>
      <c r="C10" s="762" t="s">
        <v>1646</v>
      </c>
      <c r="D10" s="596">
        <v>1580</v>
      </c>
      <c r="E10" s="596">
        <v>2167</v>
      </c>
      <c r="F10" s="596">
        <v>1670</v>
      </c>
      <c r="G10" s="596">
        <v>1806</v>
      </c>
      <c r="I10" s="3"/>
      <c r="J10"/>
    </row>
    <row r="11" spans="2:10" ht="15.75" customHeight="1" x14ac:dyDescent="0.25">
      <c r="B11" s="756" t="s">
        <v>1647</v>
      </c>
      <c r="C11" s="757" t="s">
        <v>1648</v>
      </c>
      <c r="D11" s="596">
        <v>71415</v>
      </c>
      <c r="E11" s="596">
        <v>74576</v>
      </c>
      <c r="F11" s="596">
        <v>76698</v>
      </c>
      <c r="G11" s="596">
        <v>74229</v>
      </c>
      <c r="I11" s="3"/>
      <c r="J11"/>
    </row>
    <row r="12" spans="2:10" ht="15.75" customHeight="1" x14ac:dyDescent="0.25">
      <c r="B12" s="756" t="s">
        <v>1649</v>
      </c>
      <c r="C12" s="762" t="s">
        <v>1650</v>
      </c>
      <c r="D12" s="596">
        <v>13</v>
      </c>
      <c r="E12" s="596">
        <v>17</v>
      </c>
      <c r="F12" s="596">
        <v>15</v>
      </c>
      <c r="G12" s="596">
        <v>15</v>
      </c>
      <c r="I12" s="3"/>
      <c r="J12"/>
    </row>
    <row r="13" spans="2:10" ht="15.75" customHeight="1" x14ac:dyDescent="0.25">
      <c r="B13" s="770">
        <v>2</v>
      </c>
      <c r="C13" s="763" t="s">
        <v>1651</v>
      </c>
      <c r="D13" s="826"/>
      <c r="E13" s="827"/>
      <c r="F13" s="827"/>
      <c r="G13" s="596">
        <v>631</v>
      </c>
      <c r="I13" s="3"/>
      <c r="J13"/>
    </row>
    <row r="14" spans="2:10" ht="15.75" customHeight="1" x14ac:dyDescent="0.25">
      <c r="B14" s="756" t="s">
        <v>692</v>
      </c>
      <c r="C14" s="762" t="s">
        <v>1652</v>
      </c>
      <c r="D14" s="596">
        <v>548</v>
      </c>
      <c r="E14" s="596">
        <v>517</v>
      </c>
      <c r="F14" s="596">
        <v>485</v>
      </c>
      <c r="G14" s="596">
        <v>517</v>
      </c>
      <c r="I14" s="3"/>
      <c r="J14"/>
    </row>
    <row r="15" spans="2:10" ht="15.75" customHeight="1" x14ac:dyDescent="0.25">
      <c r="B15" s="756" t="s">
        <v>1494</v>
      </c>
      <c r="C15" s="762" t="s">
        <v>1653</v>
      </c>
      <c r="D15" s="596">
        <v>174</v>
      </c>
      <c r="E15" s="596">
        <v>157</v>
      </c>
      <c r="F15" s="596">
        <v>159</v>
      </c>
      <c r="G15" s="596">
        <v>163</v>
      </c>
      <c r="I15" s="3"/>
      <c r="J15"/>
    </row>
    <row r="16" spans="2:10" ht="15.75" customHeight="1" x14ac:dyDescent="0.25">
      <c r="B16" s="756" t="s">
        <v>1496</v>
      </c>
      <c r="C16" s="762" t="s">
        <v>1654</v>
      </c>
      <c r="D16" s="596">
        <v>50</v>
      </c>
      <c r="E16" s="596">
        <v>47</v>
      </c>
      <c r="F16" s="596">
        <v>43</v>
      </c>
      <c r="G16" s="596">
        <v>46</v>
      </c>
      <c r="I16" s="3"/>
      <c r="J16"/>
    </row>
    <row r="17" spans="2:10" ht="15.75" customHeight="1" x14ac:dyDescent="0.25">
      <c r="B17" s="756" t="s">
        <v>1655</v>
      </c>
      <c r="C17" s="762" t="s">
        <v>1656</v>
      </c>
      <c r="D17" s="596">
        <v>144</v>
      </c>
      <c r="E17" s="596">
        <v>133</v>
      </c>
      <c r="F17" s="596">
        <v>66</v>
      </c>
      <c r="G17" s="596">
        <v>114</v>
      </c>
      <c r="I17" s="3"/>
      <c r="J17"/>
    </row>
    <row r="18" spans="2:10" ht="15.75" customHeight="1" x14ac:dyDescent="0.25">
      <c r="B18" s="770">
        <v>3</v>
      </c>
      <c r="C18" s="763" t="s">
        <v>1657</v>
      </c>
      <c r="D18" s="826"/>
      <c r="E18" s="827"/>
      <c r="F18" s="827"/>
      <c r="G18" s="596">
        <v>103</v>
      </c>
      <c r="I18" s="3"/>
      <c r="J18"/>
    </row>
    <row r="19" spans="2:10" ht="15.75" customHeight="1" x14ac:dyDescent="0.25">
      <c r="B19" s="756" t="s">
        <v>1658</v>
      </c>
      <c r="C19" s="762" t="s">
        <v>1659</v>
      </c>
      <c r="D19" s="596">
        <v>3</v>
      </c>
      <c r="E19" s="596">
        <v>39</v>
      </c>
      <c r="F19" s="596">
        <v>81</v>
      </c>
      <c r="G19" s="596">
        <v>41</v>
      </c>
      <c r="I19" s="3"/>
      <c r="J19"/>
    </row>
    <row r="20" spans="2:10" x14ac:dyDescent="0.25">
      <c r="B20" s="756" t="s">
        <v>1660</v>
      </c>
      <c r="C20" s="762" t="s">
        <v>1661</v>
      </c>
      <c r="D20" s="596">
        <v>9</v>
      </c>
      <c r="E20" s="596">
        <v>73</v>
      </c>
      <c r="F20" s="596">
        <v>102</v>
      </c>
      <c r="G20" s="596">
        <v>61</v>
      </c>
      <c r="I20" s="3"/>
      <c r="J20"/>
    </row>
    <row r="21" spans="2:10" ht="30" x14ac:dyDescent="0.25">
      <c r="B21" s="756" t="s">
        <v>1662</v>
      </c>
      <c r="C21" s="768" t="s">
        <v>1663</v>
      </c>
      <c r="D21" s="764"/>
      <c r="E21" s="764"/>
      <c r="F21" s="764"/>
      <c r="G21" s="752" t="s">
        <v>1664</v>
      </c>
      <c r="I21" s="3"/>
      <c r="J21"/>
    </row>
    <row r="22" spans="2:10" ht="15.75" customHeight="1" x14ac:dyDescent="0.25">
      <c r="B22" s="756">
        <v>4</v>
      </c>
      <c r="C22" s="763" t="s">
        <v>1665</v>
      </c>
      <c r="D22" s="764"/>
      <c r="E22" s="764"/>
      <c r="F22" s="764"/>
      <c r="G22" s="596">
        <v>2419</v>
      </c>
      <c r="I22" s="3"/>
      <c r="J22"/>
    </row>
    <row r="23" spans="2:10" ht="15.75" customHeight="1" x14ac:dyDescent="0.25">
      <c r="B23" s="756">
        <v>5</v>
      </c>
      <c r="C23" s="763" t="s">
        <v>1666</v>
      </c>
      <c r="D23" s="764"/>
      <c r="E23" s="764"/>
      <c r="F23" s="764"/>
      <c r="G23" s="596">
        <v>333</v>
      </c>
      <c r="I23" s="3"/>
      <c r="J23"/>
    </row>
    <row r="24" spans="2:10" ht="15.75" customHeight="1" x14ac:dyDescent="0.25">
      <c r="B24" s="1121"/>
      <c r="C24" s="1121"/>
      <c r="D24" s="1121"/>
      <c r="E24" s="1121"/>
      <c r="F24" s="1121"/>
      <c r="G24" s="1121"/>
      <c r="H24" s="765"/>
    </row>
    <row r="25" spans="2:10" ht="15.75" customHeight="1" x14ac:dyDescent="0.25">
      <c r="B25" s="1122" t="s">
        <v>1667</v>
      </c>
      <c r="C25" s="1122"/>
      <c r="D25" s="1122"/>
      <c r="E25" s="1122"/>
      <c r="F25" s="1122"/>
      <c r="G25" s="761"/>
      <c r="H25" s="761"/>
    </row>
    <row r="26" spans="2:10" ht="15.75" customHeight="1" x14ac:dyDescent="0.25">
      <c r="B26" s="767"/>
      <c r="C26" s="767"/>
      <c r="D26" s="752" t="s">
        <v>1668</v>
      </c>
      <c r="E26" s="761"/>
      <c r="F26" s="761"/>
      <c r="H26" s="3"/>
      <c r="J26"/>
    </row>
    <row r="27" spans="2:10" ht="15.75" customHeight="1" x14ac:dyDescent="0.25">
      <c r="B27" s="752" t="s">
        <v>256</v>
      </c>
      <c r="C27" s="762" t="s">
        <v>1669</v>
      </c>
      <c r="D27" s="752">
        <v>0</v>
      </c>
      <c r="E27" s="761"/>
      <c r="F27" s="761"/>
      <c r="H27" s="3"/>
      <c r="J27"/>
    </row>
    <row r="28" spans="2:10" ht="15.75" customHeight="1" x14ac:dyDescent="0.25">
      <c r="B28" s="752" t="s">
        <v>257</v>
      </c>
      <c r="C28" s="762" t="s">
        <v>1670</v>
      </c>
      <c r="D28" s="752">
        <v>0</v>
      </c>
      <c r="E28" s="761"/>
      <c r="F28" s="761"/>
      <c r="H28" s="3"/>
      <c r="J28"/>
    </row>
    <row r="29" spans="2:10" ht="15.75" customHeight="1" x14ac:dyDescent="0.25">
      <c r="B29" s="752" t="s">
        <v>1405</v>
      </c>
      <c r="C29" s="762" t="s">
        <v>1671</v>
      </c>
      <c r="D29" s="752">
        <v>0</v>
      </c>
      <c r="E29" s="761"/>
      <c r="F29" s="761"/>
      <c r="H29" s="3"/>
      <c r="J29"/>
    </row>
    <row r="30" spans="2:10" x14ac:dyDescent="0.25">
      <c r="B30" s="766"/>
      <c r="C30" s="766"/>
      <c r="D30" s="766"/>
      <c r="E30" s="766"/>
      <c r="F30" s="766"/>
      <c r="G30" s="766"/>
      <c r="H30" s="766"/>
    </row>
  </sheetData>
  <mergeCells count="2">
    <mergeCell ref="B24:G24"/>
    <mergeCell ref="B25:F25"/>
  </mergeCells>
  <pageMargins left="0.70866141732283472" right="0.70866141732283472" top="0.74803149606299213" bottom="0.74803149606299213" header="0.31496062992125984" footer="0.31496062992125984"/>
  <pageSetup paperSize="9" scale="94" orientation="landscape" r:id="rId1"/>
  <headerFooter>
    <oddHeader>&amp;L&amp;"Calibri,Regular"&amp;12&amp;K000000 EBA Regular Use&amp;1#
&amp;CEN
Annex XXXI</oddHeader>
    <oddFooter>&amp;C&amp;P</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CD2CC-619C-4723-8A24-13A83EA50BCC}">
  <dimension ref="A1:E10"/>
  <sheetViews>
    <sheetView showGridLines="0" zoomScaleNormal="100" zoomScalePageLayoutView="85" workbookViewId="0"/>
  </sheetViews>
  <sheetFormatPr baseColWidth="10" defaultColWidth="9.28515625" defaultRowHeight="15" x14ac:dyDescent="0.25"/>
  <cols>
    <col min="1" max="1" width="5.7109375" customWidth="1"/>
    <col min="2" max="2" width="6" customWidth="1"/>
    <col min="3" max="3" width="90" customWidth="1"/>
    <col min="4" max="4" width="19.85546875" customWidth="1"/>
    <col min="5" max="5" width="10.28515625" style="3" customWidth="1"/>
    <col min="6" max="13" width="10.28515625" customWidth="1"/>
  </cols>
  <sheetData>
    <row r="1" spans="1:4" x14ac:dyDescent="0.25">
      <c r="A1" s="185"/>
      <c r="B1" s="9"/>
      <c r="C1" s="9"/>
      <c r="D1" s="9"/>
    </row>
    <row r="2" spans="1:4" s="192" customFormat="1" ht="18.75" x14ac:dyDescent="0.25">
      <c r="B2" s="772" t="s">
        <v>1672</v>
      </c>
    </row>
    <row r="3" spans="1:4" x14ac:dyDescent="0.25">
      <c r="B3" t="str">
        <f>'OV1'!B3</f>
        <v>31.12.2025 - in EUR million</v>
      </c>
    </row>
    <row r="5" spans="1:4" ht="15.75" customHeight="1" x14ac:dyDescent="0.25">
      <c r="B5" s="752"/>
      <c r="C5" s="755"/>
      <c r="D5" s="752" t="s">
        <v>188</v>
      </c>
    </row>
    <row r="6" spans="1:4" ht="15.75" customHeight="1" x14ac:dyDescent="0.25">
      <c r="B6" s="752">
        <v>1</v>
      </c>
      <c r="C6" s="755" t="s">
        <v>1673</v>
      </c>
      <c r="D6" s="596">
        <v>333</v>
      </c>
    </row>
    <row r="7" spans="1:4" ht="15.75" customHeight="1" x14ac:dyDescent="0.25">
      <c r="B7" s="752" t="s">
        <v>1486</v>
      </c>
      <c r="C7" s="755" t="s">
        <v>1674</v>
      </c>
      <c r="D7" s="596">
        <v>0</v>
      </c>
    </row>
    <row r="8" spans="1:4" ht="15.75" customHeight="1" x14ac:dyDescent="0.25">
      <c r="B8" s="752">
        <v>2</v>
      </c>
      <c r="C8" s="755" t="s">
        <v>252</v>
      </c>
      <c r="D8" s="828"/>
    </row>
    <row r="9" spans="1:4" ht="15.75" customHeight="1" x14ac:dyDescent="0.25">
      <c r="B9" s="752">
        <v>3</v>
      </c>
      <c r="C9" s="755" t="s">
        <v>1675</v>
      </c>
      <c r="D9" s="596">
        <v>333</v>
      </c>
    </row>
    <row r="10" spans="1:4" ht="15.75" customHeight="1" x14ac:dyDescent="0.25">
      <c r="B10" s="752">
        <v>4</v>
      </c>
      <c r="C10" s="755" t="s">
        <v>1676</v>
      </c>
      <c r="D10" s="596">
        <v>4160</v>
      </c>
    </row>
  </sheetData>
  <pageMargins left="0.70866141732283472" right="0.70866141732283472" top="0.74803149606299213" bottom="0.74803149606299213" header="0.31496062992125984" footer="0.31496062992125984"/>
  <pageSetup paperSize="9" scale="75" orientation="landscape" r:id="rId1"/>
  <headerFooter>
    <oddHeader>&amp;CEN
Annex XXXI</oddHeader>
    <oddFooter>&amp;C&amp;P</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73E5D-3983-49D7-969D-77A232F94FB3}">
  <dimension ref="B1:G33"/>
  <sheetViews>
    <sheetView showGridLines="0" zoomScaleNormal="100" workbookViewId="0"/>
  </sheetViews>
  <sheetFormatPr baseColWidth="10" defaultColWidth="11.42578125" defaultRowHeight="15" x14ac:dyDescent="0.25"/>
  <cols>
    <col min="1" max="1" width="12.140625" customWidth="1"/>
    <col min="3" max="3" width="26.5703125" bestFit="1" customWidth="1"/>
  </cols>
  <sheetData>
    <row r="1" spans="2:7" ht="12" customHeight="1" x14ac:dyDescent="0.25"/>
    <row r="2" spans="2:7" ht="18.75" x14ac:dyDescent="0.25">
      <c r="B2" s="114" t="s">
        <v>1677</v>
      </c>
    </row>
    <row r="3" spans="2:7" x14ac:dyDescent="0.25">
      <c r="B3" s="11" t="str">
        <f>'OV1'!B3</f>
        <v>31.12.2025 - in EUR million</v>
      </c>
    </row>
    <row r="5" spans="2:7" x14ac:dyDescent="0.25">
      <c r="B5" s="1127" t="s">
        <v>1678</v>
      </c>
      <c r="C5" s="1128"/>
      <c r="D5" s="280" t="s">
        <v>188</v>
      </c>
      <c r="E5" s="280" t="s">
        <v>189</v>
      </c>
      <c r="F5" s="280" t="s">
        <v>190</v>
      </c>
      <c r="G5" s="280" t="s">
        <v>238</v>
      </c>
    </row>
    <row r="6" spans="2:7" ht="33" customHeight="1" x14ac:dyDescent="0.25">
      <c r="B6" s="1129"/>
      <c r="C6" s="1130"/>
      <c r="D6" s="1133" t="s">
        <v>1679</v>
      </c>
      <c r="E6" s="1134"/>
      <c r="F6" s="1133" t="s">
        <v>1680</v>
      </c>
      <c r="G6" s="1134"/>
    </row>
    <row r="7" spans="2:7" x14ac:dyDescent="0.25">
      <c r="B7" s="1131"/>
      <c r="C7" s="1132"/>
      <c r="D7" s="593">
        <v>46022</v>
      </c>
      <c r="E7" s="593">
        <v>45657</v>
      </c>
      <c r="F7" s="593">
        <f>D7</f>
        <v>46022</v>
      </c>
      <c r="G7" s="593">
        <v>45657</v>
      </c>
    </row>
    <row r="8" spans="2:7" ht="15" customHeight="1" x14ac:dyDescent="0.25">
      <c r="B8" s="467">
        <v>1</v>
      </c>
      <c r="C8" s="79" t="s">
        <v>1681</v>
      </c>
      <c r="D8" s="478">
        <v>-406.07191422</v>
      </c>
      <c r="E8" s="478">
        <v>-329</v>
      </c>
      <c r="F8" s="478">
        <v>-21.842822056318042</v>
      </c>
      <c r="G8" s="478">
        <v>-14</v>
      </c>
    </row>
    <row r="9" spans="2:7" ht="15" customHeight="1" x14ac:dyDescent="0.25">
      <c r="B9" s="467">
        <v>2</v>
      </c>
      <c r="C9" s="79" t="s">
        <v>1682</v>
      </c>
      <c r="D9" s="478">
        <v>10.427578</v>
      </c>
      <c r="E9" s="478">
        <v>-118</v>
      </c>
      <c r="F9" s="478">
        <v>-130.64287940501663</v>
      </c>
      <c r="G9" s="478">
        <v>-111</v>
      </c>
    </row>
    <row r="10" spans="2:7" ht="15" customHeight="1" x14ac:dyDescent="0.25">
      <c r="B10" s="467">
        <v>3</v>
      </c>
      <c r="C10" s="79" t="s">
        <v>1683</v>
      </c>
      <c r="D10" s="478">
        <v>-161.65603271000001</v>
      </c>
      <c r="E10" s="478">
        <v>-68</v>
      </c>
      <c r="F10" s="602"/>
      <c r="G10" s="602"/>
    </row>
    <row r="11" spans="2:7" ht="15" customHeight="1" x14ac:dyDescent="0.25">
      <c r="B11" s="467">
        <v>4</v>
      </c>
      <c r="C11" s="79" t="s">
        <v>1684</v>
      </c>
      <c r="D11" s="478">
        <v>6.1915349900000001</v>
      </c>
      <c r="E11" s="478">
        <v>-45</v>
      </c>
      <c r="F11" s="602"/>
      <c r="G11" s="602"/>
    </row>
    <row r="12" spans="2:7" x14ac:dyDescent="0.25">
      <c r="B12" s="467">
        <v>5</v>
      </c>
      <c r="C12" s="79" t="s">
        <v>1685</v>
      </c>
      <c r="D12" s="478">
        <v>-159.07376532000001</v>
      </c>
      <c r="E12" s="478">
        <v>-155</v>
      </c>
      <c r="F12" s="602"/>
      <c r="G12" s="602"/>
    </row>
    <row r="13" spans="2:7" x14ac:dyDescent="0.25">
      <c r="B13" s="467">
        <v>6</v>
      </c>
      <c r="C13" s="79" t="s">
        <v>1686</v>
      </c>
      <c r="D13" s="478">
        <v>66.975959130000007</v>
      </c>
      <c r="E13" s="478">
        <v>81</v>
      </c>
      <c r="F13" s="602"/>
      <c r="G13" s="602"/>
    </row>
    <row r="15" spans="2:7" x14ac:dyDescent="0.25">
      <c r="B15" s="1127" t="s">
        <v>1687</v>
      </c>
      <c r="C15" s="1128"/>
      <c r="D15" s="280" t="s">
        <v>188</v>
      </c>
      <c r="E15" s="280" t="s">
        <v>189</v>
      </c>
      <c r="F15" s="280" t="s">
        <v>190</v>
      </c>
      <c r="G15" s="280" t="s">
        <v>238</v>
      </c>
    </row>
    <row r="16" spans="2:7" ht="31.5" customHeight="1" x14ac:dyDescent="0.25">
      <c r="B16" s="1129"/>
      <c r="C16" s="1130"/>
      <c r="D16" s="1133" t="s">
        <v>1679</v>
      </c>
      <c r="E16" s="1134"/>
      <c r="F16" s="1133" t="s">
        <v>1680</v>
      </c>
      <c r="G16" s="1134"/>
    </row>
    <row r="17" spans="2:7" x14ac:dyDescent="0.25">
      <c r="B17" s="1131"/>
      <c r="C17" s="1132"/>
      <c r="D17" s="593">
        <v>46022</v>
      </c>
      <c r="E17" s="593">
        <v>45657</v>
      </c>
      <c r="F17" s="593">
        <f>D17</f>
        <v>46022</v>
      </c>
      <c r="G17" s="593">
        <v>45657</v>
      </c>
    </row>
    <row r="18" spans="2:7" x14ac:dyDescent="0.25">
      <c r="B18" s="467">
        <v>1</v>
      </c>
      <c r="C18" s="79" t="s">
        <v>1681</v>
      </c>
      <c r="D18" s="478">
        <v>-405.58517379</v>
      </c>
      <c r="E18" s="478">
        <v>-329</v>
      </c>
      <c r="F18" s="478">
        <v>-4.0529754617607407</v>
      </c>
      <c r="G18" s="478">
        <v>-8</v>
      </c>
    </row>
    <row r="19" spans="2:7" x14ac:dyDescent="0.25">
      <c r="B19" s="467">
        <v>2</v>
      </c>
      <c r="C19" s="79" t="s">
        <v>1682</v>
      </c>
      <c r="D19" s="478">
        <v>31.792003739999998</v>
      </c>
      <c r="E19" s="478">
        <v>-114</v>
      </c>
      <c r="F19" s="478">
        <v>-127.36750632055799</v>
      </c>
      <c r="G19" s="478">
        <v>-106</v>
      </c>
    </row>
    <row r="20" spans="2:7" x14ac:dyDescent="0.25">
      <c r="B20" s="467">
        <v>3</v>
      </c>
      <c r="C20" s="79" t="s">
        <v>1683</v>
      </c>
      <c r="D20" s="478">
        <v>-160.84129684999999</v>
      </c>
      <c r="E20" s="478">
        <v>-67</v>
      </c>
      <c r="F20" s="602"/>
      <c r="G20" s="602"/>
    </row>
    <row r="21" spans="2:7" x14ac:dyDescent="0.25">
      <c r="B21" s="467">
        <v>4</v>
      </c>
      <c r="C21" s="79" t="s">
        <v>1684</v>
      </c>
      <c r="D21" s="478">
        <v>18.480433300000001</v>
      </c>
      <c r="E21" s="478">
        <v>-45</v>
      </c>
      <c r="F21" s="602"/>
      <c r="G21" s="602"/>
    </row>
    <row r="22" spans="2:7" x14ac:dyDescent="0.25">
      <c r="B22" s="467">
        <v>5</v>
      </c>
      <c r="C22" s="79" t="s">
        <v>1685</v>
      </c>
      <c r="D22" s="478">
        <v>-157.48700101</v>
      </c>
      <c r="E22" s="478">
        <v>-102</v>
      </c>
      <c r="F22" s="602"/>
      <c r="G22" s="602"/>
    </row>
    <row r="23" spans="2:7" x14ac:dyDescent="0.25">
      <c r="B23" s="467">
        <v>6</v>
      </c>
      <c r="C23" s="79" t="s">
        <v>1686</v>
      </c>
      <c r="D23" s="478">
        <v>134.94984313</v>
      </c>
      <c r="E23" s="478">
        <v>162</v>
      </c>
      <c r="F23" s="602"/>
      <c r="G23" s="602"/>
    </row>
    <row r="27" spans="2:7" x14ac:dyDescent="0.25">
      <c r="B27" s="1123" t="s">
        <v>1688</v>
      </c>
      <c r="C27" s="1124"/>
      <c r="D27" s="1124"/>
      <c r="E27" s="1124"/>
      <c r="F27" s="1124"/>
      <c r="G27" s="1124"/>
    </row>
    <row r="28" spans="2:7" x14ac:dyDescent="0.25">
      <c r="B28" s="1125"/>
      <c r="C28" s="1125"/>
      <c r="D28" s="1125"/>
      <c r="E28" s="1125"/>
      <c r="F28" s="1125"/>
      <c r="G28" s="1125"/>
    </row>
    <row r="29" spans="2:7" x14ac:dyDescent="0.25">
      <c r="B29" s="1125"/>
      <c r="C29" s="1125"/>
      <c r="D29" s="1125"/>
      <c r="E29" s="1125"/>
      <c r="F29" s="1125"/>
      <c r="G29" s="1125"/>
    </row>
    <row r="30" spans="2:7" ht="8.25" customHeight="1" x14ac:dyDescent="0.25">
      <c r="B30" s="1125"/>
      <c r="C30" s="1125"/>
      <c r="D30" s="1125"/>
      <c r="E30" s="1125"/>
      <c r="F30" s="1125"/>
      <c r="G30" s="1125"/>
    </row>
    <row r="31" spans="2:7" x14ac:dyDescent="0.25">
      <c r="B31" s="1125"/>
      <c r="C31" s="1125"/>
      <c r="D31" s="1125"/>
      <c r="E31" s="1125"/>
      <c r="F31" s="1125"/>
      <c r="G31" s="1125"/>
    </row>
    <row r="32" spans="2:7" ht="31.5" customHeight="1" x14ac:dyDescent="0.25">
      <c r="B32" s="1125"/>
      <c r="C32" s="1125"/>
      <c r="D32" s="1125"/>
      <c r="E32" s="1125"/>
      <c r="F32" s="1125"/>
      <c r="G32" s="1125"/>
    </row>
    <row r="33" spans="2:7" ht="27" customHeight="1" x14ac:dyDescent="0.25">
      <c r="B33" s="1126"/>
      <c r="C33" s="1126"/>
      <c r="D33" s="1126"/>
      <c r="E33" s="1126"/>
      <c r="F33" s="1126"/>
      <c r="G33" s="1126"/>
    </row>
  </sheetData>
  <mergeCells count="7">
    <mergeCell ref="B27:G33"/>
    <mergeCell ref="B5:C7"/>
    <mergeCell ref="D6:E6"/>
    <mergeCell ref="F6:G6"/>
    <mergeCell ref="B15:C17"/>
    <mergeCell ref="D16:E16"/>
    <mergeCell ref="F16:G16"/>
  </mergeCells>
  <pageMargins left="0.7" right="0.7" top="0.78740157499999996" bottom="0.78740157499999996" header="0.3" footer="0.3"/>
  <pageSetup orientation="portrait" horizontalDpi="200" verticalDpi="200"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728B9-0184-498E-8E83-E59A17567C09}">
  <sheetPr>
    <pageSetUpPr fitToPage="1"/>
  </sheetPr>
  <dimension ref="A2:K29"/>
  <sheetViews>
    <sheetView showGridLines="0" zoomScaleNormal="100" workbookViewId="0">
      <selection activeCell="A46" sqref="A46"/>
    </sheetView>
  </sheetViews>
  <sheetFormatPr baseColWidth="10" defaultColWidth="9.140625" defaultRowHeight="15" x14ac:dyDescent="0.25"/>
  <cols>
    <col min="1" max="1" width="9.140625" style="11"/>
    <col min="2" max="2" width="9.5703125" style="11" customWidth="1"/>
    <col min="3" max="3" width="8.140625" style="11" customWidth="1"/>
    <col min="4" max="4" width="9.140625" style="11"/>
    <col min="5" max="5" width="72.42578125" style="11" customWidth="1"/>
    <col min="6" max="6" width="20.140625" style="11" customWidth="1"/>
    <col min="7" max="8" width="22" style="11" customWidth="1"/>
    <col min="9" max="9" width="22.5703125" style="11" customWidth="1"/>
    <col min="10" max="10" width="9.140625" style="11"/>
    <col min="11" max="11" width="10.85546875" style="11" bestFit="1" customWidth="1"/>
    <col min="12" max="16384" width="9.140625" style="11"/>
  </cols>
  <sheetData>
    <row r="2" spans="1:9" ht="18.75" x14ac:dyDescent="0.3">
      <c r="B2" s="64" t="s">
        <v>1689</v>
      </c>
    </row>
    <row r="3" spans="1:9" x14ac:dyDescent="0.25">
      <c r="B3" s="11" t="str">
        <f>'OV1'!B3</f>
        <v>31.12.2025 - in EUR million</v>
      </c>
      <c r="C3" s="44"/>
    </row>
    <row r="5" spans="1:9" x14ac:dyDescent="0.25">
      <c r="F5" s="513" t="s">
        <v>188</v>
      </c>
      <c r="G5" s="513" t="s">
        <v>189</v>
      </c>
      <c r="H5" s="513" t="s">
        <v>190</v>
      </c>
      <c r="I5" s="513" t="s">
        <v>238</v>
      </c>
    </row>
    <row r="6" spans="1:9" ht="30" x14ac:dyDescent="0.25">
      <c r="C6" s="1112"/>
      <c r="D6" s="1112"/>
      <c r="E6" s="1112"/>
      <c r="F6" s="493" t="s">
        <v>1690</v>
      </c>
      <c r="G6" s="493" t="s">
        <v>1691</v>
      </c>
      <c r="H6" s="493" t="s">
        <v>1692</v>
      </c>
      <c r="I6" s="438" t="s">
        <v>1693</v>
      </c>
    </row>
    <row r="7" spans="1:9" ht="15" customHeight="1" x14ac:dyDescent="0.25">
      <c r="A7" s="12"/>
      <c r="B7" s="513">
        <v>1</v>
      </c>
      <c r="C7" s="1135" t="s">
        <v>1694</v>
      </c>
      <c r="D7" s="1136"/>
      <c r="E7" s="55" t="s">
        <v>1695</v>
      </c>
      <c r="F7" s="513">
        <v>11</v>
      </c>
      <c r="G7" s="513">
        <v>6</v>
      </c>
      <c r="H7" s="556">
        <v>33</v>
      </c>
      <c r="I7" s="556">
        <v>28</v>
      </c>
    </row>
    <row r="8" spans="1:9" x14ac:dyDescent="0.25">
      <c r="B8" s="513">
        <v>2</v>
      </c>
      <c r="C8" s="1137"/>
      <c r="D8" s="1138"/>
      <c r="E8" s="55" t="s">
        <v>1696</v>
      </c>
      <c r="F8" s="580">
        <v>1.9</v>
      </c>
      <c r="G8" s="580">
        <v>21.7</v>
      </c>
      <c r="H8" s="580">
        <v>11.2</v>
      </c>
      <c r="I8" s="580">
        <v>5.8</v>
      </c>
    </row>
    <row r="9" spans="1:9" x14ac:dyDescent="0.25">
      <c r="B9" s="513">
        <v>3</v>
      </c>
      <c r="C9" s="1137"/>
      <c r="D9" s="1138"/>
      <c r="E9" s="172" t="s">
        <v>1697</v>
      </c>
      <c r="F9" s="580">
        <v>1.9</v>
      </c>
      <c r="G9" s="580">
        <v>21.7</v>
      </c>
      <c r="H9" s="580">
        <v>11.2</v>
      </c>
      <c r="I9" s="580">
        <v>5.8</v>
      </c>
    </row>
    <row r="10" spans="1:9" x14ac:dyDescent="0.25">
      <c r="B10" s="513">
        <v>4</v>
      </c>
      <c r="C10" s="1137"/>
      <c r="D10" s="1138"/>
      <c r="E10" s="172" t="s">
        <v>1698</v>
      </c>
      <c r="F10" s="581"/>
      <c r="G10" s="581"/>
      <c r="H10" s="581"/>
      <c r="I10" s="581"/>
    </row>
    <row r="11" spans="1:9" x14ac:dyDescent="0.25">
      <c r="B11" s="513" t="s">
        <v>1699</v>
      </c>
      <c r="C11" s="1137"/>
      <c r="D11" s="1138"/>
      <c r="E11" s="173" t="s">
        <v>1700</v>
      </c>
      <c r="F11" s="478">
        <v>0</v>
      </c>
      <c r="G11" s="872">
        <v>0</v>
      </c>
      <c r="H11" s="872">
        <v>0</v>
      </c>
      <c r="I11" s="872">
        <v>0</v>
      </c>
    </row>
    <row r="12" spans="1:9" x14ac:dyDescent="0.25">
      <c r="B12" s="513">
        <v>5</v>
      </c>
      <c r="C12" s="1137"/>
      <c r="D12" s="1138"/>
      <c r="E12" s="173" t="s">
        <v>1701</v>
      </c>
      <c r="F12" s="872">
        <v>0</v>
      </c>
      <c r="G12" s="872">
        <v>0</v>
      </c>
      <c r="H12" s="872">
        <v>0</v>
      </c>
      <c r="I12" s="872">
        <v>0</v>
      </c>
    </row>
    <row r="13" spans="1:9" x14ac:dyDescent="0.25">
      <c r="B13" s="513" t="s">
        <v>1702</v>
      </c>
      <c r="C13" s="1137"/>
      <c r="D13" s="1138"/>
      <c r="E13" s="172" t="s">
        <v>1703</v>
      </c>
      <c r="F13" s="872">
        <v>0</v>
      </c>
      <c r="G13" s="872">
        <v>0</v>
      </c>
      <c r="H13" s="872">
        <v>0</v>
      </c>
      <c r="I13" s="872">
        <v>0</v>
      </c>
    </row>
    <row r="14" spans="1:9" x14ac:dyDescent="0.25">
      <c r="B14" s="513">
        <v>6</v>
      </c>
      <c r="C14" s="1137"/>
      <c r="D14" s="1138"/>
      <c r="E14" s="172" t="s">
        <v>1698</v>
      </c>
      <c r="F14" s="581"/>
      <c r="G14" s="581"/>
      <c r="H14" s="582"/>
      <c r="I14" s="582"/>
    </row>
    <row r="15" spans="1:9" x14ac:dyDescent="0.25">
      <c r="B15" s="513">
        <v>7</v>
      </c>
      <c r="C15" s="1137"/>
      <c r="D15" s="1138"/>
      <c r="E15" s="172" t="s">
        <v>1704</v>
      </c>
      <c r="F15" s="872">
        <v>0</v>
      </c>
      <c r="G15" s="872">
        <v>0</v>
      </c>
      <c r="H15" s="872">
        <v>0</v>
      </c>
      <c r="I15" s="872">
        <v>0</v>
      </c>
    </row>
    <row r="16" spans="1:9" x14ac:dyDescent="0.25">
      <c r="B16" s="513">
        <v>8</v>
      </c>
      <c r="C16" s="1139"/>
      <c r="D16" s="1140"/>
      <c r="E16" s="172" t="s">
        <v>1698</v>
      </c>
      <c r="F16" s="581"/>
      <c r="G16" s="581"/>
      <c r="H16" s="581"/>
      <c r="I16" s="581"/>
    </row>
    <row r="17" spans="2:11" x14ac:dyDescent="0.25">
      <c r="B17" s="513">
        <v>9</v>
      </c>
      <c r="C17" s="1141" t="s">
        <v>1705</v>
      </c>
      <c r="D17" s="1141"/>
      <c r="E17" s="55" t="s">
        <v>1695</v>
      </c>
      <c r="F17" s="556">
        <v>11</v>
      </c>
      <c r="G17" s="688">
        <v>6</v>
      </c>
      <c r="H17" s="688">
        <v>33</v>
      </c>
      <c r="I17" s="688">
        <v>28</v>
      </c>
    </row>
    <row r="18" spans="2:11" x14ac:dyDescent="0.25">
      <c r="B18" s="513">
        <v>10</v>
      </c>
      <c r="C18" s="1141"/>
      <c r="D18" s="1141"/>
      <c r="E18" s="55" t="s">
        <v>1706</v>
      </c>
      <c r="F18" s="872">
        <v>0</v>
      </c>
      <c r="G18" s="583">
        <v>30.3</v>
      </c>
      <c r="H18" s="583">
        <v>16.5</v>
      </c>
      <c r="I18" s="583">
        <v>4</v>
      </c>
    </row>
    <row r="19" spans="2:11" x14ac:dyDescent="0.25">
      <c r="B19" s="513">
        <v>11</v>
      </c>
      <c r="C19" s="1141"/>
      <c r="D19" s="1141"/>
      <c r="E19" s="172" t="s">
        <v>1697</v>
      </c>
      <c r="F19" s="872">
        <v>0</v>
      </c>
      <c r="G19" s="583">
        <v>7.6</v>
      </c>
      <c r="H19" s="583">
        <v>4.2</v>
      </c>
      <c r="I19" s="583">
        <v>1.4</v>
      </c>
    </row>
    <row r="20" spans="2:11" x14ac:dyDescent="0.25">
      <c r="B20" s="513">
        <v>12</v>
      </c>
      <c r="C20" s="1141"/>
      <c r="D20" s="1141"/>
      <c r="E20" s="174" t="s">
        <v>1707</v>
      </c>
      <c r="F20" s="872">
        <v>0</v>
      </c>
      <c r="G20" s="583">
        <v>1.5</v>
      </c>
      <c r="H20" s="583">
        <v>0.8</v>
      </c>
      <c r="I20" s="583">
        <v>0.2</v>
      </c>
    </row>
    <row r="21" spans="2:11" x14ac:dyDescent="0.25">
      <c r="B21" s="513" t="s">
        <v>1708</v>
      </c>
      <c r="C21" s="1141"/>
      <c r="D21" s="1141"/>
      <c r="E21" s="173" t="s">
        <v>1700</v>
      </c>
      <c r="F21" s="872">
        <v>0</v>
      </c>
      <c r="G21" s="583">
        <v>23</v>
      </c>
      <c r="H21" s="583">
        <v>12.3</v>
      </c>
      <c r="I21" s="583">
        <v>2.7</v>
      </c>
    </row>
    <row r="22" spans="2:11" x14ac:dyDescent="0.25">
      <c r="B22" s="513" t="s">
        <v>1709</v>
      </c>
      <c r="C22" s="1141"/>
      <c r="D22" s="1141"/>
      <c r="E22" s="174" t="s">
        <v>1707</v>
      </c>
      <c r="F22" s="872">
        <v>0</v>
      </c>
      <c r="G22" s="583">
        <v>17</v>
      </c>
      <c r="H22" s="583">
        <v>9</v>
      </c>
      <c r="I22" s="583">
        <v>2</v>
      </c>
    </row>
    <row r="23" spans="2:11" x14ac:dyDescent="0.25">
      <c r="B23" s="513" t="s">
        <v>1710</v>
      </c>
      <c r="C23" s="1141"/>
      <c r="D23" s="1141"/>
      <c r="E23" s="173" t="s">
        <v>1701</v>
      </c>
      <c r="F23" s="872">
        <v>0</v>
      </c>
      <c r="G23" s="872">
        <v>0</v>
      </c>
      <c r="H23" s="872">
        <v>0</v>
      </c>
      <c r="I23" s="872">
        <v>0</v>
      </c>
    </row>
    <row r="24" spans="2:11" x14ac:dyDescent="0.25">
      <c r="B24" s="513" t="s">
        <v>1711</v>
      </c>
      <c r="C24" s="1141"/>
      <c r="D24" s="1141"/>
      <c r="E24" s="174" t="s">
        <v>1707</v>
      </c>
      <c r="F24" s="872">
        <v>0</v>
      </c>
      <c r="G24" s="872">
        <v>0</v>
      </c>
      <c r="H24" s="872">
        <v>0</v>
      </c>
      <c r="I24" s="872">
        <v>0</v>
      </c>
    </row>
    <row r="25" spans="2:11" x14ac:dyDescent="0.25">
      <c r="B25" s="513" t="s">
        <v>1712</v>
      </c>
      <c r="C25" s="1141"/>
      <c r="D25" s="1141"/>
      <c r="E25" s="172" t="s">
        <v>1703</v>
      </c>
      <c r="F25" s="872">
        <v>0</v>
      </c>
      <c r="G25" s="872">
        <v>0</v>
      </c>
      <c r="H25" s="872">
        <v>0</v>
      </c>
      <c r="I25" s="872">
        <v>0</v>
      </c>
    </row>
    <row r="26" spans="2:11" x14ac:dyDescent="0.25">
      <c r="B26" s="513" t="s">
        <v>1713</v>
      </c>
      <c r="C26" s="1141"/>
      <c r="D26" s="1141"/>
      <c r="E26" s="174" t="s">
        <v>1707</v>
      </c>
      <c r="F26" s="872">
        <v>0</v>
      </c>
      <c r="G26" s="872">
        <v>0</v>
      </c>
      <c r="H26" s="872">
        <v>0</v>
      </c>
      <c r="I26" s="872">
        <v>0</v>
      </c>
    </row>
    <row r="27" spans="2:11" x14ac:dyDescent="0.25">
      <c r="B27" s="513">
        <v>15</v>
      </c>
      <c r="C27" s="1141"/>
      <c r="D27" s="1141"/>
      <c r="E27" s="172" t="s">
        <v>1704</v>
      </c>
      <c r="F27" s="872">
        <v>0</v>
      </c>
      <c r="G27" s="872">
        <v>0</v>
      </c>
      <c r="H27" s="872">
        <v>0</v>
      </c>
      <c r="I27" s="872">
        <v>0</v>
      </c>
    </row>
    <row r="28" spans="2:11" x14ac:dyDescent="0.25">
      <c r="B28" s="513">
        <v>16</v>
      </c>
      <c r="C28" s="1141"/>
      <c r="D28" s="1141"/>
      <c r="E28" s="174" t="s">
        <v>1707</v>
      </c>
      <c r="F28" s="872">
        <v>0</v>
      </c>
      <c r="G28" s="872">
        <v>0</v>
      </c>
      <c r="H28" s="872">
        <v>0</v>
      </c>
      <c r="I28" s="872">
        <v>0</v>
      </c>
    </row>
    <row r="29" spans="2:11" x14ac:dyDescent="0.25">
      <c r="B29" s="69">
        <v>17</v>
      </c>
      <c r="C29" s="1114" t="s">
        <v>1714</v>
      </c>
      <c r="D29" s="1114"/>
      <c r="E29" s="1114"/>
      <c r="F29" s="584">
        <v>1.9</v>
      </c>
      <c r="G29" s="584">
        <v>52</v>
      </c>
      <c r="H29" s="584">
        <v>27.7</v>
      </c>
      <c r="I29" s="584">
        <v>9.9</v>
      </c>
      <c r="K29" s="530"/>
    </row>
  </sheetData>
  <mergeCells count="4">
    <mergeCell ref="C6:E6"/>
    <mergeCell ref="C7:D16"/>
    <mergeCell ref="C17:D28"/>
    <mergeCell ref="C29:E29"/>
  </mergeCells>
  <pageMargins left="0.70866141732283472" right="0.70866141732283472" top="0.74803149606299213" bottom="0.74803149606299213" header="0.31496062992125984" footer="0.31496062992125984"/>
  <pageSetup paperSize="9" scale="60" fitToHeight="0" orientation="landscape" cellComments="asDisplayed" r:id="rId1"/>
  <headerFooter>
    <oddHeader>&amp;CEN
Annex XXXIII</oddHeader>
    <oddFooter>&amp;C&amp;P</oddFoot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62D2D-6301-4BB0-B297-4BD0A343B4AD}">
  <sheetPr>
    <pageSetUpPr fitToPage="1"/>
  </sheetPr>
  <dimension ref="B2:H30"/>
  <sheetViews>
    <sheetView showGridLines="0" zoomScaleNormal="100" zoomScalePageLayoutView="90" workbookViewId="0">
      <selection activeCell="C14" sqref="C14:H14"/>
    </sheetView>
  </sheetViews>
  <sheetFormatPr baseColWidth="10" defaultColWidth="9.140625" defaultRowHeight="15" x14ac:dyDescent="0.25"/>
  <cols>
    <col min="1" max="1" width="9.140625" style="11"/>
    <col min="2" max="2" width="5" style="11" customWidth="1"/>
    <col min="3" max="3" width="43" style="11" customWidth="1"/>
    <col min="4" max="4" width="75.28515625" style="11" customWidth="1"/>
    <col min="5" max="5" width="24.42578125" style="11" customWidth="1"/>
    <col min="6" max="6" width="23.28515625" style="11" customWidth="1"/>
    <col min="7" max="7" width="21" style="11" customWidth="1"/>
    <col min="8" max="8" width="25" style="11" customWidth="1"/>
    <col min="9" max="9" width="25.28515625" style="11" customWidth="1"/>
    <col min="10" max="10" width="23.140625" style="11" customWidth="1"/>
    <col min="11" max="11" width="29.7109375" style="11" customWidth="1"/>
    <col min="12" max="12" width="22" style="11" customWidth="1"/>
    <col min="13" max="13" width="16.42578125" style="11" customWidth="1"/>
    <col min="14" max="14" width="14.85546875" style="11" customWidth="1"/>
    <col min="15" max="15" width="14.5703125" style="11" customWidth="1"/>
    <col min="16" max="16" width="31.5703125" style="11" customWidth="1"/>
    <col min="17" max="16384" width="9.140625" style="11"/>
  </cols>
  <sheetData>
    <row r="2" spans="2:8" ht="18.75" x14ac:dyDescent="0.3">
      <c r="B2" s="64" t="s">
        <v>1715</v>
      </c>
    </row>
    <row r="3" spans="2:8" x14ac:dyDescent="0.25">
      <c r="B3" s="11" t="str">
        <f>'OV1'!B3</f>
        <v>31.12.2025 - in EUR million</v>
      </c>
    </row>
    <row r="5" spans="2:8" x14ac:dyDescent="0.25">
      <c r="C5" s="44"/>
      <c r="E5" s="513" t="s">
        <v>188</v>
      </c>
      <c r="F5" s="513" t="s">
        <v>189</v>
      </c>
      <c r="G5" s="513" t="s">
        <v>190</v>
      </c>
      <c r="H5" s="513" t="s">
        <v>238</v>
      </c>
    </row>
    <row r="6" spans="2:8" ht="30" x14ac:dyDescent="0.25">
      <c r="C6" s="1145"/>
      <c r="D6" s="1146"/>
      <c r="E6" s="493" t="s">
        <v>1690</v>
      </c>
      <c r="F6" s="493" t="s">
        <v>1691</v>
      </c>
      <c r="G6" s="493" t="s">
        <v>1692</v>
      </c>
      <c r="H6" s="493" t="s">
        <v>1693</v>
      </c>
    </row>
    <row r="7" spans="2:8" x14ac:dyDescent="0.25">
      <c r="B7" s="513"/>
      <c r="C7" s="1142" t="s">
        <v>1716</v>
      </c>
      <c r="D7" s="1143"/>
      <c r="E7" s="1143"/>
      <c r="F7" s="1143"/>
      <c r="G7" s="1143"/>
      <c r="H7" s="1144"/>
    </row>
    <row r="8" spans="2:8" x14ac:dyDescent="0.25">
      <c r="B8" s="513">
        <v>1</v>
      </c>
      <c r="C8" s="1147" t="s">
        <v>1717</v>
      </c>
      <c r="D8" s="1090"/>
      <c r="E8" s="478">
        <v>0</v>
      </c>
      <c r="F8" s="478">
        <v>0</v>
      </c>
      <c r="G8" s="478">
        <v>0</v>
      </c>
      <c r="H8" s="478">
        <v>0</v>
      </c>
    </row>
    <row r="9" spans="2:8" x14ac:dyDescent="0.25">
      <c r="B9" s="513">
        <v>2</v>
      </c>
      <c r="C9" s="1147" t="s">
        <v>1718</v>
      </c>
      <c r="D9" s="1090"/>
      <c r="E9" s="478">
        <v>0</v>
      </c>
      <c r="F9" s="478">
        <v>0</v>
      </c>
      <c r="G9" s="478">
        <v>0</v>
      </c>
      <c r="H9" s="478">
        <v>0</v>
      </c>
    </row>
    <row r="10" spans="2:8" x14ac:dyDescent="0.25">
      <c r="B10" s="513">
        <v>3</v>
      </c>
      <c r="C10" s="1148" t="s">
        <v>1719</v>
      </c>
      <c r="D10" s="1149"/>
      <c r="E10" s="478">
        <v>0</v>
      </c>
      <c r="F10" s="478">
        <v>0</v>
      </c>
      <c r="G10" s="478">
        <v>0</v>
      </c>
      <c r="H10" s="478">
        <v>0</v>
      </c>
    </row>
    <row r="11" spans="2:8" x14ac:dyDescent="0.25">
      <c r="B11" s="513"/>
      <c r="C11" s="1142" t="s">
        <v>1720</v>
      </c>
      <c r="D11" s="1143"/>
      <c r="E11" s="1143"/>
      <c r="F11" s="1143"/>
      <c r="G11" s="1143"/>
      <c r="H11" s="1144"/>
    </row>
    <row r="12" spans="2:8" x14ac:dyDescent="0.25">
      <c r="B12" s="513">
        <v>4</v>
      </c>
      <c r="C12" s="1147" t="s">
        <v>1721</v>
      </c>
      <c r="D12" s="1090"/>
      <c r="E12" s="478">
        <v>0</v>
      </c>
      <c r="F12" s="478">
        <v>0</v>
      </c>
      <c r="G12" s="478">
        <v>0</v>
      </c>
      <c r="H12" s="478">
        <v>0</v>
      </c>
    </row>
    <row r="13" spans="2:8" x14ac:dyDescent="0.25">
      <c r="B13" s="513">
        <v>5</v>
      </c>
      <c r="C13" s="1147" t="s">
        <v>1722</v>
      </c>
      <c r="D13" s="1090"/>
      <c r="E13" s="478">
        <v>0</v>
      </c>
      <c r="F13" s="478">
        <v>0</v>
      </c>
      <c r="G13" s="478">
        <v>0</v>
      </c>
      <c r="H13" s="478">
        <v>0</v>
      </c>
    </row>
    <row r="14" spans="2:8" x14ac:dyDescent="0.25">
      <c r="B14" s="513"/>
      <c r="C14" s="1142" t="s">
        <v>1723</v>
      </c>
      <c r="D14" s="1143"/>
      <c r="E14" s="1143"/>
      <c r="F14" s="1143"/>
      <c r="G14" s="1143"/>
      <c r="H14" s="1144"/>
    </row>
    <row r="15" spans="2:8" x14ac:dyDescent="0.25">
      <c r="B15" s="513">
        <v>6</v>
      </c>
      <c r="C15" s="1147" t="s">
        <v>1724</v>
      </c>
      <c r="D15" s="1090"/>
      <c r="E15" s="478">
        <v>0</v>
      </c>
      <c r="F15" s="478">
        <v>0</v>
      </c>
      <c r="G15" s="478">
        <v>0</v>
      </c>
      <c r="H15" s="478">
        <v>0</v>
      </c>
    </row>
    <row r="16" spans="2:8" x14ac:dyDescent="0.25">
      <c r="B16" s="513">
        <v>7</v>
      </c>
      <c r="C16" s="1147" t="s">
        <v>1725</v>
      </c>
      <c r="D16" s="1090"/>
      <c r="E16" s="478">
        <v>0</v>
      </c>
      <c r="F16" s="478">
        <v>0</v>
      </c>
      <c r="G16" s="478">
        <v>0</v>
      </c>
      <c r="H16" s="478">
        <v>0</v>
      </c>
    </row>
    <row r="17" spans="2:8" x14ac:dyDescent="0.25">
      <c r="B17" s="513">
        <v>8</v>
      </c>
      <c r="C17" s="1148" t="s">
        <v>1726</v>
      </c>
      <c r="D17" s="1149"/>
      <c r="E17" s="478">
        <v>0</v>
      </c>
      <c r="F17" s="478">
        <v>0</v>
      </c>
      <c r="G17" s="478">
        <v>0</v>
      </c>
      <c r="H17" s="478">
        <v>0</v>
      </c>
    </row>
    <row r="18" spans="2:8" ht="15" customHeight="1" x14ac:dyDescent="0.25">
      <c r="B18" s="513">
        <v>9</v>
      </c>
      <c r="C18" s="1148" t="s">
        <v>1727</v>
      </c>
      <c r="D18" s="1149"/>
      <c r="E18" s="478">
        <v>0</v>
      </c>
      <c r="F18" s="478">
        <v>0</v>
      </c>
      <c r="G18" s="478">
        <v>0</v>
      </c>
      <c r="H18" s="478">
        <v>0</v>
      </c>
    </row>
    <row r="19" spans="2:8" ht="15" customHeight="1" x14ac:dyDescent="0.25">
      <c r="B19" s="513">
        <v>10</v>
      </c>
      <c r="C19" s="1148" t="s">
        <v>1728</v>
      </c>
      <c r="D19" s="1149"/>
      <c r="E19" s="478">
        <v>0</v>
      </c>
      <c r="F19" s="478">
        <v>0</v>
      </c>
      <c r="G19" s="478">
        <v>0</v>
      </c>
      <c r="H19" s="478">
        <v>0</v>
      </c>
    </row>
    <row r="20" spans="2:8" x14ac:dyDescent="0.25">
      <c r="B20" s="513">
        <v>11</v>
      </c>
      <c r="C20" s="1148" t="s">
        <v>1729</v>
      </c>
      <c r="D20" s="1149"/>
      <c r="E20" s="478">
        <v>0</v>
      </c>
      <c r="F20" s="478">
        <v>0</v>
      </c>
      <c r="G20" s="478">
        <v>0</v>
      </c>
      <c r="H20" s="478">
        <v>0</v>
      </c>
    </row>
    <row r="26" spans="2:8" x14ac:dyDescent="0.25">
      <c r="C26" s="1150"/>
      <c r="D26" s="1150"/>
      <c r="E26" s="1150"/>
      <c r="F26" s="1150"/>
      <c r="G26" s="1150"/>
      <c r="H26" s="1150"/>
    </row>
    <row r="30" spans="2:8" ht="29.25" customHeight="1" x14ac:dyDescent="0.25"/>
  </sheetData>
  <mergeCells count="16">
    <mergeCell ref="C18:D18"/>
    <mergeCell ref="C19:D19"/>
    <mergeCell ref="C20:D20"/>
    <mergeCell ref="C26:H26"/>
    <mergeCell ref="C12:D12"/>
    <mergeCell ref="C13:D13"/>
    <mergeCell ref="C14:H14"/>
    <mergeCell ref="C15:D15"/>
    <mergeCell ref="C16:D16"/>
    <mergeCell ref="C17:D17"/>
    <mergeCell ref="C11:H11"/>
    <mergeCell ref="C6:D6"/>
    <mergeCell ref="C7:H7"/>
    <mergeCell ref="C8:D8"/>
    <mergeCell ref="C9:D9"/>
    <mergeCell ref="C10:D10"/>
  </mergeCells>
  <pageMargins left="0.70866141732283472" right="0.70866141732283472" top="0.74803149606299213" bottom="0.74803149606299213" header="0.31496062992125984" footer="0.31496062992125984"/>
  <pageSetup paperSize="9" scale="60" fitToHeight="0" orientation="landscape" cellComments="asDisplayed" r:id="rId1"/>
  <headerFooter>
    <oddHeader>&amp;CEN
Annex XXXIII</oddHeader>
    <oddFooter>&amp;C&amp;P</oddFooter>
  </headerFooter>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E93E2-B945-42D8-AED0-90BA930CCDA4}">
  <sheetPr>
    <pageSetUpPr fitToPage="1"/>
  </sheetPr>
  <dimension ref="B2:Y31"/>
  <sheetViews>
    <sheetView showGridLines="0" zoomScaleNormal="100" zoomScalePageLayoutView="90" workbookViewId="0">
      <selection activeCell="J32" sqref="J32"/>
    </sheetView>
  </sheetViews>
  <sheetFormatPr baseColWidth="10" defaultColWidth="9.140625" defaultRowHeight="15" x14ac:dyDescent="0.25"/>
  <cols>
    <col min="1" max="2" width="9.140625" style="11"/>
    <col min="3" max="3" width="28.7109375" style="11" customWidth="1"/>
    <col min="4" max="8" width="20" style="11" customWidth="1"/>
    <col min="9" max="9" width="20" style="175" customWidth="1"/>
    <col min="10" max="10" width="20" style="11" customWidth="1"/>
    <col min="11" max="11" width="22.140625" style="11" customWidth="1"/>
    <col min="12" max="12" width="9.140625" style="11"/>
    <col min="13" max="13" width="18.28515625" style="11" customWidth="1"/>
    <col min="14" max="16384" width="9.140625" style="11"/>
  </cols>
  <sheetData>
    <row r="2" spans="2:25" ht="18.75" x14ac:dyDescent="0.3">
      <c r="B2" s="64" t="s">
        <v>1730</v>
      </c>
    </row>
    <row r="3" spans="2:25" ht="14.25" customHeight="1" x14ac:dyDescent="0.25">
      <c r="B3" s="11" t="str">
        <f>'OV1'!B3</f>
        <v>31.12.2025 - in EUR million</v>
      </c>
      <c r="C3" s="176"/>
      <c r="D3" s="176"/>
      <c r="E3" s="176"/>
      <c r="F3" s="176"/>
      <c r="G3" s="176"/>
      <c r="H3" s="176"/>
      <c r="I3" s="177"/>
      <c r="J3" s="176"/>
    </row>
    <row r="4" spans="2:25" x14ac:dyDescent="0.25">
      <c r="E4" s="176"/>
      <c r="F4" s="176"/>
      <c r="G4" s="176"/>
      <c r="H4" s="176"/>
      <c r="I4" s="177"/>
      <c r="J4" s="43"/>
    </row>
    <row r="5" spans="2:25" x14ac:dyDescent="0.25">
      <c r="D5" s="513" t="s">
        <v>188</v>
      </c>
      <c r="E5" s="513" t="s">
        <v>189</v>
      </c>
      <c r="F5" s="513" t="s">
        <v>190</v>
      </c>
      <c r="G5" s="513" t="s">
        <v>238</v>
      </c>
      <c r="H5" s="513" t="s">
        <v>239</v>
      </c>
      <c r="I5" s="513" t="s">
        <v>376</v>
      </c>
      <c r="J5" s="513" t="s">
        <v>1731</v>
      </c>
      <c r="K5" s="513" t="s">
        <v>1732</v>
      </c>
    </row>
    <row r="6" spans="2:25" ht="156" customHeight="1" x14ac:dyDescent="0.25">
      <c r="C6" s="178" t="s">
        <v>1733</v>
      </c>
      <c r="D6" s="259" t="s">
        <v>1734</v>
      </c>
      <c r="E6" s="259" t="s">
        <v>1735</v>
      </c>
      <c r="F6" s="259" t="s">
        <v>1736</v>
      </c>
      <c r="G6" s="259" t="s">
        <v>1737</v>
      </c>
      <c r="H6" s="259" t="s">
        <v>1738</v>
      </c>
      <c r="I6" s="259" t="s">
        <v>1739</v>
      </c>
      <c r="J6" s="259" t="s">
        <v>1740</v>
      </c>
      <c r="K6" s="259" t="s">
        <v>1741</v>
      </c>
      <c r="M6" s="179"/>
      <c r="N6" s="43"/>
      <c r="O6" s="43"/>
      <c r="P6" s="43"/>
      <c r="Q6" s="43"/>
      <c r="R6" s="43"/>
      <c r="S6" s="43"/>
      <c r="T6" s="43"/>
      <c r="U6" s="43"/>
      <c r="V6" s="43"/>
      <c r="W6" s="43"/>
      <c r="X6" s="43"/>
      <c r="Y6" s="43"/>
    </row>
    <row r="7" spans="2:25" x14ac:dyDescent="0.25">
      <c r="B7" s="438">
        <v>1</v>
      </c>
      <c r="C7" s="515" t="s">
        <v>1690</v>
      </c>
      <c r="D7" s="478">
        <v>0</v>
      </c>
      <c r="E7" s="478">
        <v>0</v>
      </c>
      <c r="F7" s="478">
        <v>0</v>
      </c>
      <c r="G7" s="478">
        <v>0</v>
      </c>
      <c r="H7" s="478">
        <v>0</v>
      </c>
      <c r="I7" s="478">
        <v>0</v>
      </c>
      <c r="J7" s="478">
        <v>0</v>
      </c>
      <c r="K7" s="478">
        <v>0</v>
      </c>
    </row>
    <row r="8" spans="2:25" x14ac:dyDescent="0.25">
      <c r="B8" s="438">
        <v>2</v>
      </c>
      <c r="C8" s="173" t="s">
        <v>1742</v>
      </c>
      <c r="D8" s="478">
        <v>0</v>
      </c>
      <c r="E8" s="478">
        <v>0</v>
      </c>
      <c r="F8" s="478">
        <v>0</v>
      </c>
      <c r="G8" s="478">
        <v>0</v>
      </c>
      <c r="H8" s="478">
        <v>0</v>
      </c>
      <c r="I8" s="478">
        <v>0</v>
      </c>
      <c r="J8" s="478">
        <v>0</v>
      </c>
      <c r="K8" s="478">
        <v>0</v>
      </c>
    </row>
    <row r="9" spans="2:25" ht="30" x14ac:dyDescent="0.25">
      <c r="B9" s="438">
        <v>3</v>
      </c>
      <c r="C9" s="173" t="s">
        <v>1743</v>
      </c>
      <c r="D9" s="478">
        <v>0</v>
      </c>
      <c r="E9" s="478">
        <v>0</v>
      </c>
      <c r="F9" s="478">
        <v>0</v>
      </c>
      <c r="G9" s="478">
        <v>0</v>
      </c>
      <c r="H9" s="478">
        <v>0</v>
      </c>
      <c r="I9" s="478">
        <v>0</v>
      </c>
      <c r="J9" s="478">
        <v>0</v>
      </c>
      <c r="K9" s="478">
        <v>0</v>
      </c>
    </row>
    <row r="10" spans="2:25" ht="45" x14ac:dyDescent="0.25">
      <c r="B10" s="438">
        <v>4</v>
      </c>
      <c r="C10" s="173" t="s">
        <v>1744</v>
      </c>
      <c r="D10" s="478">
        <v>0</v>
      </c>
      <c r="E10" s="478">
        <v>0</v>
      </c>
      <c r="F10" s="478">
        <v>0</v>
      </c>
      <c r="G10" s="478">
        <v>0</v>
      </c>
      <c r="H10" s="478">
        <v>0</v>
      </c>
      <c r="I10" s="478">
        <v>0</v>
      </c>
      <c r="J10" s="478">
        <v>0</v>
      </c>
      <c r="K10" s="478">
        <v>0</v>
      </c>
    </row>
    <row r="11" spans="2:25" x14ac:dyDescent="0.25">
      <c r="B11" s="438">
        <v>5</v>
      </c>
      <c r="C11" s="173" t="s">
        <v>1745</v>
      </c>
      <c r="D11" s="478">
        <v>0</v>
      </c>
      <c r="E11" s="478">
        <v>0</v>
      </c>
      <c r="F11" s="478">
        <v>0</v>
      </c>
      <c r="G11" s="478">
        <v>0</v>
      </c>
      <c r="H11" s="478">
        <v>0</v>
      </c>
      <c r="I11" s="478">
        <v>0</v>
      </c>
      <c r="J11" s="478">
        <v>0</v>
      </c>
      <c r="K11" s="478">
        <v>0</v>
      </c>
    </row>
    <row r="12" spans="2:25" x14ac:dyDescent="0.25">
      <c r="B12" s="438">
        <v>6</v>
      </c>
      <c r="C12" s="173" t="s">
        <v>1746</v>
      </c>
      <c r="D12" s="478">
        <v>0</v>
      </c>
      <c r="E12" s="478">
        <v>0</v>
      </c>
      <c r="F12" s="478">
        <v>0</v>
      </c>
      <c r="G12" s="478">
        <v>0</v>
      </c>
      <c r="H12" s="478">
        <v>0</v>
      </c>
      <c r="I12" s="478">
        <v>0</v>
      </c>
      <c r="J12" s="478">
        <v>0</v>
      </c>
      <c r="K12" s="478">
        <v>0</v>
      </c>
    </row>
    <row r="13" spans="2:25" x14ac:dyDescent="0.25">
      <c r="B13" s="467">
        <v>7</v>
      </c>
      <c r="C13" s="515" t="s">
        <v>1747</v>
      </c>
      <c r="D13" s="580">
        <v>51.4</v>
      </c>
      <c r="E13" s="580">
        <v>8.4</v>
      </c>
      <c r="F13" s="580">
        <v>43</v>
      </c>
      <c r="G13" s="478">
        <v>0</v>
      </c>
      <c r="H13" s="478">
        <v>0</v>
      </c>
      <c r="I13" s="478">
        <v>0</v>
      </c>
      <c r="J13" s="580">
        <v>5.7</v>
      </c>
      <c r="K13" s="580">
        <v>5.7</v>
      </c>
    </row>
    <row r="14" spans="2:25" x14ac:dyDescent="0.25">
      <c r="B14" s="467">
        <v>8</v>
      </c>
      <c r="C14" s="173" t="s">
        <v>1742</v>
      </c>
      <c r="D14" s="580">
        <v>16.2</v>
      </c>
      <c r="E14" s="580">
        <v>2.7</v>
      </c>
      <c r="F14" s="580">
        <v>13.5</v>
      </c>
      <c r="G14" s="478">
        <v>0</v>
      </c>
      <c r="H14" s="478">
        <v>0</v>
      </c>
      <c r="I14" s="478">
        <v>0</v>
      </c>
      <c r="J14" s="580">
        <v>2.7</v>
      </c>
      <c r="K14" s="478">
        <v>0</v>
      </c>
    </row>
    <row r="15" spans="2:25" ht="30" x14ac:dyDescent="0.25">
      <c r="B15" s="467">
        <v>9</v>
      </c>
      <c r="C15" s="173" t="s">
        <v>1743</v>
      </c>
      <c r="D15" s="478">
        <v>29</v>
      </c>
      <c r="E15" s="478">
        <v>0</v>
      </c>
      <c r="F15" s="478">
        <v>29</v>
      </c>
      <c r="G15" s="478">
        <v>0</v>
      </c>
      <c r="H15" s="478">
        <v>0</v>
      </c>
      <c r="I15" s="478">
        <v>0</v>
      </c>
      <c r="J15" s="478">
        <v>0</v>
      </c>
      <c r="K15" s="478">
        <v>0</v>
      </c>
    </row>
    <row r="16" spans="2:25" ht="45" x14ac:dyDescent="0.25">
      <c r="B16" s="467">
        <v>10</v>
      </c>
      <c r="C16" s="173" t="s">
        <v>1744</v>
      </c>
      <c r="D16" s="478">
        <v>0</v>
      </c>
      <c r="E16" s="478">
        <v>0</v>
      </c>
      <c r="F16" s="478">
        <v>0</v>
      </c>
      <c r="G16" s="478">
        <v>0</v>
      </c>
      <c r="H16" s="478">
        <v>0</v>
      </c>
      <c r="I16" s="478">
        <v>0</v>
      </c>
      <c r="J16" s="478">
        <v>0</v>
      </c>
      <c r="K16" s="478">
        <v>0</v>
      </c>
    </row>
    <row r="17" spans="2:13" x14ac:dyDescent="0.25">
      <c r="B17" s="467">
        <v>11</v>
      </c>
      <c r="C17" s="173" t="s">
        <v>1745</v>
      </c>
      <c r="D17" s="580">
        <v>5.7</v>
      </c>
      <c r="E17" s="580">
        <v>5.7</v>
      </c>
      <c r="F17" s="872">
        <v>0</v>
      </c>
      <c r="G17" s="478">
        <v>0</v>
      </c>
      <c r="H17" s="478">
        <v>0</v>
      </c>
      <c r="I17" s="478">
        <v>0</v>
      </c>
      <c r="J17" s="580">
        <v>2.9</v>
      </c>
      <c r="K17" s="580">
        <v>5.7</v>
      </c>
    </row>
    <row r="18" spans="2:13" x14ac:dyDescent="0.25">
      <c r="B18" s="467">
        <v>12</v>
      </c>
      <c r="C18" s="173" t="s">
        <v>1746</v>
      </c>
      <c r="D18" s="478">
        <v>0</v>
      </c>
      <c r="E18" s="478">
        <v>0</v>
      </c>
      <c r="F18" s="478">
        <v>0</v>
      </c>
      <c r="G18" s="478">
        <v>0</v>
      </c>
      <c r="H18" s="478">
        <v>0</v>
      </c>
      <c r="I18" s="478">
        <v>0</v>
      </c>
      <c r="J18" s="478">
        <v>0</v>
      </c>
      <c r="K18" s="478">
        <v>0</v>
      </c>
    </row>
    <row r="19" spans="2:13" x14ac:dyDescent="0.25">
      <c r="B19" s="467">
        <v>13</v>
      </c>
      <c r="C19" s="11" t="s">
        <v>1692</v>
      </c>
      <c r="D19" s="580">
        <v>23.2</v>
      </c>
      <c r="E19" s="580">
        <v>3.5</v>
      </c>
      <c r="F19" s="580">
        <v>19.7</v>
      </c>
      <c r="G19" s="478">
        <v>0</v>
      </c>
      <c r="H19" s="478">
        <v>0</v>
      </c>
      <c r="I19" s="478">
        <v>0</v>
      </c>
      <c r="J19" s="580">
        <v>2.2999999999999998</v>
      </c>
      <c r="K19" s="580">
        <v>2.4</v>
      </c>
    </row>
    <row r="20" spans="2:13" x14ac:dyDescent="0.25">
      <c r="B20" s="467">
        <v>14</v>
      </c>
      <c r="C20" s="173" t="s">
        <v>1742</v>
      </c>
      <c r="D20" s="580">
        <v>7.6</v>
      </c>
      <c r="E20" s="580">
        <v>1.2</v>
      </c>
      <c r="F20" s="478">
        <v>6</v>
      </c>
      <c r="G20" s="478">
        <v>0</v>
      </c>
      <c r="H20" s="478">
        <v>0</v>
      </c>
      <c r="I20" s="478">
        <v>0</v>
      </c>
      <c r="J20" s="580">
        <v>1.2</v>
      </c>
      <c r="K20" s="478">
        <v>0</v>
      </c>
    </row>
    <row r="21" spans="2:13" ht="30" x14ac:dyDescent="0.25">
      <c r="B21" s="467">
        <v>15</v>
      </c>
      <c r="C21" s="173" t="s">
        <v>1743</v>
      </c>
      <c r="D21" s="478">
        <v>13</v>
      </c>
      <c r="E21" s="478">
        <v>0</v>
      </c>
      <c r="F21" s="478">
        <v>13</v>
      </c>
      <c r="G21" s="478">
        <v>0</v>
      </c>
      <c r="H21" s="478">
        <v>0</v>
      </c>
      <c r="I21" s="478">
        <v>0</v>
      </c>
      <c r="J21" s="478">
        <v>0</v>
      </c>
      <c r="K21" s="478">
        <v>0</v>
      </c>
    </row>
    <row r="22" spans="2:13" ht="45" x14ac:dyDescent="0.25">
      <c r="B22" s="467">
        <v>16</v>
      </c>
      <c r="C22" s="173" t="s">
        <v>1744</v>
      </c>
      <c r="D22" s="478">
        <v>0</v>
      </c>
      <c r="E22" s="478">
        <v>0</v>
      </c>
      <c r="F22" s="478">
        <v>0</v>
      </c>
      <c r="G22" s="478">
        <v>0</v>
      </c>
      <c r="H22" s="478">
        <v>0</v>
      </c>
      <c r="I22" s="478">
        <v>0</v>
      </c>
      <c r="J22" s="478">
        <v>0</v>
      </c>
      <c r="K22" s="478">
        <v>0</v>
      </c>
    </row>
    <row r="23" spans="2:13" x14ac:dyDescent="0.25">
      <c r="B23" s="467">
        <v>17</v>
      </c>
      <c r="C23" s="173" t="s">
        <v>1745</v>
      </c>
      <c r="D23" s="580">
        <v>2.4</v>
      </c>
      <c r="E23" s="580">
        <v>2.4</v>
      </c>
      <c r="F23" s="872">
        <v>0</v>
      </c>
      <c r="G23" s="478">
        <v>0</v>
      </c>
      <c r="H23" s="478">
        <v>0</v>
      </c>
      <c r="I23" s="478">
        <v>0</v>
      </c>
      <c r="J23" s="580">
        <v>1.1000000000000001</v>
      </c>
      <c r="K23" s="580">
        <v>2.4</v>
      </c>
    </row>
    <row r="24" spans="2:13" x14ac:dyDescent="0.25">
      <c r="B24" s="467">
        <v>18</v>
      </c>
      <c r="C24" s="173" t="s">
        <v>1746</v>
      </c>
      <c r="D24" s="872">
        <v>0</v>
      </c>
      <c r="E24" s="872">
        <v>0</v>
      </c>
      <c r="F24" s="478"/>
      <c r="G24" s="478">
        <v>0</v>
      </c>
      <c r="H24" s="478">
        <v>0</v>
      </c>
      <c r="I24" s="478">
        <v>0</v>
      </c>
      <c r="J24" s="478">
        <v>0</v>
      </c>
      <c r="K24" s="478">
        <v>0</v>
      </c>
    </row>
    <row r="25" spans="2:13" x14ac:dyDescent="0.25">
      <c r="B25" s="467">
        <v>19</v>
      </c>
      <c r="C25" s="63" t="s">
        <v>1693</v>
      </c>
      <c r="D25" s="580">
        <v>4.5</v>
      </c>
      <c r="E25" s="580">
        <v>0.8</v>
      </c>
      <c r="F25" s="580">
        <v>3.7</v>
      </c>
      <c r="G25" s="478">
        <v>0</v>
      </c>
      <c r="H25" s="478">
        <v>0</v>
      </c>
      <c r="I25" s="478">
        <v>0</v>
      </c>
      <c r="J25" s="580">
        <v>0.6</v>
      </c>
      <c r="K25" s="580">
        <v>0.3</v>
      </c>
    </row>
    <row r="26" spans="2:13" x14ac:dyDescent="0.25">
      <c r="B26" s="467">
        <v>20</v>
      </c>
      <c r="C26" s="173" t="s">
        <v>1742</v>
      </c>
      <c r="D26" s="580">
        <v>2.4</v>
      </c>
      <c r="E26" s="580">
        <v>0.5</v>
      </c>
      <c r="F26" s="580">
        <v>1.9</v>
      </c>
      <c r="G26" s="478">
        <v>0</v>
      </c>
      <c r="H26" s="478">
        <v>0</v>
      </c>
      <c r="I26" s="478">
        <v>0</v>
      </c>
      <c r="J26" s="580">
        <v>0.5</v>
      </c>
      <c r="K26" s="478">
        <v>0</v>
      </c>
      <c r="M26" s="43"/>
    </row>
    <row r="27" spans="2:13" ht="30" x14ac:dyDescent="0.25">
      <c r="B27" s="467">
        <v>21</v>
      </c>
      <c r="C27" s="173" t="s">
        <v>1743</v>
      </c>
      <c r="D27" s="478">
        <v>2</v>
      </c>
      <c r="E27" s="478">
        <v>0</v>
      </c>
      <c r="F27" s="478">
        <v>2</v>
      </c>
      <c r="G27" s="478">
        <v>0</v>
      </c>
      <c r="H27" s="478">
        <v>0</v>
      </c>
      <c r="I27" s="478">
        <v>0</v>
      </c>
      <c r="J27" s="478">
        <v>0</v>
      </c>
      <c r="K27" s="478">
        <v>0</v>
      </c>
    </row>
    <row r="28" spans="2:13" ht="45" x14ac:dyDescent="0.25">
      <c r="B28" s="467">
        <v>22</v>
      </c>
      <c r="C28" s="173" t="s">
        <v>1744</v>
      </c>
      <c r="D28" s="478">
        <v>0</v>
      </c>
      <c r="E28" s="478">
        <v>0</v>
      </c>
      <c r="F28" s="478">
        <v>0</v>
      </c>
      <c r="G28" s="478">
        <v>0</v>
      </c>
      <c r="H28" s="478">
        <v>0</v>
      </c>
      <c r="I28" s="478">
        <v>0</v>
      </c>
      <c r="J28" s="478">
        <v>0</v>
      </c>
      <c r="K28" s="478">
        <v>0</v>
      </c>
    </row>
    <row r="29" spans="2:13" x14ac:dyDescent="0.25">
      <c r="B29" s="467">
        <v>23</v>
      </c>
      <c r="C29" s="173" t="s">
        <v>1745</v>
      </c>
      <c r="D29" s="580">
        <v>0.3</v>
      </c>
      <c r="E29" s="580">
        <v>0.3</v>
      </c>
      <c r="F29" s="872">
        <v>0</v>
      </c>
      <c r="G29" s="478">
        <v>0</v>
      </c>
      <c r="H29" s="478">
        <v>0</v>
      </c>
      <c r="I29" s="478">
        <v>0</v>
      </c>
      <c r="J29" s="478">
        <v>0.1</v>
      </c>
      <c r="K29" s="580">
        <v>0.3</v>
      </c>
    </row>
    <row r="30" spans="2:13" x14ac:dyDescent="0.25">
      <c r="B30" s="467">
        <v>24</v>
      </c>
      <c r="C30" s="173" t="s">
        <v>1746</v>
      </c>
      <c r="D30" s="478">
        <v>0</v>
      </c>
      <c r="E30" s="478">
        <v>0</v>
      </c>
      <c r="F30" s="478">
        <v>0</v>
      </c>
      <c r="G30" s="478">
        <v>0</v>
      </c>
      <c r="H30" s="478">
        <v>0</v>
      </c>
      <c r="I30" s="478">
        <v>0</v>
      </c>
      <c r="J30" s="478">
        <v>0</v>
      </c>
      <c r="K30" s="478">
        <v>0</v>
      </c>
    </row>
    <row r="31" spans="2:13" x14ac:dyDescent="0.25">
      <c r="B31" s="53">
        <v>25</v>
      </c>
      <c r="C31" s="258" t="s">
        <v>1748</v>
      </c>
      <c r="D31" s="585">
        <v>79.099999999999994</v>
      </c>
      <c r="E31" s="585">
        <v>12.8</v>
      </c>
      <c r="F31" s="585">
        <v>66.3</v>
      </c>
      <c r="G31" s="356">
        <v>0</v>
      </c>
      <c r="H31" s="356">
        <v>0</v>
      </c>
      <c r="I31" s="356">
        <v>0</v>
      </c>
      <c r="J31" s="585">
        <v>8.6</v>
      </c>
      <c r="K31" s="585">
        <v>8.3000000000000007</v>
      </c>
    </row>
  </sheetData>
  <pageMargins left="0.70866141732283472" right="0.70866141732283472" top="0.74803149606299213" bottom="0.74803149606299213" header="0.31496062992125984" footer="0.31496062992125984"/>
  <pageSetup paperSize="9" scale="65" fitToHeight="0" orientation="landscape" cellComments="asDisplayed" r:id="rId1"/>
  <headerFooter>
    <oddHeader>&amp;CEN
Annex XXXIII</oddHeader>
    <oddFooter>&amp;C&amp;P</oddFooter>
  </headerFooter>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32A79-34E8-4A8F-8434-B508BB3B8D7B}">
  <dimension ref="B2:D24"/>
  <sheetViews>
    <sheetView showGridLines="0" zoomScaleNormal="100" workbookViewId="0">
      <selection activeCell="D26" sqref="D26"/>
    </sheetView>
  </sheetViews>
  <sheetFormatPr baseColWidth="10" defaultColWidth="9.140625" defaultRowHeight="15" x14ac:dyDescent="0.25"/>
  <cols>
    <col min="2" max="2" width="8.7109375" customWidth="1"/>
    <col min="3" max="3" width="42.28515625" customWidth="1"/>
    <col min="4" max="4" width="48.140625" customWidth="1"/>
    <col min="8" max="8" width="42.28515625" customWidth="1"/>
    <col min="9" max="9" width="48.140625" customWidth="1"/>
  </cols>
  <sheetData>
    <row r="2" spans="2:4" ht="18.75" x14ac:dyDescent="0.25">
      <c r="B2" s="114" t="s">
        <v>1749</v>
      </c>
    </row>
    <row r="3" spans="2:4" ht="15" customHeight="1" x14ac:dyDescent="0.25">
      <c r="B3" s="11" t="str">
        <f>'OV1'!B3</f>
        <v>31.12.2025 - in EUR million</v>
      </c>
    </row>
    <row r="4" spans="2:4" ht="15" customHeight="1" x14ac:dyDescent="0.25">
      <c r="B4" s="30"/>
    </row>
    <row r="5" spans="2:4" ht="18" customHeight="1" x14ac:dyDescent="0.25">
      <c r="D5" s="479" t="s">
        <v>188</v>
      </c>
    </row>
    <row r="6" spans="2:4" ht="30" x14ac:dyDescent="0.25">
      <c r="C6" s="479" t="s">
        <v>1750</v>
      </c>
      <c r="D6" s="514" t="s">
        <v>1751</v>
      </c>
    </row>
    <row r="7" spans="2:4" x14ac:dyDescent="0.25">
      <c r="B7" s="479">
        <v>1</v>
      </c>
      <c r="C7" s="260" t="s">
        <v>1752</v>
      </c>
      <c r="D7" s="479">
        <v>12</v>
      </c>
    </row>
    <row r="8" spans="2:4" x14ac:dyDescent="0.25">
      <c r="B8" s="479">
        <v>2</v>
      </c>
      <c r="C8" s="260" t="s">
        <v>1753</v>
      </c>
      <c r="D8" s="479">
        <v>1</v>
      </c>
    </row>
    <row r="9" spans="2:4" x14ac:dyDescent="0.25">
      <c r="B9" s="479">
        <v>3</v>
      </c>
      <c r="C9" s="260" t="s">
        <v>1754</v>
      </c>
      <c r="D9" s="479">
        <v>2</v>
      </c>
    </row>
    <row r="10" spans="2:4" x14ac:dyDescent="0.25">
      <c r="B10" s="479">
        <v>4</v>
      </c>
      <c r="C10" s="260" t="s">
        <v>1755</v>
      </c>
      <c r="D10" s="479">
        <v>3</v>
      </c>
    </row>
    <row r="11" spans="2:4" x14ac:dyDescent="0.25">
      <c r="B11" s="479">
        <v>5</v>
      </c>
      <c r="C11" s="260" t="s">
        <v>1756</v>
      </c>
      <c r="D11" s="478">
        <v>0</v>
      </c>
    </row>
    <row r="12" spans="2:4" x14ac:dyDescent="0.25">
      <c r="B12" s="479">
        <v>6</v>
      </c>
      <c r="C12" s="260" t="s">
        <v>1757</v>
      </c>
      <c r="D12" s="478">
        <v>0</v>
      </c>
    </row>
    <row r="13" spans="2:4" x14ac:dyDescent="0.25">
      <c r="B13" s="479">
        <v>7</v>
      </c>
      <c r="C13" s="260" t="s">
        <v>1758</v>
      </c>
      <c r="D13" s="478">
        <v>0</v>
      </c>
    </row>
    <row r="14" spans="2:4" x14ac:dyDescent="0.25">
      <c r="B14" s="479">
        <v>8</v>
      </c>
      <c r="C14" s="260" t="s">
        <v>1759</v>
      </c>
      <c r="D14" s="478">
        <v>0</v>
      </c>
    </row>
    <row r="15" spans="2:4" x14ac:dyDescent="0.25">
      <c r="B15" s="479">
        <v>9</v>
      </c>
      <c r="C15" s="260" t="s">
        <v>1760</v>
      </c>
      <c r="D15" s="479">
        <v>1</v>
      </c>
    </row>
    <row r="16" spans="2:4" x14ac:dyDescent="0.25">
      <c r="B16" s="479">
        <v>10</v>
      </c>
      <c r="C16" s="260" t="s">
        <v>1761</v>
      </c>
      <c r="D16" s="872">
        <v>0</v>
      </c>
    </row>
    <row r="17" spans="2:4" x14ac:dyDescent="0.25">
      <c r="B17" s="479">
        <v>11</v>
      </c>
      <c r="C17" s="260" t="s">
        <v>1762</v>
      </c>
      <c r="D17" s="478">
        <v>0</v>
      </c>
    </row>
    <row r="18" spans="2:4" x14ac:dyDescent="0.25">
      <c r="B18" s="479">
        <v>12</v>
      </c>
      <c r="C18" s="260" t="s">
        <v>1763</v>
      </c>
      <c r="D18" s="478">
        <v>0</v>
      </c>
    </row>
    <row r="19" spans="2:4" x14ac:dyDescent="0.25">
      <c r="B19" s="479">
        <v>13</v>
      </c>
      <c r="C19" s="260" t="s">
        <v>1764</v>
      </c>
      <c r="D19" s="479">
        <v>2</v>
      </c>
    </row>
    <row r="20" spans="2:4" x14ac:dyDescent="0.25">
      <c r="B20" s="479">
        <v>14</v>
      </c>
      <c r="C20" s="260" t="s">
        <v>1765</v>
      </c>
      <c r="D20" s="478">
        <v>1</v>
      </c>
    </row>
    <row r="21" spans="2:4" x14ac:dyDescent="0.25">
      <c r="B21" s="873">
        <v>15</v>
      </c>
      <c r="C21" s="260" t="s">
        <v>2098</v>
      </c>
      <c r="D21" s="872">
        <v>1</v>
      </c>
    </row>
    <row r="24" spans="2:4" x14ac:dyDescent="0.25">
      <c r="D24" s="16"/>
    </row>
  </sheetData>
  <pageMargins left="0.70866141732283472" right="0.70866141732283472" top="0.74803149606299213" bottom="0.74803149606299213" header="0.31496062992125984" footer="0.31496062992125984"/>
  <pageSetup paperSize="9" orientation="landscape" r:id="rId1"/>
  <headerFooter>
    <oddHeader>&amp;CEN 
Annex XXXIII</oddHeader>
    <oddFooter>&amp;C&amp;P</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42A73-8FE4-4027-97B0-D348AAA704F2}">
  <dimension ref="B2:M16"/>
  <sheetViews>
    <sheetView showGridLines="0" zoomScaleNormal="100" workbookViewId="0">
      <selection activeCell="A24" sqref="A24"/>
    </sheetView>
  </sheetViews>
  <sheetFormatPr baseColWidth="10" defaultColWidth="9.140625" defaultRowHeight="15" x14ac:dyDescent="0.25"/>
  <cols>
    <col min="1" max="1" width="9.140625" style="11"/>
    <col min="2" max="2" width="7.42578125" style="11" customWidth="1"/>
    <col min="3" max="3" width="35.28515625" style="11" customWidth="1"/>
    <col min="4" max="4" width="23" style="11" customWidth="1"/>
    <col min="5" max="5" width="23.42578125" style="11" customWidth="1"/>
    <col min="6" max="6" width="14.85546875" style="11" customWidth="1"/>
    <col min="7" max="7" width="13" style="11" customWidth="1"/>
    <col min="8" max="8" width="15.7109375" style="11" customWidth="1"/>
    <col min="9" max="9" width="16.5703125" style="11" customWidth="1"/>
    <col min="10" max="10" width="14.85546875" style="11" customWidth="1"/>
    <col min="11" max="11" width="13.85546875" style="11" customWidth="1"/>
    <col min="12" max="12" width="11.85546875" style="11" customWidth="1"/>
    <col min="13" max="13" width="14.140625" style="11" customWidth="1"/>
    <col min="14" max="16384" width="9.140625" style="11"/>
  </cols>
  <sheetData>
    <row r="2" spans="2:13" ht="18.75" x14ac:dyDescent="0.3">
      <c r="B2" s="64" t="s">
        <v>1766</v>
      </c>
    </row>
    <row r="3" spans="2:13" x14ac:dyDescent="0.25">
      <c r="B3" s="11" t="str">
        <f>'OV1'!B3</f>
        <v>31.12.2025 - in EUR million</v>
      </c>
      <c r="C3" s="180"/>
      <c r="D3" s="180"/>
      <c r="E3" s="180"/>
      <c r="F3" s="180"/>
      <c r="G3" s="181"/>
      <c r="H3" s="181"/>
      <c r="I3" s="181"/>
      <c r="J3" s="181"/>
      <c r="K3" s="181"/>
      <c r="L3" s="181"/>
      <c r="M3" s="181"/>
    </row>
    <row r="4" spans="2:13" x14ac:dyDescent="0.25">
      <c r="C4" s="180"/>
      <c r="D4" s="180"/>
      <c r="E4" s="180"/>
      <c r="F4" s="180"/>
      <c r="G4" s="181"/>
      <c r="H4" s="181"/>
      <c r="I4" s="181"/>
      <c r="J4" s="181"/>
      <c r="K4" s="181"/>
      <c r="L4" s="181"/>
      <c r="M4" s="181"/>
    </row>
    <row r="5" spans="2:13" x14ac:dyDescent="0.25">
      <c r="D5" s="513" t="s">
        <v>1668</v>
      </c>
      <c r="E5" s="513" t="s">
        <v>189</v>
      </c>
      <c r="F5" s="513" t="s">
        <v>190</v>
      </c>
      <c r="G5" s="513" t="s">
        <v>238</v>
      </c>
      <c r="H5" s="513" t="s">
        <v>239</v>
      </c>
      <c r="I5" s="513" t="s">
        <v>376</v>
      </c>
      <c r="J5" s="513" t="s">
        <v>377</v>
      </c>
      <c r="K5" s="513" t="s">
        <v>442</v>
      </c>
      <c r="L5" s="513" t="s">
        <v>835</v>
      </c>
      <c r="M5" s="513" t="s">
        <v>836</v>
      </c>
    </row>
    <row r="6" spans="2:13" ht="15" customHeight="1" x14ac:dyDescent="0.25">
      <c r="C6" s="261"/>
      <c r="D6" s="1151" t="s">
        <v>1767</v>
      </c>
      <c r="E6" s="1151"/>
      <c r="F6" s="1151"/>
      <c r="G6" s="1151" t="s">
        <v>1768</v>
      </c>
      <c r="H6" s="1151"/>
      <c r="I6" s="1151"/>
      <c r="J6" s="1151"/>
      <c r="K6" s="1151"/>
      <c r="L6" s="1151"/>
      <c r="M6" s="266"/>
    </row>
    <row r="7" spans="2:13" ht="60" x14ac:dyDescent="0.25">
      <c r="D7" s="263" t="s">
        <v>1690</v>
      </c>
      <c r="E7" s="263" t="s">
        <v>1747</v>
      </c>
      <c r="F7" s="263" t="s">
        <v>1769</v>
      </c>
      <c r="G7" s="263" t="s">
        <v>1770</v>
      </c>
      <c r="H7" s="263" t="s">
        <v>1771</v>
      </c>
      <c r="I7" s="263" t="s">
        <v>1772</v>
      </c>
      <c r="J7" s="263" t="s">
        <v>1773</v>
      </c>
      <c r="K7" s="263" t="s">
        <v>1774</v>
      </c>
      <c r="L7" s="263" t="s">
        <v>1775</v>
      </c>
      <c r="M7" s="263" t="s">
        <v>1388</v>
      </c>
    </row>
    <row r="8" spans="2:13" x14ac:dyDescent="0.25">
      <c r="B8" s="262">
        <v>1</v>
      </c>
      <c r="C8" s="257" t="s">
        <v>1776</v>
      </c>
      <c r="D8" s="267"/>
      <c r="E8" s="267"/>
      <c r="F8" s="267"/>
      <c r="G8" s="267"/>
      <c r="H8" s="267"/>
      <c r="I8" s="267"/>
      <c r="J8" s="267"/>
      <c r="K8" s="267"/>
      <c r="L8" s="267"/>
      <c r="M8" s="690">
        <v>78</v>
      </c>
    </row>
    <row r="9" spans="2:13" x14ac:dyDescent="0.25">
      <c r="B9" s="262">
        <v>2</v>
      </c>
      <c r="C9" s="264" t="s">
        <v>1777</v>
      </c>
      <c r="D9" s="689">
        <v>11</v>
      </c>
      <c r="E9" s="689">
        <v>6</v>
      </c>
      <c r="F9" s="689">
        <v>17</v>
      </c>
      <c r="G9" s="558"/>
      <c r="H9" s="558"/>
      <c r="I9" s="558"/>
      <c r="J9" s="558"/>
      <c r="K9" s="558"/>
      <c r="L9" s="558"/>
      <c r="M9" s="268"/>
    </row>
    <row r="10" spans="2:13" x14ac:dyDescent="0.25">
      <c r="B10" s="262">
        <v>3</v>
      </c>
      <c r="C10" s="265" t="s">
        <v>1778</v>
      </c>
      <c r="D10" s="558"/>
      <c r="E10" s="558"/>
      <c r="F10" s="558"/>
      <c r="G10" s="689">
        <v>3</v>
      </c>
      <c r="H10" s="689">
        <v>5</v>
      </c>
      <c r="I10" s="478">
        <v>0</v>
      </c>
      <c r="J10" s="689">
        <v>14</v>
      </c>
      <c r="K10" s="689">
        <v>8</v>
      </c>
      <c r="L10" s="689">
        <v>3</v>
      </c>
      <c r="M10" s="268"/>
    </row>
    <row r="11" spans="2:13" x14ac:dyDescent="0.25">
      <c r="B11" s="262">
        <v>4</v>
      </c>
      <c r="C11" s="265" t="s">
        <v>1779</v>
      </c>
      <c r="D11" s="558"/>
      <c r="E11" s="558"/>
      <c r="F11" s="558"/>
      <c r="G11" s="478">
        <v>0</v>
      </c>
      <c r="H11" s="478">
        <v>4</v>
      </c>
      <c r="I11" s="478">
        <v>0</v>
      </c>
      <c r="J11" s="689">
        <v>4</v>
      </c>
      <c r="K11" s="689">
        <v>17</v>
      </c>
      <c r="L11" s="478">
        <v>3</v>
      </c>
      <c r="M11" s="268"/>
    </row>
    <row r="12" spans="2:13" x14ac:dyDescent="0.25">
      <c r="B12" s="262">
        <v>5</v>
      </c>
      <c r="C12" s="257" t="s">
        <v>1780</v>
      </c>
      <c r="D12" s="691">
        <v>1.9</v>
      </c>
      <c r="E12" s="691">
        <v>52.3</v>
      </c>
      <c r="F12" s="691">
        <v>54.2</v>
      </c>
      <c r="G12" s="691">
        <v>3.2</v>
      </c>
      <c r="H12" s="691">
        <v>10.199999999999999</v>
      </c>
      <c r="I12" s="478">
        <v>0</v>
      </c>
      <c r="J12" s="691">
        <v>13.1</v>
      </c>
      <c r="K12" s="691">
        <v>6.2</v>
      </c>
      <c r="L12" s="691">
        <v>5</v>
      </c>
      <c r="M12" s="531"/>
    </row>
    <row r="13" spans="2:13" x14ac:dyDescent="0.25">
      <c r="B13" s="262">
        <v>6</v>
      </c>
      <c r="C13" s="264" t="s">
        <v>1781</v>
      </c>
      <c r="D13" s="478">
        <v>0</v>
      </c>
      <c r="E13" s="691">
        <v>30.6</v>
      </c>
      <c r="F13" s="691">
        <v>30.6</v>
      </c>
      <c r="G13" s="691">
        <v>1.8</v>
      </c>
      <c r="H13" s="691">
        <v>6.1</v>
      </c>
      <c r="I13" s="478">
        <v>0</v>
      </c>
      <c r="J13" s="691">
        <v>7.3</v>
      </c>
      <c r="K13" s="691">
        <v>1.8</v>
      </c>
      <c r="L13" s="691">
        <v>3.6</v>
      </c>
      <c r="M13" s="531"/>
    </row>
    <row r="14" spans="2:13" x14ac:dyDescent="0.25">
      <c r="B14" s="262">
        <v>7</v>
      </c>
      <c r="C14" s="265" t="s">
        <v>1782</v>
      </c>
      <c r="D14" s="691">
        <v>1.9</v>
      </c>
      <c r="E14" s="691">
        <v>21.7</v>
      </c>
      <c r="F14" s="691">
        <v>23.6</v>
      </c>
      <c r="G14" s="691">
        <v>1.4</v>
      </c>
      <c r="H14" s="691">
        <v>4.0999999999999996</v>
      </c>
      <c r="I14" s="478">
        <v>0</v>
      </c>
      <c r="J14" s="691">
        <v>5.8</v>
      </c>
      <c r="K14" s="691">
        <v>4.4000000000000004</v>
      </c>
      <c r="L14" s="691">
        <v>1.4</v>
      </c>
      <c r="M14" s="531"/>
    </row>
    <row r="16" spans="2:13" x14ac:dyDescent="0.25">
      <c r="E16" s="530"/>
    </row>
  </sheetData>
  <mergeCells count="2">
    <mergeCell ref="D6:F6"/>
    <mergeCell ref="G6:L6"/>
  </mergeCells>
  <pageMargins left="0.70866141732283472" right="0.70866141732283472" top="0.74803149606299213" bottom="0.74803149606299213" header="0.31496062992125984" footer="0.31496062992125984"/>
  <pageSetup paperSize="9" scale="51" fitToWidth="0" fitToHeight="0" orientation="landscape" cellComments="asDisplayed" r:id="rId1"/>
  <headerFooter>
    <oddHeader>&amp;CEN
Annex XXXIII</oddHeader>
    <oddFooter>&amp;C&amp;P</oddFooter>
  </headerFooter>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B26"/>
  <sheetViews>
    <sheetView showGridLines="0" topLeftCell="E1" zoomScaleNormal="100" zoomScalePageLayoutView="60" workbookViewId="0">
      <selection activeCell="O21" sqref="O21"/>
    </sheetView>
  </sheetViews>
  <sheetFormatPr baseColWidth="10" defaultColWidth="9.140625" defaultRowHeight="23.25" customHeight="1" x14ac:dyDescent="0.25"/>
  <cols>
    <col min="3" max="3" width="56.42578125" customWidth="1"/>
    <col min="4" max="4" width="28.7109375" customWidth="1"/>
    <col min="5" max="5" width="24.42578125" customWidth="1"/>
    <col min="6" max="6" width="20.5703125" customWidth="1"/>
    <col min="7" max="7" width="22.140625" customWidth="1"/>
    <col min="8" max="8" width="26" customWidth="1"/>
    <col min="9" max="9" width="23" customWidth="1"/>
    <col min="10" max="10" width="22.5703125" customWidth="1"/>
    <col min="11" max="11" width="21" customWidth="1"/>
  </cols>
  <sheetData>
    <row r="2" spans="2:28" ht="23.25" customHeight="1" x14ac:dyDescent="0.25">
      <c r="B2" s="1152" t="s">
        <v>1783</v>
      </c>
      <c r="C2" s="1152"/>
      <c r="D2" s="1152"/>
      <c r="E2" s="1152"/>
      <c r="F2" s="1153"/>
      <c r="G2" s="1153"/>
      <c r="H2" s="1153"/>
      <c r="I2" s="1153"/>
      <c r="J2" s="1153"/>
      <c r="K2" s="1153"/>
    </row>
    <row r="3" spans="2:28" ht="15" x14ac:dyDescent="0.25">
      <c r="B3" s="11" t="str">
        <f>'OV1'!B3</f>
        <v>31.12.2025 - in EUR million</v>
      </c>
      <c r="C3" s="517"/>
      <c r="D3" s="517"/>
      <c r="E3" s="517"/>
      <c r="F3" s="517"/>
      <c r="G3" s="517"/>
      <c r="H3" s="517"/>
      <c r="I3" s="517"/>
      <c r="J3" s="517"/>
      <c r="K3" s="517"/>
    </row>
    <row r="4" spans="2:28" ht="23.25" customHeight="1" x14ac:dyDescent="0.25">
      <c r="B4" s="517"/>
      <c r="C4" s="517"/>
      <c r="D4" s="517"/>
      <c r="E4" s="517"/>
      <c r="F4" s="517"/>
      <c r="G4" s="517"/>
      <c r="H4" s="517"/>
      <c r="I4" s="517"/>
      <c r="J4" s="517"/>
      <c r="K4" s="517"/>
    </row>
    <row r="5" spans="2:28" ht="23.25" customHeight="1" x14ac:dyDescent="0.25">
      <c r="B5" s="416"/>
      <c r="C5" s="517"/>
      <c r="D5" s="1154" t="s">
        <v>1784</v>
      </c>
      <c r="E5" s="1155"/>
      <c r="F5" s="1156" t="s">
        <v>1785</v>
      </c>
      <c r="G5" s="913"/>
      <c r="H5" s="913" t="s">
        <v>1786</v>
      </c>
      <c r="I5" s="913"/>
      <c r="J5" s="913" t="s">
        <v>1787</v>
      </c>
      <c r="K5" s="913"/>
    </row>
    <row r="6" spans="2:28" ht="45" x14ac:dyDescent="0.25">
      <c r="B6" s="416"/>
      <c r="C6" s="416"/>
      <c r="D6" s="269"/>
      <c r="E6" s="435" t="s">
        <v>1788</v>
      </c>
      <c r="F6" s="269"/>
      <c r="G6" s="435" t="s">
        <v>1788</v>
      </c>
      <c r="H6" s="269"/>
      <c r="I6" s="435" t="s">
        <v>1789</v>
      </c>
      <c r="J6" s="269"/>
      <c r="K6" s="435" t="s">
        <v>1790</v>
      </c>
    </row>
    <row r="7" spans="2:28" ht="23.25" customHeight="1" x14ac:dyDescent="0.25">
      <c r="B7" s="416"/>
      <c r="C7" s="416"/>
      <c r="D7" s="20" t="s">
        <v>855</v>
      </c>
      <c r="E7" s="20" t="s">
        <v>1126</v>
      </c>
      <c r="F7" s="20" t="s">
        <v>1128</v>
      </c>
      <c r="G7" s="20" t="s">
        <v>1129</v>
      </c>
      <c r="H7" s="20" t="s">
        <v>1131</v>
      </c>
      <c r="I7" s="20" t="s">
        <v>1135</v>
      </c>
      <c r="J7" s="20" t="s">
        <v>1137</v>
      </c>
      <c r="K7" s="435">
        <v>100</v>
      </c>
    </row>
    <row r="8" spans="2:28" ht="15" x14ac:dyDescent="0.25">
      <c r="B8" s="22" t="s">
        <v>855</v>
      </c>
      <c r="C8" s="21" t="s">
        <v>1791</v>
      </c>
      <c r="D8" s="342">
        <v>16808</v>
      </c>
      <c r="E8" s="342">
        <v>38</v>
      </c>
      <c r="F8" s="597"/>
      <c r="G8" s="597"/>
      <c r="H8" s="342">
        <v>55491</v>
      </c>
      <c r="I8" s="342">
        <v>867</v>
      </c>
      <c r="J8" s="597"/>
      <c r="K8" s="597"/>
      <c r="L8" s="579"/>
      <c r="M8" s="579"/>
      <c r="N8" s="579"/>
      <c r="O8" s="579"/>
      <c r="P8" s="579"/>
      <c r="Q8" s="579"/>
      <c r="R8" s="579"/>
      <c r="S8" s="579"/>
      <c r="U8" s="579"/>
      <c r="V8" s="579"/>
      <c r="W8" s="579"/>
      <c r="X8" s="579"/>
      <c r="Y8" s="579"/>
      <c r="Z8" s="579"/>
      <c r="AA8" s="579"/>
      <c r="AB8" s="579"/>
    </row>
    <row r="9" spans="2:28" ht="15" x14ac:dyDescent="0.25">
      <c r="B9" s="20" t="s">
        <v>1126</v>
      </c>
      <c r="C9" s="18" t="s">
        <v>1792</v>
      </c>
      <c r="D9" s="337">
        <v>0</v>
      </c>
      <c r="E9" s="337">
        <v>0</v>
      </c>
      <c r="F9" s="337">
        <v>0</v>
      </c>
      <c r="G9" s="337">
        <v>0</v>
      </c>
      <c r="H9" s="337">
        <v>346</v>
      </c>
      <c r="I9" s="337">
        <v>0</v>
      </c>
      <c r="J9" s="337">
        <v>390</v>
      </c>
      <c r="K9" s="337">
        <v>0</v>
      </c>
      <c r="L9" s="579"/>
      <c r="M9" s="579"/>
      <c r="N9" s="579"/>
      <c r="O9" s="579"/>
      <c r="P9" s="579"/>
      <c r="Q9" s="579"/>
      <c r="R9" s="579"/>
      <c r="S9" s="579"/>
      <c r="U9" s="579"/>
      <c r="V9" s="579"/>
      <c r="W9" s="579"/>
      <c r="X9" s="579"/>
      <c r="Y9" s="579"/>
      <c r="Z9" s="579"/>
      <c r="AA9" s="579"/>
      <c r="AB9" s="579"/>
    </row>
    <row r="10" spans="2:28" ht="15" x14ac:dyDescent="0.25">
      <c r="B10" s="20" t="s">
        <v>1128</v>
      </c>
      <c r="C10" s="18" t="s">
        <v>1138</v>
      </c>
      <c r="D10" s="337">
        <v>120</v>
      </c>
      <c r="E10" s="337">
        <v>38</v>
      </c>
      <c r="F10" s="337">
        <v>117</v>
      </c>
      <c r="G10" s="337">
        <v>38</v>
      </c>
      <c r="H10" s="337">
        <v>4808</v>
      </c>
      <c r="I10" s="337">
        <v>867</v>
      </c>
      <c r="J10" s="337">
        <v>4766</v>
      </c>
      <c r="K10" s="337">
        <v>865</v>
      </c>
      <c r="L10" s="579"/>
      <c r="M10" s="579"/>
      <c r="N10" s="579"/>
      <c r="O10" s="579"/>
      <c r="P10" s="579"/>
      <c r="Q10" s="579"/>
      <c r="R10" s="579"/>
      <c r="S10" s="579"/>
      <c r="U10" s="579"/>
      <c r="V10" s="579"/>
      <c r="W10" s="579"/>
      <c r="X10" s="579"/>
      <c r="Y10" s="579"/>
      <c r="Z10" s="579"/>
      <c r="AA10" s="579"/>
      <c r="AB10" s="579"/>
    </row>
    <row r="11" spans="2:28" ht="15" x14ac:dyDescent="0.25">
      <c r="B11" s="20" t="s">
        <v>1129</v>
      </c>
      <c r="C11" s="19" t="s">
        <v>1793</v>
      </c>
      <c r="D11" s="337">
        <v>38</v>
      </c>
      <c r="E11" s="337">
        <v>38</v>
      </c>
      <c r="F11" s="337">
        <v>38</v>
      </c>
      <c r="G11" s="337">
        <v>38</v>
      </c>
      <c r="H11" s="337">
        <v>622</v>
      </c>
      <c r="I11" s="337">
        <v>415</v>
      </c>
      <c r="J11" s="337">
        <v>411</v>
      </c>
      <c r="K11" s="337">
        <v>411</v>
      </c>
      <c r="L11" s="579"/>
      <c r="M11" s="579"/>
      <c r="N11" s="579"/>
      <c r="O11" s="579"/>
      <c r="P11" s="579"/>
      <c r="Q11" s="579"/>
      <c r="R11" s="579"/>
      <c r="S11" s="579"/>
      <c r="U11" s="579"/>
      <c r="V11" s="579"/>
      <c r="W11" s="579"/>
      <c r="X11" s="579"/>
      <c r="Y11" s="579"/>
      <c r="Z11" s="579"/>
      <c r="AA11" s="579"/>
      <c r="AB11" s="579"/>
    </row>
    <row r="12" spans="2:28" ht="15" x14ac:dyDescent="0.25">
      <c r="B12" s="20" t="s">
        <v>1131</v>
      </c>
      <c r="C12" s="19" t="s">
        <v>1794</v>
      </c>
      <c r="D12" s="337">
        <v>0</v>
      </c>
      <c r="E12" s="337">
        <v>0</v>
      </c>
      <c r="F12" s="337">
        <v>0</v>
      </c>
      <c r="G12" s="337">
        <v>0</v>
      </c>
      <c r="H12" s="337">
        <v>1625</v>
      </c>
      <c r="I12" s="337">
        <v>0</v>
      </c>
      <c r="J12" s="337">
        <v>853</v>
      </c>
      <c r="K12" s="337">
        <v>0</v>
      </c>
      <c r="L12" s="579"/>
      <c r="M12" s="579"/>
      <c r="N12" s="579"/>
      <c r="O12" s="579"/>
      <c r="P12" s="579"/>
      <c r="Q12" s="579"/>
      <c r="R12" s="579"/>
      <c r="S12" s="579"/>
      <c r="U12" s="579"/>
      <c r="V12" s="579"/>
      <c r="W12" s="579"/>
      <c r="X12" s="579"/>
      <c r="Y12" s="579"/>
      <c r="Z12" s="579"/>
      <c r="AA12" s="579"/>
      <c r="AB12" s="579"/>
    </row>
    <row r="13" spans="2:28" ht="15" x14ac:dyDescent="0.25">
      <c r="B13" s="20" t="s">
        <v>1133</v>
      </c>
      <c r="C13" s="19" t="s">
        <v>1795</v>
      </c>
      <c r="D13" s="337">
        <v>14</v>
      </c>
      <c r="E13" s="337">
        <v>0</v>
      </c>
      <c r="F13" s="337">
        <v>14</v>
      </c>
      <c r="G13" s="337">
        <v>0</v>
      </c>
      <c r="H13" s="337">
        <v>484</v>
      </c>
      <c r="I13" s="337">
        <v>259</v>
      </c>
      <c r="J13" s="337">
        <v>475</v>
      </c>
      <c r="K13" s="337">
        <v>260</v>
      </c>
      <c r="L13" s="579"/>
      <c r="M13" s="579"/>
      <c r="N13" s="579"/>
      <c r="O13" s="579"/>
      <c r="P13" s="579"/>
      <c r="Q13" s="579"/>
      <c r="R13" s="579"/>
      <c r="S13" s="579"/>
      <c r="U13" s="579"/>
      <c r="V13" s="579"/>
      <c r="W13" s="579"/>
      <c r="X13" s="579"/>
      <c r="Y13" s="579"/>
      <c r="Z13" s="579"/>
      <c r="AA13" s="579"/>
      <c r="AB13" s="579"/>
    </row>
    <row r="14" spans="2:28" ht="15" x14ac:dyDescent="0.25">
      <c r="B14" s="20" t="s">
        <v>1135</v>
      </c>
      <c r="C14" s="19" t="s">
        <v>1796</v>
      </c>
      <c r="D14" s="337">
        <v>105</v>
      </c>
      <c r="E14" s="337">
        <v>38</v>
      </c>
      <c r="F14" s="337">
        <v>102</v>
      </c>
      <c r="G14" s="337">
        <v>38</v>
      </c>
      <c r="H14" s="337">
        <v>3436</v>
      </c>
      <c r="I14" s="337">
        <v>541</v>
      </c>
      <c r="J14" s="337">
        <v>3397</v>
      </c>
      <c r="K14" s="337">
        <v>510</v>
      </c>
      <c r="L14" s="579"/>
      <c r="M14" s="579"/>
      <c r="N14" s="579"/>
      <c r="O14" s="579"/>
      <c r="P14" s="579"/>
      <c r="Q14" s="579"/>
      <c r="R14" s="579"/>
      <c r="S14" s="579"/>
      <c r="U14" s="579"/>
      <c r="V14" s="579"/>
      <c r="W14" s="579"/>
      <c r="X14" s="579"/>
      <c r="Y14" s="579"/>
      <c r="Z14" s="579"/>
      <c r="AA14" s="579"/>
      <c r="AB14" s="579"/>
    </row>
    <row r="15" spans="2:28" ht="15" x14ac:dyDescent="0.25">
      <c r="B15" s="20" t="s">
        <v>1137</v>
      </c>
      <c r="C15" s="19" t="s">
        <v>1797</v>
      </c>
      <c r="D15" s="337">
        <v>0</v>
      </c>
      <c r="E15" s="337">
        <v>0</v>
      </c>
      <c r="F15" s="337">
        <v>0</v>
      </c>
      <c r="G15" s="337">
        <v>0</v>
      </c>
      <c r="H15" s="337">
        <v>889</v>
      </c>
      <c r="I15" s="337">
        <v>93</v>
      </c>
      <c r="J15" s="337">
        <v>894</v>
      </c>
      <c r="K15" s="337">
        <v>94</v>
      </c>
      <c r="L15" s="579"/>
      <c r="M15" s="579"/>
      <c r="N15" s="579"/>
      <c r="O15" s="579"/>
      <c r="P15" s="579"/>
      <c r="Q15" s="579"/>
      <c r="R15" s="579"/>
      <c r="S15" s="579"/>
      <c r="U15" s="579"/>
      <c r="V15" s="579"/>
      <c r="W15" s="579"/>
      <c r="X15" s="579"/>
      <c r="Y15" s="579"/>
      <c r="Z15" s="579"/>
      <c r="AA15" s="579"/>
      <c r="AB15" s="579"/>
    </row>
    <row r="16" spans="2:28" ht="15" x14ac:dyDescent="0.25">
      <c r="B16" s="435">
        <v>120</v>
      </c>
      <c r="C16" s="18" t="s">
        <v>404</v>
      </c>
      <c r="D16" s="337">
        <v>849</v>
      </c>
      <c r="E16" s="337">
        <v>0</v>
      </c>
      <c r="F16" s="598"/>
      <c r="G16" s="598"/>
      <c r="H16" s="337">
        <v>1003</v>
      </c>
      <c r="I16" s="337">
        <v>0</v>
      </c>
      <c r="J16" s="598"/>
      <c r="K16" s="598"/>
      <c r="L16" s="579"/>
      <c r="M16" s="579"/>
      <c r="N16" s="579"/>
      <c r="O16" s="579"/>
      <c r="P16" s="579"/>
      <c r="Q16" s="579"/>
      <c r="R16" s="579"/>
      <c r="S16" s="579"/>
      <c r="U16" s="579"/>
      <c r="V16" s="579"/>
      <c r="W16" s="579"/>
      <c r="X16" s="579"/>
      <c r="Y16" s="579"/>
      <c r="Z16" s="579"/>
      <c r="AA16" s="579"/>
      <c r="AB16" s="579"/>
    </row>
    <row r="18" spans="21:28" ht="23.25" customHeight="1" x14ac:dyDescent="0.25">
      <c r="U18" s="579"/>
      <c r="V18" s="579"/>
      <c r="W18" s="579"/>
      <c r="X18" s="579"/>
      <c r="Y18" s="579"/>
      <c r="Z18" s="579"/>
      <c r="AA18" s="579"/>
      <c r="AB18" s="579"/>
    </row>
    <row r="19" spans="21:28" ht="23.25" customHeight="1" x14ac:dyDescent="0.25">
      <c r="U19" s="579"/>
      <c r="V19" s="579"/>
      <c r="W19" s="579"/>
      <c r="X19" s="579"/>
      <c r="Y19" s="579"/>
      <c r="Z19" s="579"/>
      <c r="AA19" s="579"/>
      <c r="AB19" s="579"/>
    </row>
    <row r="20" spans="21:28" ht="23.25" customHeight="1" x14ac:dyDescent="0.25">
      <c r="U20" s="579"/>
      <c r="V20" s="579"/>
      <c r="W20" s="579"/>
      <c r="X20" s="579"/>
      <c r="Y20" s="579"/>
      <c r="Z20" s="579"/>
      <c r="AA20" s="579"/>
      <c r="AB20" s="579"/>
    </row>
    <row r="21" spans="21:28" ht="23.25" customHeight="1" x14ac:dyDescent="0.25">
      <c r="U21" s="579"/>
      <c r="V21" s="579"/>
      <c r="W21" s="579"/>
      <c r="X21" s="579"/>
      <c r="Y21" s="579"/>
      <c r="Z21" s="579"/>
      <c r="AA21" s="579"/>
      <c r="AB21" s="579"/>
    </row>
    <row r="22" spans="21:28" ht="23.25" customHeight="1" x14ac:dyDescent="0.25">
      <c r="U22" s="579"/>
      <c r="V22" s="579"/>
      <c r="W22" s="579"/>
      <c r="X22" s="579"/>
      <c r="Y22" s="579"/>
      <c r="Z22" s="579"/>
      <c r="AA22" s="579"/>
      <c r="AB22" s="579"/>
    </row>
    <row r="23" spans="21:28" ht="23.25" customHeight="1" x14ac:dyDescent="0.25">
      <c r="U23" s="579"/>
      <c r="V23" s="579"/>
      <c r="W23" s="579"/>
      <c r="X23" s="579"/>
      <c r="Y23" s="579"/>
      <c r="Z23" s="579"/>
      <c r="AA23" s="579"/>
      <c r="AB23" s="579"/>
    </row>
    <row r="24" spans="21:28" ht="23.25" customHeight="1" x14ac:dyDescent="0.25">
      <c r="U24" s="579"/>
      <c r="V24" s="579"/>
      <c r="W24" s="579"/>
      <c r="X24" s="579"/>
      <c r="Y24" s="579"/>
      <c r="Z24" s="579"/>
      <c r="AA24" s="579"/>
      <c r="AB24" s="579"/>
    </row>
    <row r="25" spans="21:28" ht="23.25" customHeight="1" x14ac:dyDescent="0.25">
      <c r="U25" s="579"/>
      <c r="V25" s="579"/>
      <c r="W25" s="579"/>
      <c r="X25" s="579"/>
      <c r="Y25" s="579"/>
      <c r="Z25" s="579"/>
      <c r="AA25" s="579"/>
      <c r="AB25" s="579"/>
    </row>
    <row r="26" spans="21:28" ht="23.25" customHeight="1" x14ac:dyDescent="0.25">
      <c r="U26" s="579"/>
      <c r="V26" s="579"/>
      <c r="W26" s="579"/>
      <c r="X26" s="579"/>
      <c r="Y26" s="579"/>
      <c r="Z26" s="579"/>
      <c r="AA26" s="579"/>
      <c r="AB26" s="579"/>
    </row>
  </sheetData>
  <mergeCells count="8">
    <mergeCell ref="B2:E2"/>
    <mergeCell ref="F2:G2"/>
    <mergeCell ref="H2:I2"/>
    <mergeCell ref="J2:K2"/>
    <mergeCell ref="D5:E5"/>
    <mergeCell ref="F5:G5"/>
    <mergeCell ref="H5:I5"/>
    <mergeCell ref="J5:K5"/>
  </mergeCells>
  <pageMargins left="0.7" right="0.7" top="0.75" bottom="0.75" header="0.3" footer="0.3"/>
  <pageSetup paperSize="9" scale="53" orientation="landscape" verticalDpi="200" r:id="rId1"/>
  <ignoredErrors>
    <ignoredError sqref="B8:B16 D7:J7"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56C51-056E-483C-A13E-FB3D5DDB5F14}">
  <dimension ref="B1:K20"/>
  <sheetViews>
    <sheetView showGridLines="0" zoomScaleNormal="100" workbookViewId="0">
      <selection activeCell="E52" sqref="E52"/>
    </sheetView>
  </sheetViews>
  <sheetFormatPr baseColWidth="10" defaultColWidth="9.140625" defaultRowHeight="12" x14ac:dyDescent="0.2"/>
  <cols>
    <col min="1" max="1" width="5.7109375" style="29" customWidth="1"/>
    <col min="2" max="2" width="4.5703125" style="29" customWidth="1"/>
    <col min="3" max="3" width="43" style="29" customWidth="1"/>
    <col min="4" max="7" width="25.7109375" style="29" customWidth="1"/>
    <col min="8" max="8" width="22.42578125" style="29" customWidth="1"/>
    <col min="9" max="9" width="14.42578125" style="29" customWidth="1"/>
    <col min="10" max="16384" width="9.140625" style="29"/>
  </cols>
  <sheetData>
    <row r="1" spans="2:11" x14ac:dyDescent="0.2">
      <c r="C1" s="714"/>
      <c r="D1" s="715"/>
    </row>
    <row r="2" spans="2:11" ht="18.75" x14ac:dyDescent="0.3">
      <c r="B2" s="722" t="s">
        <v>312</v>
      </c>
      <c r="C2" s="716"/>
      <c r="D2" s="716"/>
      <c r="E2" s="716"/>
      <c r="F2" s="716"/>
      <c r="G2" s="716"/>
      <c r="H2" s="716"/>
      <c r="I2" s="716"/>
      <c r="K2" s="717"/>
    </row>
    <row r="3" spans="2:11" ht="15" x14ac:dyDescent="0.25">
      <c r="B3" t="str">
        <f>'OV1'!B3</f>
        <v>31.12.2025 - in EUR million</v>
      </c>
      <c r="C3" s="718"/>
      <c r="D3" s="718"/>
      <c r="E3" s="718"/>
      <c r="F3" s="718"/>
      <c r="G3" s="718"/>
      <c r="H3" s="718"/>
      <c r="I3" s="718"/>
      <c r="K3" s="719"/>
    </row>
    <row r="4" spans="2:11" x14ac:dyDescent="0.2">
      <c r="B4" s="718"/>
      <c r="C4" s="718"/>
      <c r="D4" s="718"/>
      <c r="E4" s="718"/>
      <c r="F4" s="718"/>
      <c r="G4" s="718"/>
      <c r="H4" s="806"/>
      <c r="I4" s="806"/>
    </row>
    <row r="5" spans="2:11" customFormat="1" ht="15" x14ac:dyDescent="0.25">
      <c r="B5" s="723"/>
      <c r="C5" s="723" t="s">
        <v>313</v>
      </c>
      <c r="D5" s="435" t="s">
        <v>188</v>
      </c>
      <c r="E5" s="435" t="s">
        <v>189</v>
      </c>
      <c r="F5" s="435" t="s">
        <v>190</v>
      </c>
      <c r="G5" s="435" t="s">
        <v>238</v>
      </c>
      <c r="H5" s="435" t="s">
        <v>314</v>
      </c>
      <c r="I5" s="465"/>
    </row>
    <row r="6" spans="2:11" customFormat="1" ht="15" x14ac:dyDescent="0.25">
      <c r="B6" s="723"/>
      <c r="C6" s="926"/>
      <c r="D6" s="913" t="s">
        <v>186</v>
      </c>
      <c r="E6" s="913"/>
      <c r="F6" s="913"/>
      <c r="G6" s="913"/>
      <c r="H6" s="913"/>
      <c r="I6" s="465"/>
    </row>
    <row r="7" spans="2:11" customFormat="1" ht="15" x14ac:dyDescent="0.25">
      <c r="B7" s="926"/>
      <c r="C7" s="926"/>
      <c r="D7" s="913" t="s">
        <v>315</v>
      </c>
      <c r="E7" s="913" t="s">
        <v>316</v>
      </c>
      <c r="F7" s="913" t="s">
        <v>317</v>
      </c>
      <c r="G7" s="913" t="s">
        <v>318</v>
      </c>
      <c r="H7" s="913" t="s">
        <v>319</v>
      </c>
      <c r="I7" s="465"/>
    </row>
    <row r="8" spans="2:11" customFormat="1" ht="15" x14ac:dyDescent="0.25">
      <c r="B8" s="926"/>
      <c r="C8" s="926"/>
      <c r="D8" s="913"/>
      <c r="E8" s="913"/>
      <c r="F8" s="913"/>
      <c r="G8" s="913"/>
      <c r="H8" s="913"/>
      <c r="I8" s="465"/>
    </row>
    <row r="9" spans="2:11" customFormat="1" ht="22.5" customHeight="1" x14ac:dyDescent="0.25">
      <c r="B9" s="926"/>
      <c r="C9" s="926"/>
      <c r="D9" s="913"/>
      <c r="E9" s="913"/>
      <c r="F9" s="913"/>
      <c r="G9" s="913"/>
      <c r="H9" s="913"/>
      <c r="I9" s="465"/>
    </row>
    <row r="10" spans="2:11" s="127" customFormat="1" ht="15.75" customHeight="1" x14ac:dyDescent="0.25">
      <c r="B10" s="435">
        <v>1</v>
      </c>
      <c r="C10" s="42" t="s">
        <v>320</v>
      </c>
      <c r="D10" s="393">
        <v>3659</v>
      </c>
      <c r="E10" s="393">
        <v>12390</v>
      </c>
      <c r="F10" s="393">
        <v>16049</v>
      </c>
      <c r="G10" s="393">
        <v>17982</v>
      </c>
      <c r="H10" s="393">
        <v>17884</v>
      </c>
      <c r="I10" s="401"/>
    </row>
    <row r="11" spans="2:11" customFormat="1" ht="15.75" customHeight="1" x14ac:dyDescent="0.25">
      <c r="B11" s="435">
        <v>2</v>
      </c>
      <c r="C11" s="42" t="s">
        <v>321</v>
      </c>
      <c r="D11" s="393">
        <v>0</v>
      </c>
      <c r="E11" s="393">
        <v>64</v>
      </c>
      <c r="F11" s="393">
        <v>64</v>
      </c>
      <c r="G11" s="393">
        <v>65</v>
      </c>
      <c r="H11" s="393">
        <v>65</v>
      </c>
      <c r="I11" s="401"/>
    </row>
    <row r="12" spans="2:11" customFormat="1" ht="15.75" customHeight="1" x14ac:dyDescent="0.25">
      <c r="B12" s="435">
        <v>3</v>
      </c>
      <c r="C12" s="42" t="s">
        <v>322</v>
      </c>
      <c r="D12" s="724" t="s">
        <v>313</v>
      </c>
      <c r="E12" s="393">
        <v>164</v>
      </c>
      <c r="F12" s="393">
        <v>164</v>
      </c>
      <c r="G12" s="393">
        <v>164</v>
      </c>
      <c r="H12" s="393">
        <v>164</v>
      </c>
      <c r="I12" s="401"/>
    </row>
    <row r="13" spans="2:11" customFormat="1" ht="15.75" customHeight="1" x14ac:dyDescent="0.25">
      <c r="B13" s="435">
        <v>4</v>
      </c>
      <c r="C13" s="42" t="s">
        <v>323</v>
      </c>
      <c r="D13" s="393">
        <v>177</v>
      </c>
      <c r="E13" s="393">
        <v>1979</v>
      </c>
      <c r="F13" s="393">
        <v>2156</v>
      </c>
      <c r="G13" s="393">
        <v>2271</v>
      </c>
      <c r="H13" s="393">
        <v>2271</v>
      </c>
      <c r="I13" s="401"/>
    </row>
    <row r="14" spans="2:11" customFormat="1" ht="15.75" customHeight="1" x14ac:dyDescent="0.25">
      <c r="B14" s="435">
        <v>5</v>
      </c>
      <c r="C14" s="42" t="s">
        <v>324</v>
      </c>
      <c r="D14" s="393">
        <v>0</v>
      </c>
      <c r="E14" s="393">
        <v>0</v>
      </c>
      <c r="F14" s="393">
        <v>0</v>
      </c>
      <c r="G14" s="393">
        <v>0</v>
      </c>
      <c r="H14" s="393">
        <v>0</v>
      </c>
      <c r="I14" s="401"/>
    </row>
    <row r="15" spans="2:11" customFormat="1" ht="15.75" customHeight="1" x14ac:dyDescent="0.25">
      <c r="B15" s="435">
        <v>6</v>
      </c>
      <c r="C15" s="42" t="s">
        <v>325</v>
      </c>
      <c r="D15" s="724" t="s">
        <v>313</v>
      </c>
      <c r="E15" s="393">
        <v>4160</v>
      </c>
      <c r="F15" s="393">
        <v>4160</v>
      </c>
      <c r="G15" s="393">
        <v>4160</v>
      </c>
      <c r="H15" s="393">
        <v>4160</v>
      </c>
      <c r="I15" s="401"/>
    </row>
    <row r="16" spans="2:11" customFormat="1" ht="15.75" customHeight="1" x14ac:dyDescent="0.25">
      <c r="B16" s="435">
        <v>7</v>
      </c>
      <c r="C16" s="42" t="s">
        <v>326</v>
      </c>
      <c r="D16" s="724" t="s">
        <v>313</v>
      </c>
      <c r="E16" s="393">
        <v>0</v>
      </c>
      <c r="F16" s="393">
        <v>0</v>
      </c>
      <c r="G16" s="393">
        <v>0</v>
      </c>
      <c r="H16" s="393">
        <v>0</v>
      </c>
      <c r="I16" s="401"/>
    </row>
    <row r="17" spans="2:9" customFormat="1" ht="15.75" customHeight="1" x14ac:dyDescent="0.25">
      <c r="B17" s="435">
        <v>8</v>
      </c>
      <c r="C17" s="42" t="s">
        <v>235</v>
      </c>
      <c r="D17" s="393">
        <v>3836</v>
      </c>
      <c r="E17" s="393">
        <v>18758</v>
      </c>
      <c r="F17" s="393">
        <v>22594</v>
      </c>
      <c r="G17" s="393">
        <v>24642</v>
      </c>
      <c r="H17" s="393">
        <v>25544</v>
      </c>
      <c r="I17" s="401"/>
    </row>
    <row r="19" spans="2:9" x14ac:dyDescent="0.2">
      <c r="H19" s="685"/>
      <c r="I19" s="685"/>
    </row>
    <row r="20" spans="2:9" x14ac:dyDescent="0.2">
      <c r="D20" s="720"/>
      <c r="E20" s="721"/>
    </row>
  </sheetData>
  <mergeCells count="8">
    <mergeCell ref="C6:C9"/>
    <mergeCell ref="D6:H6"/>
    <mergeCell ref="B7:B9"/>
    <mergeCell ref="D7:D9"/>
    <mergeCell ref="E7:E9"/>
    <mergeCell ref="F7:F9"/>
    <mergeCell ref="G7:G9"/>
    <mergeCell ref="H7:H9"/>
  </mergeCells>
  <conditionalFormatting sqref="D6:D7">
    <cfRule type="cellIs" dxfId="12"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&amp;CEN
Annex I</oddHeader>
    <oddFooter>&amp;C&amp;P</oddFooter>
  </headerFooter>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G22"/>
  <sheetViews>
    <sheetView showGridLines="0" topLeftCell="C1" zoomScaleNormal="100" zoomScalePageLayoutView="70" workbookViewId="0">
      <selection activeCell="E23" sqref="E23"/>
    </sheetView>
  </sheetViews>
  <sheetFormatPr baseColWidth="10" defaultColWidth="20.28515625" defaultRowHeight="15" x14ac:dyDescent="0.25"/>
  <cols>
    <col min="1" max="1" width="9.140625" customWidth="1"/>
    <col min="2" max="2" width="10.7109375" customWidth="1"/>
    <col min="3" max="3" width="77" customWidth="1"/>
    <col min="4" max="4" width="21.140625" customWidth="1"/>
    <col min="5" max="5" width="31.140625" customWidth="1"/>
    <col min="6" max="6" width="21.140625" customWidth="1"/>
    <col min="7" max="7" width="31" customWidth="1"/>
  </cols>
  <sheetData>
    <row r="2" spans="2:7" ht="18.75" customHeight="1" x14ac:dyDescent="0.25">
      <c r="B2" s="961" t="s">
        <v>1798</v>
      </c>
      <c r="C2" s="961"/>
      <c r="D2" s="961"/>
      <c r="E2" s="961"/>
      <c r="F2" s="961"/>
      <c r="G2" s="961"/>
    </row>
    <row r="3" spans="2:7" x14ac:dyDescent="0.25">
      <c r="B3" s="11" t="str">
        <f>'OV1'!B3</f>
        <v>31.12.2025 - in EUR million</v>
      </c>
      <c r="C3" s="517"/>
      <c r="D3" s="517"/>
      <c r="E3" s="517"/>
      <c r="F3" s="517"/>
      <c r="G3" s="517"/>
    </row>
    <row r="4" spans="2:7" x14ac:dyDescent="0.25">
      <c r="B4" s="517"/>
      <c r="C4" s="517"/>
      <c r="D4" s="517"/>
      <c r="E4" s="517"/>
      <c r="F4" s="517"/>
      <c r="G4" s="517"/>
    </row>
    <row r="5" spans="2:7" x14ac:dyDescent="0.25">
      <c r="B5" s="24"/>
      <c r="C5" s="416"/>
      <c r="D5" s="913" t="s">
        <v>1799</v>
      </c>
      <c r="E5" s="913"/>
      <c r="F5" s="913" t="s">
        <v>1800</v>
      </c>
      <c r="G5" s="913"/>
    </row>
    <row r="6" spans="2:7" ht="30" customHeight="1" x14ac:dyDescent="0.25">
      <c r="B6" s="24"/>
      <c r="C6" s="416"/>
      <c r="D6" s="1157"/>
      <c r="E6" s="913"/>
      <c r="F6" s="1154" t="s">
        <v>1801</v>
      </c>
      <c r="G6" s="1155"/>
    </row>
    <row r="7" spans="2:7" ht="30" x14ac:dyDescent="0.25">
      <c r="B7" s="416"/>
      <c r="C7" s="416"/>
      <c r="D7" s="25"/>
      <c r="E7" s="435" t="s">
        <v>1802</v>
      </c>
      <c r="F7" s="269"/>
      <c r="G7" s="435" t="s">
        <v>1803</v>
      </c>
    </row>
    <row r="8" spans="2:7" x14ac:dyDescent="0.25">
      <c r="B8" s="416"/>
      <c r="C8" s="416"/>
      <c r="D8" s="20" t="s">
        <v>855</v>
      </c>
      <c r="E8" s="20" t="s">
        <v>1126</v>
      </c>
      <c r="F8" s="20" t="s">
        <v>1128</v>
      </c>
      <c r="G8" s="20" t="s">
        <v>1131</v>
      </c>
    </row>
    <row r="9" spans="2:7" x14ac:dyDescent="0.25">
      <c r="B9" s="26">
        <v>130</v>
      </c>
      <c r="C9" s="21" t="s">
        <v>1804</v>
      </c>
      <c r="D9" s="337">
        <v>0</v>
      </c>
      <c r="E9" s="337">
        <v>0</v>
      </c>
      <c r="F9" s="342">
        <v>17077</v>
      </c>
      <c r="G9" s="342">
        <v>2514</v>
      </c>
    </row>
    <row r="10" spans="2:7" x14ac:dyDescent="0.25">
      <c r="B10" s="435">
        <v>140</v>
      </c>
      <c r="C10" s="18" t="s">
        <v>1805</v>
      </c>
      <c r="D10" s="337">
        <v>0</v>
      </c>
      <c r="E10" s="337">
        <v>0</v>
      </c>
      <c r="F10" s="337">
        <v>14556</v>
      </c>
      <c r="G10" s="337">
        <v>56</v>
      </c>
    </row>
    <row r="11" spans="2:7" x14ac:dyDescent="0.25">
      <c r="B11" s="435">
        <v>150</v>
      </c>
      <c r="C11" s="18" t="s">
        <v>1792</v>
      </c>
      <c r="D11" s="337">
        <v>0</v>
      </c>
      <c r="E11" s="337">
        <v>0</v>
      </c>
      <c r="F11" s="337">
        <v>0</v>
      </c>
      <c r="G11" s="337">
        <v>0</v>
      </c>
    </row>
    <row r="12" spans="2:7" x14ac:dyDescent="0.25">
      <c r="B12" s="435">
        <v>160</v>
      </c>
      <c r="C12" s="18" t="s">
        <v>1138</v>
      </c>
      <c r="D12" s="337">
        <v>0</v>
      </c>
      <c r="E12" s="337">
        <v>0</v>
      </c>
      <c r="F12" s="337">
        <v>0</v>
      </c>
      <c r="G12" s="337">
        <v>0</v>
      </c>
    </row>
    <row r="13" spans="2:7" x14ac:dyDescent="0.25">
      <c r="B13" s="435">
        <v>170</v>
      </c>
      <c r="C13" s="18" t="s">
        <v>1793</v>
      </c>
      <c r="D13" s="337">
        <v>0</v>
      </c>
      <c r="E13" s="337">
        <v>0</v>
      </c>
      <c r="F13" s="337">
        <v>0</v>
      </c>
      <c r="G13" s="337">
        <v>0</v>
      </c>
    </row>
    <row r="14" spans="2:7" x14ac:dyDescent="0.25">
      <c r="B14" s="435">
        <v>180</v>
      </c>
      <c r="C14" s="18" t="s">
        <v>1806</v>
      </c>
      <c r="D14" s="337">
        <v>0</v>
      </c>
      <c r="E14" s="337">
        <v>0</v>
      </c>
      <c r="F14" s="337">
        <v>0</v>
      </c>
      <c r="G14" s="337">
        <v>0</v>
      </c>
    </row>
    <row r="15" spans="2:7" x14ac:dyDescent="0.25">
      <c r="B15" s="435">
        <v>190</v>
      </c>
      <c r="C15" s="18" t="s">
        <v>1795</v>
      </c>
      <c r="D15" s="337">
        <v>0</v>
      </c>
      <c r="E15" s="337">
        <v>0</v>
      </c>
      <c r="F15" s="337">
        <v>0</v>
      </c>
      <c r="G15" s="337">
        <v>0</v>
      </c>
    </row>
    <row r="16" spans="2:7" x14ac:dyDescent="0.25">
      <c r="B16" s="435">
        <v>200</v>
      </c>
      <c r="C16" s="18" t="s">
        <v>1796</v>
      </c>
      <c r="D16" s="337">
        <v>0</v>
      </c>
      <c r="E16" s="337">
        <v>0</v>
      </c>
      <c r="F16" s="337">
        <v>0</v>
      </c>
      <c r="G16" s="337">
        <v>0</v>
      </c>
    </row>
    <row r="17" spans="2:7" x14ac:dyDescent="0.25">
      <c r="B17" s="435">
        <v>210</v>
      </c>
      <c r="C17" s="18" t="s">
        <v>1797</v>
      </c>
      <c r="D17" s="337">
        <v>0</v>
      </c>
      <c r="E17" s="337">
        <v>0</v>
      </c>
      <c r="F17" s="337">
        <v>0</v>
      </c>
      <c r="G17" s="337">
        <v>0</v>
      </c>
    </row>
    <row r="18" spans="2:7" x14ac:dyDescent="0.25">
      <c r="B18" s="435">
        <v>220</v>
      </c>
      <c r="C18" s="18" t="s">
        <v>1807</v>
      </c>
      <c r="D18" s="337">
        <v>0</v>
      </c>
      <c r="E18" s="337">
        <v>0</v>
      </c>
      <c r="F18" s="337">
        <v>1383</v>
      </c>
      <c r="G18" s="337">
        <v>1333</v>
      </c>
    </row>
    <row r="19" spans="2:7" x14ac:dyDescent="0.25">
      <c r="B19" s="435">
        <v>230</v>
      </c>
      <c r="C19" s="18" t="s">
        <v>1808</v>
      </c>
      <c r="D19" s="337">
        <v>0</v>
      </c>
      <c r="E19" s="337">
        <v>0</v>
      </c>
      <c r="F19" s="337">
        <v>1137</v>
      </c>
      <c r="G19" s="337">
        <v>1125</v>
      </c>
    </row>
    <row r="20" spans="2:7" ht="15" customHeight="1" x14ac:dyDescent="0.25">
      <c r="B20" s="26">
        <v>240</v>
      </c>
      <c r="C20" s="21" t="s">
        <v>1809</v>
      </c>
      <c r="D20" s="337">
        <v>0</v>
      </c>
      <c r="E20" s="337">
        <v>0</v>
      </c>
      <c r="F20" s="337">
        <v>0</v>
      </c>
      <c r="G20" s="337">
        <v>0</v>
      </c>
    </row>
    <row r="21" spans="2:7" x14ac:dyDescent="0.25">
      <c r="B21" s="26">
        <v>241</v>
      </c>
      <c r="C21" s="21" t="s">
        <v>1810</v>
      </c>
      <c r="D21" s="337">
        <v>3809</v>
      </c>
      <c r="E21" s="597"/>
      <c r="F21" s="337">
        <v>0</v>
      </c>
      <c r="G21" s="337">
        <v>0</v>
      </c>
    </row>
    <row r="22" spans="2:7" x14ac:dyDescent="0.25">
      <c r="B22" s="26">
        <v>250</v>
      </c>
      <c r="C22" s="21" t="s">
        <v>1811</v>
      </c>
      <c r="D22" s="342">
        <v>16808</v>
      </c>
      <c r="E22" s="342">
        <v>38</v>
      </c>
      <c r="F22" s="597"/>
      <c r="G22" s="597"/>
    </row>
  </sheetData>
  <mergeCells count="4">
    <mergeCell ref="B2:G2"/>
    <mergeCell ref="D5:E6"/>
    <mergeCell ref="F5:G5"/>
    <mergeCell ref="F6:G6"/>
  </mergeCells>
  <pageMargins left="0.7" right="0.7" top="0.75" bottom="0.75" header="0.3" footer="0.3"/>
  <pageSetup paperSize="9" scale="53" orientation="landscape" verticalDpi="200" r:id="rId1"/>
  <ignoredErrors>
    <ignoredError sqref="D8:G8" numberStoredAsText="1"/>
  </ignoredError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F8"/>
  <sheetViews>
    <sheetView showGridLines="0" zoomScaleNormal="100" zoomScalePageLayoutView="80" workbookViewId="0">
      <selection activeCell="E8" sqref="E8"/>
    </sheetView>
  </sheetViews>
  <sheetFormatPr baseColWidth="10" defaultColWidth="9.140625" defaultRowHeight="15" x14ac:dyDescent="0.25"/>
  <cols>
    <col min="3" max="3" width="48.85546875" customWidth="1"/>
    <col min="4" max="4" width="42.140625" customWidth="1"/>
    <col min="5" max="5" width="44.5703125" customWidth="1"/>
    <col min="6" max="6" width="16.42578125" bestFit="1" customWidth="1"/>
  </cols>
  <sheetData>
    <row r="2" spans="2:6" ht="18.75" x14ac:dyDescent="0.25">
      <c r="B2" s="1158" t="s">
        <v>1812</v>
      </c>
      <c r="C2" s="1158"/>
      <c r="D2" s="1158"/>
      <c r="E2" s="1158"/>
    </row>
    <row r="3" spans="2:6" ht="15.75" customHeight="1" x14ac:dyDescent="0.25">
      <c r="B3" s="11" t="str">
        <f>'OV1'!B3</f>
        <v>31.12.2025 - in EUR million</v>
      </c>
      <c r="C3" s="23"/>
      <c r="D3" s="23"/>
      <c r="E3" s="23"/>
    </row>
    <row r="4" spans="2:6" ht="15.75" customHeight="1" x14ac:dyDescent="0.25">
      <c r="B4" s="23"/>
      <c r="C4" s="23"/>
      <c r="D4" s="23"/>
      <c r="E4" s="23"/>
    </row>
    <row r="5" spans="2:6" x14ac:dyDescent="0.25">
      <c r="B5" s="482"/>
      <c r="C5" s="482"/>
      <c r="D5" s="913" t="s">
        <v>1813</v>
      </c>
      <c r="E5" s="913" t="s">
        <v>1814</v>
      </c>
    </row>
    <row r="6" spans="2:6" ht="47.25" customHeight="1" x14ac:dyDescent="0.25">
      <c r="B6" s="482"/>
      <c r="C6" s="482"/>
      <c r="D6" s="913"/>
      <c r="E6" s="913" t="s">
        <v>1815</v>
      </c>
    </row>
    <row r="7" spans="2:6" x14ac:dyDescent="0.25">
      <c r="B7" s="482"/>
      <c r="C7" s="482"/>
      <c r="D7" s="20" t="s">
        <v>855</v>
      </c>
      <c r="E7" s="20" t="s">
        <v>1126</v>
      </c>
    </row>
    <row r="8" spans="2:6" x14ac:dyDescent="0.25">
      <c r="B8" s="20" t="s">
        <v>855</v>
      </c>
      <c r="C8" s="78" t="s">
        <v>1816</v>
      </c>
      <c r="D8" s="337">
        <v>13380</v>
      </c>
      <c r="E8" s="337">
        <v>16808</v>
      </c>
      <c r="F8" s="326"/>
    </row>
  </sheetData>
  <mergeCells count="3">
    <mergeCell ref="D5:D6"/>
    <mergeCell ref="E5:E6"/>
    <mergeCell ref="B2:E2"/>
  </mergeCells>
  <pageMargins left="0.7" right="0.7" top="0.75" bottom="0.75" header="0.3" footer="0.3"/>
  <pageSetup paperSize="9" scale="88" orientation="landscape" verticalDpi="200" r:id="rId1"/>
  <ignoredErrors>
    <ignoredError sqref="B8 D7:E7" numberStoredAsText="1"/>
  </ignoredErrors>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DF24B-6059-429D-A9E7-918712D80BE2}">
  <dimension ref="A1:U84"/>
  <sheetViews>
    <sheetView showGridLines="0" zoomScaleNormal="100" workbookViewId="0"/>
  </sheetViews>
  <sheetFormatPr baseColWidth="10" defaultColWidth="9.140625" defaultRowHeight="15" x14ac:dyDescent="0.25"/>
  <cols>
    <col min="2" max="2" width="6.5703125" style="600" customWidth="1"/>
    <col min="3" max="3" width="71.28515625" customWidth="1"/>
    <col min="5" max="5" width="32" customWidth="1"/>
    <col min="6" max="6" width="18.5703125" customWidth="1"/>
    <col min="7" max="7" width="17.140625" customWidth="1"/>
    <col min="8" max="8" width="15.28515625" customWidth="1"/>
    <col min="10" max="10" width="18.140625" customWidth="1"/>
    <col min="11" max="11" width="15.85546875" customWidth="1"/>
    <col min="12" max="12" width="12.85546875" bestFit="1" customWidth="1"/>
    <col min="13" max="13" width="17.28515625" customWidth="1"/>
    <col min="14" max="14" width="24.28515625" customWidth="1"/>
    <col min="15" max="19" width="12.7109375" customWidth="1"/>
  </cols>
  <sheetData>
    <row r="1" spans="1:21" x14ac:dyDescent="0.25">
      <c r="A1" s="603" t="s">
        <v>313</v>
      </c>
      <c r="B1" s="615" t="s">
        <v>313</v>
      </c>
      <c r="C1" s="603" t="s">
        <v>313</v>
      </c>
      <c r="D1" s="603" t="s">
        <v>313</v>
      </c>
      <c r="E1" s="603" t="s">
        <v>313</v>
      </c>
      <c r="F1" s="603" t="s">
        <v>313</v>
      </c>
      <c r="G1" s="603" t="s">
        <v>313</v>
      </c>
      <c r="H1" s="603" t="s">
        <v>313</v>
      </c>
      <c r="I1" s="603" t="s">
        <v>313</v>
      </c>
      <c r="J1" s="603" t="s">
        <v>313</v>
      </c>
      <c r="K1" s="603" t="s">
        <v>313</v>
      </c>
      <c r="L1" s="603" t="s">
        <v>313</v>
      </c>
      <c r="M1" s="603" t="s">
        <v>313</v>
      </c>
      <c r="N1" s="681"/>
      <c r="O1" s="682"/>
      <c r="P1" s="683"/>
      <c r="Q1" s="683"/>
      <c r="R1" s="683"/>
      <c r="S1" s="603" t="s">
        <v>313</v>
      </c>
      <c r="T1" s="603" t="s">
        <v>313</v>
      </c>
      <c r="U1" s="603" t="s">
        <v>313</v>
      </c>
    </row>
    <row r="2" spans="1:21" ht="18.75" x14ac:dyDescent="0.25">
      <c r="A2" s="603" t="s">
        <v>313</v>
      </c>
      <c r="B2" s="160" t="s">
        <v>1817</v>
      </c>
      <c r="C2" s="160"/>
      <c r="D2" s="160"/>
      <c r="E2" s="160"/>
      <c r="F2" s="160"/>
      <c r="G2" s="160"/>
      <c r="H2" s="160"/>
      <c r="I2" s="160"/>
      <c r="J2" s="160"/>
      <c r="K2" s="160"/>
      <c r="L2" s="160"/>
      <c r="M2" s="160"/>
      <c r="O2" s="684"/>
      <c r="P2" s="684"/>
      <c r="Q2" s="684"/>
      <c r="R2" s="684"/>
      <c r="S2" s="603" t="s">
        <v>313</v>
      </c>
      <c r="T2" s="603" t="s">
        <v>313</v>
      </c>
      <c r="U2" s="603" t="s">
        <v>313</v>
      </c>
    </row>
    <row r="3" spans="1:21" x14ac:dyDescent="0.25">
      <c r="A3" s="603"/>
      <c r="B3" s="11" t="str">
        <f>'OV1'!B3</f>
        <v>31.12.2025 - in EUR million</v>
      </c>
      <c r="C3" s="604"/>
      <c r="D3" s="604"/>
      <c r="E3" s="603"/>
      <c r="F3" s="603"/>
      <c r="G3" s="603"/>
      <c r="H3" s="603"/>
      <c r="I3" s="603"/>
      <c r="J3" s="603"/>
      <c r="K3" s="603"/>
      <c r="L3" s="603"/>
      <c r="M3" s="603"/>
      <c r="O3" s="603"/>
      <c r="P3" s="603"/>
      <c r="Q3" s="603"/>
      <c r="R3" s="603"/>
      <c r="S3" s="603"/>
      <c r="T3" s="603"/>
      <c r="U3" s="603"/>
    </row>
    <row r="4" spans="1:21" x14ac:dyDescent="0.25">
      <c r="A4" s="603"/>
      <c r="B4" s="615"/>
      <c r="C4" s="604"/>
      <c r="D4" s="604"/>
      <c r="E4" s="604"/>
      <c r="F4" s="603"/>
      <c r="G4" s="603"/>
      <c r="H4" s="603"/>
      <c r="I4" s="603"/>
      <c r="J4" s="603"/>
      <c r="K4" s="603"/>
      <c r="L4" s="603"/>
      <c r="M4" s="603"/>
      <c r="N4" s="603"/>
      <c r="O4" s="684"/>
      <c r="P4" s="684"/>
      <c r="Q4" s="684"/>
      <c r="R4" s="684"/>
      <c r="S4" s="603"/>
      <c r="T4" s="603"/>
      <c r="U4" s="603"/>
    </row>
    <row r="5" spans="1:21" x14ac:dyDescent="0.25">
      <c r="A5" s="607" t="s">
        <v>313</v>
      </c>
      <c r="B5" s="616" t="s">
        <v>313</v>
      </c>
      <c r="C5" s="608" t="s">
        <v>1818</v>
      </c>
      <c r="D5" s="620" t="s">
        <v>188</v>
      </c>
      <c r="E5" s="620" t="s">
        <v>189</v>
      </c>
      <c r="F5" s="620" t="s">
        <v>190</v>
      </c>
      <c r="G5" s="620" t="s">
        <v>238</v>
      </c>
      <c r="H5" s="620" t="s">
        <v>239</v>
      </c>
      <c r="I5" s="620" t="s">
        <v>376</v>
      </c>
      <c r="J5" s="620" t="s">
        <v>377</v>
      </c>
      <c r="K5" s="620" t="s">
        <v>442</v>
      </c>
      <c r="L5" s="620" t="s">
        <v>835</v>
      </c>
      <c r="M5" s="701" t="s">
        <v>836</v>
      </c>
      <c r="N5" s="624" t="s">
        <v>837</v>
      </c>
      <c r="O5" s="624" t="s">
        <v>838</v>
      </c>
      <c r="P5" s="624" t="s">
        <v>839</v>
      </c>
      <c r="Q5" s="624" t="s">
        <v>1107</v>
      </c>
      <c r="R5" s="624" t="s">
        <v>1108</v>
      </c>
      <c r="S5" s="620" t="s">
        <v>1304</v>
      </c>
      <c r="T5" s="607" t="s">
        <v>313</v>
      </c>
      <c r="U5" s="607" t="s">
        <v>313</v>
      </c>
    </row>
    <row r="6" spans="1:21" s="127" customFormat="1" ht="87" customHeight="1" x14ac:dyDescent="0.25">
      <c r="A6" s="648" t="s">
        <v>313</v>
      </c>
      <c r="B6" s="648" t="s">
        <v>313</v>
      </c>
      <c r="C6" s="649" t="s">
        <v>313</v>
      </c>
      <c r="D6" s="1166" t="s">
        <v>1819</v>
      </c>
      <c r="E6" s="1166"/>
      <c r="F6" s="1166"/>
      <c r="G6" s="1166"/>
      <c r="H6" s="1167"/>
      <c r="I6" s="1166" t="s">
        <v>1820</v>
      </c>
      <c r="J6" s="1166"/>
      <c r="K6" s="1167"/>
      <c r="L6" s="1166" t="s">
        <v>1821</v>
      </c>
      <c r="M6" s="1167"/>
      <c r="N6" s="1168" t="s">
        <v>1822</v>
      </c>
      <c r="O6" s="1163" t="s">
        <v>1823</v>
      </c>
      <c r="P6" s="1163" t="s">
        <v>1824</v>
      </c>
      <c r="Q6" s="1163" t="s">
        <v>1825</v>
      </c>
      <c r="R6" s="1163" t="s">
        <v>1826</v>
      </c>
      <c r="S6" s="1163" t="s">
        <v>1827</v>
      </c>
      <c r="T6" s="657" t="s">
        <v>313</v>
      </c>
      <c r="U6" s="657" t="s">
        <v>313</v>
      </c>
    </row>
    <row r="7" spans="1:21" s="127" customFormat="1" ht="105" x14ac:dyDescent="0.25">
      <c r="A7" s="648" t="s">
        <v>313</v>
      </c>
      <c r="B7" s="648" t="s">
        <v>313</v>
      </c>
      <c r="C7" s="649" t="s">
        <v>313</v>
      </c>
      <c r="D7" s="650" t="s">
        <v>313</v>
      </c>
      <c r="E7" s="651" t="s">
        <v>1828</v>
      </c>
      <c r="F7" s="652" t="s">
        <v>1829</v>
      </c>
      <c r="G7" s="653" t="s">
        <v>1830</v>
      </c>
      <c r="H7" s="654" t="s">
        <v>1831</v>
      </c>
      <c r="I7" s="655" t="s">
        <v>313</v>
      </c>
      <c r="J7" s="652" t="s">
        <v>1832</v>
      </c>
      <c r="K7" s="652" t="s">
        <v>1831</v>
      </c>
      <c r="L7" s="656" t="s">
        <v>313</v>
      </c>
      <c r="M7" s="653" t="s">
        <v>1833</v>
      </c>
      <c r="N7" s="1169"/>
      <c r="O7" s="1164"/>
      <c r="P7" s="1164"/>
      <c r="Q7" s="1164"/>
      <c r="R7" s="1164"/>
      <c r="S7" s="1164"/>
      <c r="T7" s="657" t="s">
        <v>313</v>
      </c>
      <c r="U7" s="657" t="s">
        <v>313</v>
      </c>
    </row>
    <row r="8" spans="1:21" ht="15" customHeight="1" x14ac:dyDescent="0.25">
      <c r="A8" s="673"/>
      <c r="B8" s="617">
        <v>1</v>
      </c>
      <c r="C8" s="853" t="s">
        <v>1834</v>
      </c>
      <c r="D8" s="409">
        <v>4816</v>
      </c>
      <c r="E8" s="409">
        <v>3</v>
      </c>
      <c r="F8" s="409">
        <v>16</v>
      </c>
      <c r="G8" s="409">
        <v>193</v>
      </c>
      <c r="H8" s="409">
        <v>48</v>
      </c>
      <c r="I8" s="409">
        <v>-31</v>
      </c>
      <c r="J8" s="409">
        <v>-4</v>
      </c>
      <c r="K8" s="409">
        <v>0</v>
      </c>
      <c r="L8" s="409">
        <v>840888</v>
      </c>
      <c r="M8" s="409">
        <v>423409</v>
      </c>
      <c r="N8" s="709">
        <v>0.24</v>
      </c>
      <c r="O8" s="409">
        <v>3346</v>
      </c>
      <c r="P8" s="409">
        <v>609</v>
      </c>
      <c r="Q8" s="409">
        <v>560</v>
      </c>
      <c r="R8" s="409">
        <v>300</v>
      </c>
      <c r="S8" s="710">
        <v>6.5</v>
      </c>
      <c r="T8" s="607" t="s">
        <v>313</v>
      </c>
      <c r="U8" s="607" t="s">
        <v>313</v>
      </c>
    </row>
    <row r="9" spans="1:21" ht="15" customHeight="1" x14ac:dyDescent="0.25">
      <c r="A9" s="673"/>
      <c r="B9" s="618">
        <v>2</v>
      </c>
      <c r="C9" s="659" t="s">
        <v>1835</v>
      </c>
      <c r="D9" s="352">
        <v>14</v>
      </c>
      <c r="E9" s="352">
        <v>0</v>
      </c>
      <c r="F9" s="352">
        <v>0</v>
      </c>
      <c r="G9" s="352">
        <v>0</v>
      </c>
      <c r="H9" s="352">
        <v>0</v>
      </c>
      <c r="I9" s="352">
        <v>0</v>
      </c>
      <c r="J9" s="352">
        <v>0</v>
      </c>
      <c r="K9" s="352">
        <v>0</v>
      </c>
      <c r="L9" s="352">
        <v>18</v>
      </c>
      <c r="M9" s="352">
        <v>10</v>
      </c>
      <c r="N9" s="711">
        <v>0</v>
      </c>
      <c r="O9" s="352">
        <v>8</v>
      </c>
      <c r="P9" s="352">
        <v>5</v>
      </c>
      <c r="Q9" s="352">
        <v>0</v>
      </c>
      <c r="R9" s="352">
        <v>0</v>
      </c>
      <c r="S9" s="670">
        <v>1.9</v>
      </c>
      <c r="T9" s="607" t="s">
        <v>313</v>
      </c>
      <c r="U9" s="607" t="s">
        <v>313</v>
      </c>
    </row>
    <row r="10" spans="1:21" ht="15" customHeight="1" x14ac:dyDescent="0.25">
      <c r="A10" s="673"/>
      <c r="B10" s="618">
        <v>3</v>
      </c>
      <c r="C10" s="659" t="s">
        <v>1836</v>
      </c>
      <c r="D10" s="352">
        <v>1</v>
      </c>
      <c r="E10" s="352">
        <v>0</v>
      </c>
      <c r="F10" s="352">
        <v>0</v>
      </c>
      <c r="G10" s="352">
        <v>0</v>
      </c>
      <c r="H10" s="352">
        <v>0</v>
      </c>
      <c r="I10" s="352">
        <v>0</v>
      </c>
      <c r="J10" s="352">
        <v>0</v>
      </c>
      <c r="K10" s="352">
        <v>0</v>
      </c>
      <c r="L10" s="352">
        <v>871</v>
      </c>
      <c r="M10" s="352">
        <v>6</v>
      </c>
      <c r="N10" s="711">
        <v>0</v>
      </c>
      <c r="O10" s="352">
        <v>1</v>
      </c>
      <c r="P10" s="352">
        <v>0</v>
      </c>
      <c r="Q10" s="352">
        <v>0</v>
      </c>
      <c r="R10" s="352">
        <v>0</v>
      </c>
      <c r="S10" s="670">
        <v>0.5</v>
      </c>
      <c r="T10" s="607" t="s">
        <v>313</v>
      </c>
      <c r="U10" s="607" t="s">
        <v>313</v>
      </c>
    </row>
    <row r="11" spans="1:21" ht="15" customHeight="1" x14ac:dyDescent="0.25">
      <c r="A11" s="673"/>
      <c r="B11" s="618">
        <v>4</v>
      </c>
      <c r="C11" s="854" t="s">
        <v>1837</v>
      </c>
      <c r="D11" s="352">
        <v>0</v>
      </c>
      <c r="E11" s="352">
        <v>0</v>
      </c>
      <c r="F11" s="352">
        <v>0</v>
      </c>
      <c r="G11" s="352">
        <v>0</v>
      </c>
      <c r="H11" s="352">
        <v>0</v>
      </c>
      <c r="I11" s="352">
        <v>0</v>
      </c>
      <c r="J11" s="352">
        <v>0</v>
      </c>
      <c r="K11" s="352">
        <v>0</v>
      </c>
      <c r="L11" s="352">
        <v>0</v>
      </c>
      <c r="M11" s="352">
        <v>0</v>
      </c>
      <c r="N11" s="711">
        <v>0</v>
      </c>
      <c r="O11" s="352">
        <v>0</v>
      </c>
      <c r="P11" s="352">
        <v>0</v>
      </c>
      <c r="Q11" s="352">
        <v>0</v>
      </c>
      <c r="R11" s="352">
        <v>0</v>
      </c>
      <c r="S11" s="670">
        <v>0</v>
      </c>
      <c r="T11" s="607" t="s">
        <v>313</v>
      </c>
      <c r="U11" s="607" t="s">
        <v>313</v>
      </c>
    </row>
    <row r="12" spans="1:21" ht="15" customHeight="1" x14ac:dyDescent="0.25">
      <c r="A12" s="673"/>
      <c r="B12" s="618">
        <v>5</v>
      </c>
      <c r="C12" s="854" t="s">
        <v>1838</v>
      </c>
      <c r="D12" s="352">
        <v>0</v>
      </c>
      <c r="E12" s="352">
        <v>0</v>
      </c>
      <c r="F12" s="352">
        <v>0</v>
      </c>
      <c r="G12" s="352">
        <v>0</v>
      </c>
      <c r="H12" s="352">
        <v>0</v>
      </c>
      <c r="I12" s="352">
        <v>0</v>
      </c>
      <c r="J12" s="352">
        <v>0</v>
      </c>
      <c r="K12" s="352">
        <v>0</v>
      </c>
      <c r="L12" s="352">
        <v>0</v>
      </c>
      <c r="M12" s="352">
        <v>0</v>
      </c>
      <c r="N12" s="711">
        <v>0</v>
      </c>
      <c r="O12" s="352">
        <v>0</v>
      </c>
      <c r="P12" s="352">
        <v>0</v>
      </c>
      <c r="Q12" s="352">
        <v>0</v>
      </c>
      <c r="R12" s="352">
        <v>0</v>
      </c>
      <c r="S12" s="670">
        <v>0.02</v>
      </c>
      <c r="T12" s="607" t="s">
        <v>313</v>
      </c>
      <c r="U12" s="607" t="s">
        <v>313</v>
      </c>
    </row>
    <row r="13" spans="1:21" ht="15" customHeight="1" x14ac:dyDescent="0.25">
      <c r="A13" s="673"/>
      <c r="B13" s="618">
        <v>6</v>
      </c>
      <c r="C13" s="854" t="s">
        <v>1839</v>
      </c>
      <c r="D13" s="352">
        <v>0</v>
      </c>
      <c r="E13" s="352">
        <v>0</v>
      </c>
      <c r="F13" s="352">
        <v>0</v>
      </c>
      <c r="G13" s="352">
        <v>0</v>
      </c>
      <c r="H13" s="352">
        <v>0</v>
      </c>
      <c r="I13" s="352">
        <v>0</v>
      </c>
      <c r="J13" s="352">
        <v>0</v>
      </c>
      <c r="K13" s="352">
        <v>0</v>
      </c>
      <c r="L13" s="352">
        <v>0</v>
      </c>
      <c r="M13" s="352">
        <v>0</v>
      </c>
      <c r="N13" s="711">
        <v>0</v>
      </c>
      <c r="O13" s="352">
        <v>0</v>
      </c>
      <c r="P13" s="352">
        <v>0</v>
      </c>
      <c r="Q13" s="352">
        <v>0</v>
      </c>
      <c r="R13" s="352">
        <v>0</v>
      </c>
      <c r="S13" s="670">
        <v>0.4</v>
      </c>
      <c r="T13" s="607" t="s">
        <v>313</v>
      </c>
      <c r="U13" s="607" t="s">
        <v>313</v>
      </c>
    </row>
    <row r="14" spans="1:21" ht="15" customHeight="1" x14ac:dyDescent="0.25">
      <c r="A14" s="673"/>
      <c r="B14" s="618">
        <v>7</v>
      </c>
      <c r="C14" s="854" t="s">
        <v>1840</v>
      </c>
      <c r="D14" s="352">
        <v>1</v>
      </c>
      <c r="E14" s="352">
        <v>0</v>
      </c>
      <c r="F14" s="352">
        <v>0</v>
      </c>
      <c r="G14" s="352">
        <v>0</v>
      </c>
      <c r="H14" s="352">
        <v>0</v>
      </c>
      <c r="I14" s="352">
        <v>0</v>
      </c>
      <c r="J14" s="352">
        <v>0</v>
      </c>
      <c r="K14" s="352">
        <v>0</v>
      </c>
      <c r="L14" s="352">
        <v>4</v>
      </c>
      <c r="M14" s="352">
        <v>1</v>
      </c>
      <c r="N14" s="711">
        <v>0</v>
      </c>
      <c r="O14" s="352">
        <v>1</v>
      </c>
      <c r="P14" s="352">
        <v>0</v>
      </c>
      <c r="Q14" s="352">
        <v>0</v>
      </c>
      <c r="R14" s="352">
        <v>0</v>
      </c>
      <c r="S14" s="670">
        <v>0.6</v>
      </c>
      <c r="T14" s="607" t="s">
        <v>313</v>
      </c>
      <c r="U14" s="607" t="s">
        <v>313</v>
      </c>
    </row>
    <row r="15" spans="1:21" ht="15" customHeight="1" x14ac:dyDescent="0.25">
      <c r="A15" s="673"/>
      <c r="B15" s="618">
        <v>8</v>
      </c>
      <c r="C15" s="854" t="s">
        <v>1841</v>
      </c>
      <c r="D15" s="352">
        <v>0</v>
      </c>
      <c r="E15" s="352">
        <v>0</v>
      </c>
      <c r="F15" s="352">
        <v>0</v>
      </c>
      <c r="G15" s="352">
        <v>0</v>
      </c>
      <c r="H15" s="352">
        <v>0</v>
      </c>
      <c r="I15" s="352">
        <v>0</v>
      </c>
      <c r="J15" s="352">
        <v>0</v>
      </c>
      <c r="K15" s="352">
        <v>0</v>
      </c>
      <c r="L15" s="352">
        <v>868</v>
      </c>
      <c r="M15" s="352">
        <v>6</v>
      </c>
      <c r="N15" s="711">
        <v>0</v>
      </c>
      <c r="O15" s="352">
        <v>0</v>
      </c>
      <c r="P15" s="352">
        <v>0</v>
      </c>
      <c r="Q15" s="352">
        <v>0</v>
      </c>
      <c r="R15" s="352">
        <v>0</v>
      </c>
      <c r="S15" s="670">
        <v>0.9</v>
      </c>
      <c r="T15" s="607" t="s">
        <v>313</v>
      </c>
      <c r="U15" s="607" t="s">
        <v>313</v>
      </c>
    </row>
    <row r="16" spans="1:21" ht="15" customHeight="1" x14ac:dyDescent="0.25">
      <c r="A16" s="673"/>
      <c r="B16" s="618">
        <v>9</v>
      </c>
      <c r="C16" s="659" t="s">
        <v>1842</v>
      </c>
      <c r="D16" s="352">
        <v>523</v>
      </c>
      <c r="E16" s="352">
        <v>0</v>
      </c>
      <c r="F16" s="352">
        <v>0</v>
      </c>
      <c r="G16" s="352">
        <v>4</v>
      </c>
      <c r="H16" s="352">
        <v>6</v>
      </c>
      <c r="I16" s="352">
        <v>-4</v>
      </c>
      <c r="J16" s="352">
        <v>0</v>
      </c>
      <c r="K16" s="352">
        <v>0</v>
      </c>
      <c r="L16" s="352">
        <v>130742</v>
      </c>
      <c r="M16" s="352">
        <v>105483</v>
      </c>
      <c r="N16" s="711">
        <v>0.25</v>
      </c>
      <c r="O16" s="352">
        <v>502</v>
      </c>
      <c r="P16" s="352">
        <v>18</v>
      </c>
      <c r="Q16" s="352">
        <v>3</v>
      </c>
      <c r="R16" s="352">
        <v>0</v>
      </c>
      <c r="S16" s="670">
        <v>2.7</v>
      </c>
      <c r="T16" s="607" t="s">
        <v>313</v>
      </c>
      <c r="U16" s="607" t="s">
        <v>313</v>
      </c>
    </row>
    <row r="17" spans="1:21" ht="15" customHeight="1" x14ac:dyDescent="0.25">
      <c r="A17" s="673"/>
      <c r="B17" s="618">
        <v>10</v>
      </c>
      <c r="C17" s="854" t="s">
        <v>1843</v>
      </c>
      <c r="D17" s="352">
        <v>63</v>
      </c>
      <c r="E17" s="352">
        <v>0</v>
      </c>
      <c r="F17" s="352">
        <v>0</v>
      </c>
      <c r="G17" s="352">
        <v>0</v>
      </c>
      <c r="H17" s="352">
        <v>1</v>
      </c>
      <c r="I17" s="352">
        <v>-1</v>
      </c>
      <c r="J17" s="352">
        <v>0</v>
      </c>
      <c r="K17" s="352">
        <v>0</v>
      </c>
      <c r="L17" s="352">
        <v>10220</v>
      </c>
      <c r="M17" s="352">
        <v>6864</v>
      </c>
      <c r="N17" s="711">
        <v>0</v>
      </c>
      <c r="O17" s="352">
        <v>59</v>
      </c>
      <c r="P17" s="352">
        <v>3</v>
      </c>
      <c r="Q17" s="352">
        <v>0</v>
      </c>
      <c r="R17" s="352">
        <v>0</v>
      </c>
      <c r="S17" s="670">
        <v>3.5</v>
      </c>
      <c r="T17" s="607" t="s">
        <v>313</v>
      </c>
      <c r="U17" s="607" t="s">
        <v>313</v>
      </c>
    </row>
    <row r="18" spans="1:21" ht="15" customHeight="1" x14ac:dyDescent="0.25">
      <c r="A18" s="673"/>
      <c r="B18" s="618">
        <v>11</v>
      </c>
      <c r="C18" s="854" t="s">
        <v>1844</v>
      </c>
      <c r="D18" s="352">
        <v>47</v>
      </c>
      <c r="E18" s="352">
        <v>0</v>
      </c>
      <c r="F18" s="352">
        <v>0</v>
      </c>
      <c r="G18" s="352">
        <v>0</v>
      </c>
      <c r="H18" s="352">
        <v>0</v>
      </c>
      <c r="I18" s="352">
        <v>0</v>
      </c>
      <c r="J18" s="352">
        <v>0</v>
      </c>
      <c r="K18" s="352">
        <v>0</v>
      </c>
      <c r="L18" s="352">
        <v>8502</v>
      </c>
      <c r="M18" s="352">
        <v>7267</v>
      </c>
      <c r="N18" s="711">
        <v>0.52</v>
      </c>
      <c r="O18" s="352">
        <v>47</v>
      </c>
      <c r="P18" s="352">
        <v>0</v>
      </c>
      <c r="Q18" s="352">
        <v>0</v>
      </c>
      <c r="R18" s="352">
        <v>0</v>
      </c>
      <c r="S18" s="670">
        <v>1.4</v>
      </c>
      <c r="T18" s="607" t="s">
        <v>313</v>
      </c>
      <c r="U18" s="607" t="s">
        <v>313</v>
      </c>
    </row>
    <row r="19" spans="1:21" ht="15" customHeight="1" x14ac:dyDescent="0.25">
      <c r="A19" s="673"/>
      <c r="B19" s="618">
        <v>12</v>
      </c>
      <c r="C19" s="854" t="s">
        <v>1845</v>
      </c>
      <c r="D19" s="352">
        <v>0</v>
      </c>
      <c r="E19" s="352">
        <v>0</v>
      </c>
      <c r="F19" s="352">
        <v>0</v>
      </c>
      <c r="G19" s="352">
        <v>0</v>
      </c>
      <c r="H19" s="352">
        <v>0</v>
      </c>
      <c r="I19" s="352">
        <v>0</v>
      </c>
      <c r="J19" s="352">
        <v>0</v>
      </c>
      <c r="K19" s="352">
        <v>0</v>
      </c>
      <c r="L19" s="352">
        <v>0</v>
      </c>
      <c r="M19" s="352">
        <v>0</v>
      </c>
      <c r="N19" s="711">
        <v>0</v>
      </c>
      <c r="O19" s="352">
        <v>0</v>
      </c>
      <c r="P19" s="352">
        <v>0</v>
      </c>
      <c r="Q19" s="352">
        <v>0</v>
      </c>
      <c r="R19" s="352">
        <v>0</v>
      </c>
      <c r="S19" s="352">
        <v>0</v>
      </c>
      <c r="T19" s="607" t="s">
        <v>313</v>
      </c>
      <c r="U19" s="607" t="s">
        <v>313</v>
      </c>
    </row>
    <row r="20" spans="1:21" ht="15" customHeight="1" x14ac:dyDescent="0.25">
      <c r="A20" s="673"/>
      <c r="B20" s="618">
        <v>13</v>
      </c>
      <c r="C20" s="854" t="s">
        <v>1846</v>
      </c>
      <c r="D20" s="352">
        <v>1</v>
      </c>
      <c r="E20" s="352">
        <v>0</v>
      </c>
      <c r="F20" s="352">
        <v>0</v>
      </c>
      <c r="G20" s="352">
        <v>0</v>
      </c>
      <c r="H20" s="352">
        <v>0</v>
      </c>
      <c r="I20" s="352">
        <v>0</v>
      </c>
      <c r="J20" s="352">
        <v>0</v>
      </c>
      <c r="K20" s="352">
        <v>0</v>
      </c>
      <c r="L20" s="352">
        <v>0</v>
      </c>
      <c r="M20" s="352">
        <v>0</v>
      </c>
      <c r="N20" s="711">
        <v>0</v>
      </c>
      <c r="O20" s="352">
        <v>1</v>
      </c>
      <c r="P20" s="352">
        <v>0</v>
      </c>
      <c r="Q20" s="352">
        <v>0</v>
      </c>
      <c r="R20" s="352">
        <v>0</v>
      </c>
      <c r="S20" s="670">
        <v>0.7</v>
      </c>
      <c r="T20" s="607" t="s">
        <v>313</v>
      </c>
      <c r="U20" s="607" t="s">
        <v>313</v>
      </c>
    </row>
    <row r="21" spans="1:21" ht="15" customHeight="1" x14ac:dyDescent="0.25">
      <c r="A21" s="673"/>
      <c r="B21" s="618">
        <v>14</v>
      </c>
      <c r="C21" s="854" t="s">
        <v>1847</v>
      </c>
      <c r="D21" s="352">
        <v>1</v>
      </c>
      <c r="E21" s="352">
        <v>0</v>
      </c>
      <c r="F21" s="352">
        <v>0</v>
      </c>
      <c r="G21" s="352">
        <v>0</v>
      </c>
      <c r="H21" s="352">
        <v>0</v>
      </c>
      <c r="I21" s="352">
        <v>0</v>
      </c>
      <c r="J21" s="352">
        <v>0</v>
      </c>
      <c r="K21" s="352">
        <v>0</v>
      </c>
      <c r="L21" s="352">
        <v>0</v>
      </c>
      <c r="M21" s="352">
        <v>0</v>
      </c>
      <c r="N21" s="711">
        <v>0</v>
      </c>
      <c r="O21" s="352">
        <v>1</v>
      </c>
      <c r="P21" s="352">
        <v>0</v>
      </c>
      <c r="Q21" s="352">
        <v>0</v>
      </c>
      <c r="R21" s="352">
        <v>0</v>
      </c>
      <c r="S21" s="670">
        <v>0.7</v>
      </c>
      <c r="T21" s="607" t="s">
        <v>313</v>
      </c>
      <c r="U21" s="607" t="s">
        <v>313</v>
      </c>
    </row>
    <row r="22" spans="1:21" ht="15" customHeight="1" x14ac:dyDescent="0.25">
      <c r="A22" s="673"/>
      <c r="B22" s="618">
        <v>15</v>
      </c>
      <c r="C22" s="854" t="s">
        <v>1848</v>
      </c>
      <c r="D22" s="352">
        <v>45</v>
      </c>
      <c r="E22" s="352">
        <v>0</v>
      </c>
      <c r="F22" s="352">
        <v>0</v>
      </c>
      <c r="G22" s="352">
        <v>0</v>
      </c>
      <c r="H22" s="352">
        <v>0</v>
      </c>
      <c r="I22" s="352">
        <v>0</v>
      </c>
      <c r="J22" s="352">
        <v>0</v>
      </c>
      <c r="K22" s="352">
        <v>0</v>
      </c>
      <c r="L22" s="352">
        <v>3242</v>
      </c>
      <c r="M22" s="352">
        <v>3133</v>
      </c>
      <c r="N22" s="711">
        <v>1</v>
      </c>
      <c r="O22" s="352">
        <v>45</v>
      </c>
      <c r="P22" s="352">
        <v>0</v>
      </c>
      <c r="Q22" s="352">
        <v>0</v>
      </c>
      <c r="R22" s="352">
        <v>0</v>
      </c>
      <c r="S22" s="670">
        <v>1.4</v>
      </c>
      <c r="T22" s="607" t="s">
        <v>313</v>
      </c>
      <c r="U22" s="607" t="s">
        <v>313</v>
      </c>
    </row>
    <row r="23" spans="1:21" ht="30" x14ac:dyDescent="0.25">
      <c r="A23" s="673"/>
      <c r="B23" s="618">
        <v>16</v>
      </c>
      <c r="C23" s="854" t="s">
        <v>1849</v>
      </c>
      <c r="D23" s="352">
        <v>43</v>
      </c>
      <c r="E23" s="352">
        <v>0</v>
      </c>
      <c r="F23" s="352">
        <v>0</v>
      </c>
      <c r="G23" s="352">
        <v>0</v>
      </c>
      <c r="H23" s="352">
        <v>0</v>
      </c>
      <c r="I23" s="352">
        <v>0</v>
      </c>
      <c r="J23" s="352">
        <v>0</v>
      </c>
      <c r="K23" s="352">
        <v>0</v>
      </c>
      <c r="L23" s="352">
        <v>13098</v>
      </c>
      <c r="M23" s="352">
        <v>10518</v>
      </c>
      <c r="N23" s="711">
        <v>0</v>
      </c>
      <c r="O23" s="352">
        <v>43</v>
      </c>
      <c r="P23" s="352">
        <v>1</v>
      </c>
      <c r="Q23" s="352">
        <v>0</v>
      </c>
      <c r="R23" s="352">
        <v>0</v>
      </c>
      <c r="S23" s="670">
        <v>1.1000000000000001</v>
      </c>
      <c r="T23" s="607" t="s">
        <v>313</v>
      </c>
      <c r="U23" s="607" t="s">
        <v>313</v>
      </c>
    </row>
    <row r="24" spans="1:21" ht="15" customHeight="1" x14ac:dyDescent="0.25">
      <c r="A24" s="673"/>
      <c r="B24" s="618">
        <v>17</v>
      </c>
      <c r="C24" s="854" t="s">
        <v>1850</v>
      </c>
      <c r="D24" s="352">
        <v>11</v>
      </c>
      <c r="E24" s="352">
        <v>0</v>
      </c>
      <c r="F24" s="352">
        <v>0</v>
      </c>
      <c r="G24" s="352">
        <v>0</v>
      </c>
      <c r="H24" s="352">
        <v>0</v>
      </c>
      <c r="I24" s="352">
        <v>0</v>
      </c>
      <c r="J24" s="352">
        <v>0</v>
      </c>
      <c r="K24" s="352">
        <v>0</v>
      </c>
      <c r="L24" s="352">
        <v>4735</v>
      </c>
      <c r="M24" s="352">
        <v>3869</v>
      </c>
      <c r="N24" s="711">
        <v>0</v>
      </c>
      <c r="O24" s="352">
        <v>11</v>
      </c>
      <c r="P24" s="352">
        <v>0</v>
      </c>
      <c r="Q24" s="352">
        <v>0</v>
      </c>
      <c r="R24" s="352">
        <v>0</v>
      </c>
      <c r="S24" s="670">
        <v>0.7</v>
      </c>
      <c r="T24" s="607" t="s">
        <v>313</v>
      </c>
      <c r="U24" s="607" t="s">
        <v>313</v>
      </c>
    </row>
    <row r="25" spans="1:21" ht="15" customHeight="1" x14ac:dyDescent="0.25">
      <c r="A25" s="673"/>
      <c r="B25" s="618">
        <v>18</v>
      </c>
      <c r="C25" s="854" t="s">
        <v>1851</v>
      </c>
      <c r="D25" s="352">
        <v>7</v>
      </c>
      <c r="E25" s="352">
        <v>0</v>
      </c>
      <c r="F25" s="352">
        <v>0</v>
      </c>
      <c r="G25" s="352">
        <v>0</v>
      </c>
      <c r="H25" s="352">
        <v>1</v>
      </c>
      <c r="I25" s="352">
        <v>0</v>
      </c>
      <c r="J25" s="352">
        <v>0</v>
      </c>
      <c r="K25" s="352">
        <v>0</v>
      </c>
      <c r="L25" s="352">
        <v>1</v>
      </c>
      <c r="M25" s="352">
        <v>1</v>
      </c>
      <c r="N25" s="711">
        <v>0</v>
      </c>
      <c r="O25" s="352">
        <v>6</v>
      </c>
      <c r="P25" s="352">
        <v>1</v>
      </c>
      <c r="Q25" s="352">
        <v>0</v>
      </c>
      <c r="R25" s="352">
        <v>0</v>
      </c>
      <c r="S25" s="670">
        <v>2.5</v>
      </c>
      <c r="T25" s="607" t="s">
        <v>313</v>
      </c>
      <c r="U25" s="607" t="s">
        <v>313</v>
      </c>
    </row>
    <row r="26" spans="1:21" ht="15" customHeight="1" x14ac:dyDescent="0.25">
      <c r="A26" s="673"/>
      <c r="B26" s="618">
        <v>19</v>
      </c>
      <c r="C26" s="854" t="s">
        <v>1852</v>
      </c>
      <c r="D26" s="352">
        <v>0</v>
      </c>
      <c r="E26" s="352">
        <v>0</v>
      </c>
      <c r="F26" s="352">
        <v>0</v>
      </c>
      <c r="G26" s="352">
        <v>0</v>
      </c>
      <c r="H26" s="352">
        <v>0</v>
      </c>
      <c r="I26" s="352">
        <v>0</v>
      </c>
      <c r="J26" s="352">
        <v>0</v>
      </c>
      <c r="K26" s="352">
        <v>0</v>
      </c>
      <c r="L26" s="352">
        <v>0</v>
      </c>
      <c r="M26" s="352">
        <v>0</v>
      </c>
      <c r="N26" s="711">
        <v>0</v>
      </c>
      <c r="O26" s="352">
        <v>0</v>
      </c>
      <c r="P26" s="352">
        <v>0</v>
      </c>
      <c r="Q26" s="352">
        <v>0</v>
      </c>
      <c r="R26" s="352">
        <v>0</v>
      </c>
      <c r="S26" s="670">
        <v>2.9</v>
      </c>
      <c r="T26" s="607" t="s">
        <v>313</v>
      </c>
      <c r="U26" s="607" t="s">
        <v>313</v>
      </c>
    </row>
    <row r="27" spans="1:21" ht="15" customHeight="1" x14ac:dyDescent="0.25">
      <c r="A27" s="673"/>
      <c r="B27" s="618">
        <v>20</v>
      </c>
      <c r="C27" s="854" t="s">
        <v>1853</v>
      </c>
      <c r="D27" s="352">
        <v>24</v>
      </c>
      <c r="E27" s="352">
        <v>0</v>
      </c>
      <c r="F27" s="352">
        <v>0</v>
      </c>
      <c r="G27" s="352">
        <v>0</v>
      </c>
      <c r="H27" s="352">
        <v>0</v>
      </c>
      <c r="I27" s="352">
        <v>0</v>
      </c>
      <c r="J27" s="352">
        <v>0</v>
      </c>
      <c r="K27" s="352">
        <v>0</v>
      </c>
      <c r="L27" s="352">
        <v>21049</v>
      </c>
      <c r="M27" s="352">
        <v>20339</v>
      </c>
      <c r="N27" s="711">
        <v>0.68</v>
      </c>
      <c r="O27" s="352">
        <v>24</v>
      </c>
      <c r="P27" s="352">
        <v>0</v>
      </c>
      <c r="Q27" s="352">
        <v>0</v>
      </c>
      <c r="R27" s="352">
        <v>0</v>
      </c>
      <c r="S27" s="670">
        <v>1.1000000000000001</v>
      </c>
      <c r="T27" s="607" t="s">
        <v>313</v>
      </c>
      <c r="U27" s="607" t="s">
        <v>313</v>
      </c>
    </row>
    <row r="28" spans="1:21" ht="15" customHeight="1" x14ac:dyDescent="0.25">
      <c r="A28" s="673"/>
      <c r="B28" s="618">
        <v>21</v>
      </c>
      <c r="C28" s="854" t="s">
        <v>1854</v>
      </c>
      <c r="D28" s="352">
        <v>51</v>
      </c>
      <c r="E28" s="352">
        <v>0</v>
      </c>
      <c r="F28" s="352">
        <v>0</v>
      </c>
      <c r="G28" s="352">
        <v>0</v>
      </c>
      <c r="H28" s="352">
        <v>0</v>
      </c>
      <c r="I28" s="352">
        <v>0</v>
      </c>
      <c r="J28" s="352">
        <v>0</v>
      </c>
      <c r="K28" s="352">
        <v>0</v>
      </c>
      <c r="L28" s="352">
        <v>13367</v>
      </c>
      <c r="M28" s="352">
        <v>9049</v>
      </c>
      <c r="N28" s="711">
        <v>0.05</v>
      </c>
      <c r="O28" s="352">
        <v>51</v>
      </c>
      <c r="P28" s="352">
        <v>0</v>
      </c>
      <c r="Q28" s="352">
        <v>0</v>
      </c>
      <c r="R28" s="352">
        <v>0</v>
      </c>
      <c r="S28" s="670">
        <v>1.1000000000000001</v>
      </c>
      <c r="T28" s="607" t="s">
        <v>313</v>
      </c>
      <c r="U28" s="607" t="s">
        <v>313</v>
      </c>
    </row>
    <row r="29" spans="1:21" ht="15" customHeight="1" x14ac:dyDescent="0.25">
      <c r="A29" s="673"/>
      <c r="B29" s="618">
        <v>22</v>
      </c>
      <c r="C29" s="854" t="s">
        <v>1855</v>
      </c>
      <c r="D29" s="352">
        <v>20</v>
      </c>
      <c r="E29" s="352">
        <v>0</v>
      </c>
      <c r="F29" s="352">
        <v>0</v>
      </c>
      <c r="G29" s="352">
        <v>0</v>
      </c>
      <c r="H29" s="352">
        <v>0</v>
      </c>
      <c r="I29" s="352">
        <v>0</v>
      </c>
      <c r="J29" s="352">
        <v>0</v>
      </c>
      <c r="K29" s="352">
        <v>0</v>
      </c>
      <c r="L29" s="352">
        <v>3866</v>
      </c>
      <c r="M29" s="352">
        <v>3364</v>
      </c>
      <c r="N29" s="711">
        <v>0</v>
      </c>
      <c r="O29" s="352">
        <v>20</v>
      </c>
      <c r="P29" s="352">
        <v>0</v>
      </c>
      <c r="Q29" s="352">
        <v>0</v>
      </c>
      <c r="R29" s="352">
        <v>0</v>
      </c>
      <c r="S29" s="670">
        <v>1.7</v>
      </c>
      <c r="T29" s="607" t="s">
        <v>313</v>
      </c>
      <c r="U29" s="607" t="s">
        <v>313</v>
      </c>
    </row>
    <row r="30" spans="1:21" ht="15" customHeight="1" x14ac:dyDescent="0.25">
      <c r="A30" s="673"/>
      <c r="B30" s="618">
        <v>23</v>
      </c>
      <c r="C30" s="854" t="s">
        <v>1856</v>
      </c>
      <c r="D30" s="352">
        <v>16</v>
      </c>
      <c r="E30" s="352">
        <v>0</v>
      </c>
      <c r="F30" s="352">
        <v>0</v>
      </c>
      <c r="G30" s="352">
        <v>0</v>
      </c>
      <c r="H30" s="352">
        <v>0</v>
      </c>
      <c r="I30" s="352">
        <v>0</v>
      </c>
      <c r="J30" s="352">
        <v>0</v>
      </c>
      <c r="K30" s="352">
        <v>0</v>
      </c>
      <c r="L30" s="352">
        <v>6024</v>
      </c>
      <c r="M30" s="352">
        <v>1880</v>
      </c>
      <c r="N30" s="711">
        <v>0</v>
      </c>
      <c r="O30" s="352">
        <v>16</v>
      </c>
      <c r="P30" s="352">
        <v>0</v>
      </c>
      <c r="Q30" s="352">
        <v>0</v>
      </c>
      <c r="R30" s="352">
        <v>0</v>
      </c>
      <c r="S30" s="670">
        <v>1.7</v>
      </c>
      <c r="T30" s="607" t="s">
        <v>313</v>
      </c>
      <c r="U30" s="607" t="s">
        <v>313</v>
      </c>
    </row>
    <row r="31" spans="1:21" ht="15" customHeight="1" x14ac:dyDescent="0.25">
      <c r="A31" s="673"/>
      <c r="B31" s="618">
        <v>24</v>
      </c>
      <c r="C31" s="854" t="s">
        <v>1857</v>
      </c>
      <c r="D31" s="352">
        <v>2</v>
      </c>
      <c r="E31" s="352">
        <v>0</v>
      </c>
      <c r="F31" s="352">
        <v>0</v>
      </c>
      <c r="G31" s="352">
        <v>0</v>
      </c>
      <c r="H31" s="352">
        <v>0</v>
      </c>
      <c r="I31" s="352">
        <v>0</v>
      </c>
      <c r="J31" s="352">
        <v>0</v>
      </c>
      <c r="K31" s="352">
        <v>0</v>
      </c>
      <c r="L31" s="352">
        <v>124</v>
      </c>
      <c r="M31" s="352">
        <v>67</v>
      </c>
      <c r="N31" s="711">
        <v>0</v>
      </c>
      <c r="O31" s="352">
        <v>2</v>
      </c>
      <c r="P31" s="352">
        <v>0</v>
      </c>
      <c r="Q31" s="352">
        <v>0</v>
      </c>
      <c r="R31" s="352">
        <v>0</v>
      </c>
      <c r="S31" s="670">
        <v>2.7</v>
      </c>
      <c r="T31" s="607" t="s">
        <v>313</v>
      </c>
      <c r="U31" s="607" t="s">
        <v>313</v>
      </c>
    </row>
    <row r="32" spans="1:21" ht="15" customHeight="1" x14ac:dyDescent="0.25">
      <c r="A32" s="673"/>
      <c r="B32" s="618">
        <v>25</v>
      </c>
      <c r="C32" s="854" t="s">
        <v>1858</v>
      </c>
      <c r="D32" s="352">
        <v>23</v>
      </c>
      <c r="E32" s="352">
        <v>0</v>
      </c>
      <c r="F32" s="352">
        <v>0</v>
      </c>
      <c r="G32" s="352">
        <v>1</v>
      </c>
      <c r="H32" s="352">
        <v>2</v>
      </c>
      <c r="I32" s="352">
        <v>-1</v>
      </c>
      <c r="J32" s="352">
        <v>0</v>
      </c>
      <c r="K32" s="352">
        <v>0</v>
      </c>
      <c r="L32" s="352">
        <v>1141</v>
      </c>
      <c r="M32" s="352">
        <v>1061</v>
      </c>
      <c r="N32" s="711">
        <v>0</v>
      </c>
      <c r="O32" s="352">
        <v>15</v>
      </c>
      <c r="P32" s="352">
        <v>6</v>
      </c>
      <c r="Q32" s="352">
        <v>2</v>
      </c>
      <c r="R32" s="352">
        <v>0</v>
      </c>
      <c r="S32" s="670">
        <v>2.5</v>
      </c>
      <c r="T32" s="607" t="s">
        <v>313</v>
      </c>
      <c r="U32" s="607" t="s">
        <v>313</v>
      </c>
    </row>
    <row r="33" spans="1:21" ht="15" customHeight="1" x14ac:dyDescent="0.25">
      <c r="A33" s="673"/>
      <c r="B33" s="618">
        <v>26</v>
      </c>
      <c r="C33" s="854" t="s">
        <v>1859</v>
      </c>
      <c r="D33" s="352">
        <v>4</v>
      </c>
      <c r="E33" s="352">
        <v>0</v>
      </c>
      <c r="F33" s="352">
        <v>0</v>
      </c>
      <c r="G33" s="352">
        <v>0</v>
      </c>
      <c r="H33" s="352">
        <v>0</v>
      </c>
      <c r="I33" s="352">
        <v>0</v>
      </c>
      <c r="J33" s="352">
        <v>0</v>
      </c>
      <c r="K33" s="352">
        <v>0</v>
      </c>
      <c r="L33" s="352">
        <v>0</v>
      </c>
      <c r="M33" s="352">
        <v>0</v>
      </c>
      <c r="N33" s="711">
        <v>1</v>
      </c>
      <c r="O33" s="352">
        <v>4</v>
      </c>
      <c r="P33" s="352">
        <v>0</v>
      </c>
      <c r="Q33" s="352">
        <v>0</v>
      </c>
      <c r="R33" s="352">
        <v>0</v>
      </c>
      <c r="S33" s="670">
        <v>1.1000000000000001</v>
      </c>
      <c r="T33" s="607" t="s">
        <v>313</v>
      </c>
      <c r="U33" s="607" t="s">
        <v>313</v>
      </c>
    </row>
    <row r="34" spans="1:21" ht="15" customHeight="1" x14ac:dyDescent="0.25">
      <c r="A34" s="673"/>
      <c r="B34" s="618">
        <v>27</v>
      </c>
      <c r="C34" s="854" t="s">
        <v>1860</v>
      </c>
      <c r="D34" s="352">
        <v>9</v>
      </c>
      <c r="E34" s="352">
        <v>0</v>
      </c>
      <c r="F34" s="352">
        <v>0</v>
      </c>
      <c r="G34" s="352">
        <v>0</v>
      </c>
      <c r="H34" s="352">
        <v>0</v>
      </c>
      <c r="I34" s="352">
        <v>0</v>
      </c>
      <c r="J34" s="352">
        <v>0</v>
      </c>
      <c r="K34" s="352">
        <v>0</v>
      </c>
      <c r="L34" s="352">
        <v>20</v>
      </c>
      <c r="M34" s="352">
        <v>14</v>
      </c>
      <c r="N34" s="711">
        <v>0</v>
      </c>
      <c r="O34" s="352">
        <v>3</v>
      </c>
      <c r="P34" s="352">
        <v>5</v>
      </c>
      <c r="Q34" s="352">
        <v>0</v>
      </c>
      <c r="R34" s="352">
        <v>0</v>
      </c>
      <c r="S34" s="670">
        <v>2.1</v>
      </c>
      <c r="T34" s="607" t="s">
        <v>313</v>
      </c>
      <c r="U34" s="607" t="s">
        <v>313</v>
      </c>
    </row>
    <row r="35" spans="1:21" ht="15" customHeight="1" x14ac:dyDescent="0.25">
      <c r="A35" s="673"/>
      <c r="B35" s="618">
        <v>28</v>
      </c>
      <c r="C35" s="854" t="s">
        <v>1861</v>
      </c>
      <c r="D35" s="352">
        <v>31</v>
      </c>
      <c r="E35" s="352">
        <v>0</v>
      </c>
      <c r="F35" s="352">
        <v>0</v>
      </c>
      <c r="G35" s="352">
        <v>0</v>
      </c>
      <c r="H35" s="352">
        <v>1</v>
      </c>
      <c r="I35" s="352">
        <v>0</v>
      </c>
      <c r="J35" s="352">
        <v>0</v>
      </c>
      <c r="K35" s="352">
        <v>0</v>
      </c>
      <c r="L35" s="352">
        <v>3608</v>
      </c>
      <c r="M35" s="352">
        <v>2942</v>
      </c>
      <c r="N35" s="711">
        <v>0</v>
      </c>
      <c r="O35" s="352">
        <v>30</v>
      </c>
      <c r="P35" s="352">
        <v>1</v>
      </c>
      <c r="Q35" s="352">
        <v>1</v>
      </c>
      <c r="R35" s="352">
        <v>0</v>
      </c>
      <c r="S35" s="670">
        <v>1.5</v>
      </c>
      <c r="T35" s="607" t="s">
        <v>313</v>
      </c>
      <c r="U35" s="607" t="s">
        <v>313</v>
      </c>
    </row>
    <row r="36" spans="1:21" ht="15" customHeight="1" x14ac:dyDescent="0.25">
      <c r="A36" s="673"/>
      <c r="B36" s="618">
        <v>29</v>
      </c>
      <c r="C36" s="854" t="s">
        <v>1862</v>
      </c>
      <c r="D36" s="352">
        <v>74</v>
      </c>
      <c r="E36" s="352">
        <v>0</v>
      </c>
      <c r="F36" s="352">
        <v>0</v>
      </c>
      <c r="G36" s="352">
        <v>0</v>
      </c>
      <c r="H36" s="352">
        <v>0</v>
      </c>
      <c r="I36" s="352">
        <v>0</v>
      </c>
      <c r="J36" s="352">
        <v>0</v>
      </c>
      <c r="K36" s="352">
        <v>0</v>
      </c>
      <c r="L36" s="352">
        <v>12889</v>
      </c>
      <c r="M36" s="352">
        <v>12197</v>
      </c>
      <c r="N36" s="711">
        <v>0</v>
      </c>
      <c r="O36" s="352">
        <v>74</v>
      </c>
      <c r="P36" s="352">
        <v>0</v>
      </c>
      <c r="Q36" s="352">
        <v>0</v>
      </c>
      <c r="R36" s="352">
        <v>0</v>
      </c>
      <c r="S36" s="670">
        <v>0.9</v>
      </c>
      <c r="T36" s="607" t="s">
        <v>313</v>
      </c>
      <c r="U36" s="607" t="s">
        <v>313</v>
      </c>
    </row>
    <row r="37" spans="1:21" ht="15" customHeight="1" x14ac:dyDescent="0.25">
      <c r="A37" s="673"/>
      <c r="B37" s="618">
        <v>30</v>
      </c>
      <c r="C37" s="854" t="s">
        <v>1863</v>
      </c>
      <c r="D37" s="352">
        <v>0</v>
      </c>
      <c r="E37" s="352">
        <v>0</v>
      </c>
      <c r="F37" s="352">
        <v>0</v>
      </c>
      <c r="G37" s="352">
        <v>0</v>
      </c>
      <c r="H37" s="352">
        <v>0</v>
      </c>
      <c r="I37" s="352">
        <v>0</v>
      </c>
      <c r="J37" s="352">
        <v>0</v>
      </c>
      <c r="K37" s="352">
        <v>0</v>
      </c>
      <c r="L37" s="352">
        <v>2</v>
      </c>
      <c r="M37" s="352">
        <v>1</v>
      </c>
      <c r="N37" s="711">
        <v>0</v>
      </c>
      <c r="O37" s="352">
        <v>0</v>
      </c>
      <c r="P37" s="352">
        <v>0</v>
      </c>
      <c r="Q37" s="352">
        <v>0</v>
      </c>
      <c r="R37" s="352">
        <v>0</v>
      </c>
      <c r="S37" s="670">
        <v>1.5</v>
      </c>
      <c r="T37" s="607" t="s">
        <v>313</v>
      </c>
      <c r="U37" s="607" t="s">
        <v>313</v>
      </c>
    </row>
    <row r="38" spans="1:21" ht="15" customHeight="1" x14ac:dyDescent="0.25">
      <c r="A38" s="673"/>
      <c r="B38" s="618">
        <v>31</v>
      </c>
      <c r="C38" s="854" t="s">
        <v>1864</v>
      </c>
      <c r="D38" s="352">
        <v>2</v>
      </c>
      <c r="E38" s="352">
        <v>0</v>
      </c>
      <c r="F38" s="352">
        <v>0</v>
      </c>
      <c r="G38" s="352">
        <v>0</v>
      </c>
      <c r="H38" s="352">
        <v>0</v>
      </c>
      <c r="I38" s="352">
        <v>0</v>
      </c>
      <c r="J38" s="352">
        <v>0</v>
      </c>
      <c r="K38" s="352">
        <v>0</v>
      </c>
      <c r="L38" s="352">
        <v>31</v>
      </c>
      <c r="M38" s="352">
        <v>19</v>
      </c>
      <c r="N38" s="711">
        <v>0</v>
      </c>
      <c r="O38" s="352">
        <v>2</v>
      </c>
      <c r="P38" s="352">
        <v>0</v>
      </c>
      <c r="Q38" s="352">
        <v>0</v>
      </c>
      <c r="R38" s="352">
        <v>0</v>
      </c>
      <c r="S38" s="670">
        <v>1</v>
      </c>
      <c r="T38" s="607" t="s">
        <v>313</v>
      </c>
      <c r="U38" s="607" t="s">
        <v>313</v>
      </c>
    </row>
    <row r="39" spans="1:21" ht="15" customHeight="1" x14ac:dyDescent="0.25">
      <c r="A39" s="673"/>
      <c r="B39" s="618">
        <v>32</v>
      </c>
      <c r="C39" s="854" t="s">
        <v>1865</v>
      </c>
      <c r="D39" s="352">
        <v>44</v>
      </c>
      <c r="E39" s="352">
        <v>0</v>
      </c>
      <c r="F39" s="352">
        <v>0</v>
      </c>
      <c r="G39" s="352">
        <v>0</v>
      </c>
      <c r="H39" s="352">
        <v>0</v>
      </c>
      <c r="I39" s="352">
        <v>0</v>
      </c>
      <c r="J39" s="352">
        <v>0</v>
      </c>
      <c r="K39" s="352">
        <v>0</v>
      </c>
      <c r="L39" s="352">
        <v>28820</v>
      </c>
      <c r="M39" s="352">
        <v>22896</v>
      </c>
      <c r="N39" s="711">
        <v>0.56999999999999995</v>
      </c>
      <c r="O39" s="352">
        <v>44</v>
      </c>
      <c r="P39" s="352">
        <v>0</v>
      </c>
      <c r="Q39" s="352">
        <v>0</v>
      </c>
      <c r="R39" s="352">
        <v>0</v>
      </c>
      <c r="S39" s="670">
        <v>2.2000000000000002</v>
      </c>
      <c r="T39" s="607" t="s">
        <v>313</v>
      </c>
      <c r="U39" s="607" t="s">
        <v>313</v>
      </c>
    </row>
    <row r="40" spans="1:21" ht="15" customHeight="1" x14ac:dyDescent="0.25">
      <c r="A40" s="673"/>
      <c r="B40" s="618">
        <v>33</v>
      </c>
      <c r="C40" s="854" t="s">
        <v>1866</v>
      </c>
      <c r="D40" s="352">
        <v>4</v>
      </c>
      <c r="E40" s="352">
        <v>0</v>
      </c>
      <c r="F40" s="352">
        <v>0</v>
      </c>
      <c r="G40" s="352">
        <v>0</v>
      </c>
      <c r="H40" s="352">
        <v>0</v>
      </c>
      <c r="I40" s="352">
        <v>0</v>
      </c>
      <c r="J40" s="352">
        <v>0</v>
      </c>
      <c r="K40" s="352">
        <v>0</v>
      </c>
      <c r="L40" s="352">
        <v>5</v>
      </c>
      <c r="M40" s="352">
        <v>3</v>
      </c>
      <c r="N40" s="711">
        <v>0</v>
      </c>
      <c r="O40" s="352">
        <v>4</v>
      </c>
      <c r="P40" s="352">
        <v>0</v>
      </c>
      <c r="Q40" s="352">
        <v>0</v>
      </c>
      <c r="R40" s="352">
        <v>0</v>
      </c>
      <c r="S40" s="670">
        <v>1.1000000000000001</v>
      </c>
      <c r="T40" s="607" t="s">
        <v>313</v>
      </c>
      <c r="U40" s="607" t="s">
        <v>313</v>
      </c>
    </row>
    <row r="41" spans="1:21" ht="15" customHeight="1" x14ac:dyDescent="0.25">
      <c r="A41" s="673"/>
      <c r="B41" s="618">
        <v>34</v>
      </c>
      <c r="C41" s="659" t="s">
        <v>1867</v>
      </c>
      <c r="D41" s="352">
        <v>429</v>
      </c>
      <c r="E41" s="352">
        <v>3</v>
      </c>
      <c r="F41" s="352">
        <v>6</v>
      </c>
      <c r="G41" s="352">
        <v>3</v>
      </c>
      <c r="H41" s="352">
        <v>2</v>
      </c>
      <c r="I41" s="352">
        <v>0</v>
      </c>
      <c r="J41" s="352">
        <v>0</v>
      </c>
      <c r="K41" s="352">
        <v>0</v>
      </c>
      <c r="L41" s="352">
        <v>647387</v>
      </c>
      <c r="M41" s="352">
        <v>267033</v>
      </c>
      <c r="N41" s="711">
        <v>0.42</v>
      </c>
      <c r="O41" s="352">
        <v>346</v>
      </c>
      <c r="P41" s="352">
        <v>34</v>
      </c>
      <c r="Q41" s="352">
        <v>47</v>
      </c>
      <c r="R41" s="352">
        <v>2</v>
      </c>
      <c r="S41" s="670">
        <v>4.4000000000000004</v>
      </c>
      <c r="T41" s="607" t="s">
        <v>313</v>
      </c>
      <c r="U41" s="607" t="s">
        <v>313</v>
      </c>
    </row>
    <row r="42" spans="1:21" ht="15" customHeight="1" x14ac:dyDescent="0.25">
      <c r="A42" s="673"/>
      <c r="B42" s="618">
        <v>35</v>
      </c>
      <c r="C42" s="854" t="s">
        <v>1868</v>
      </c>
      <c r="D42" s="352">
        <v>377</v>
      </c>
      <c r="E42" s="352">
        <v>2</v>
      </c>
      <c r="F42" s="352">
        <v>6</v>
      </c>
      <c r="G42" s="352">
        <v>1</v>
      </c>
      <c r="H42" s="352">
        <v>1</v>
      </c>
      <c r="I42" s="352">
        <v>0</v>
      </c>
      <c r="J42" s="352">
        <v>0</v>
      </c>
      <c r="K42" s="352">
        <v>0</v>
      </c>
      <c r="L42" s="352">
        <v>640142</v>
      </c>
      <c r="M42" s="352">
        <v>261167</v>
      </c>
      <c r="N42" s="711">
        <v>0.56999999999999995</v>
      </c>
      <c r="O42" s="352">
        <v>338</v>
      </c>
      <c r="P42" s="352">
        <v>6</v>
      </c>
      <c r="Q42" s="352">
        <v>31</v>
      </c>
      <c r="R42" s="352">
        <v>2</v>
      </c>
      <c r="S42" s="670">
        <v>4.4000000000000004</v>
      </c>
      <c r="T42" s="607" t="s">
        <v>313</v>
      </c>
      <c r="U42" s="607" t="s">
        <v>313</v>
      </c>
    </row>
    <row r="43" spans="1:21" ht="15" customHeight="1" x14ac:dyDescent="0.25">
      <c r="A43" s="673"/>
      <c r="B43" s="618">
        <v>36</v>
      </c>
      <c r="C43" s="854" t="s">
        <v>1869</v>
      </c>
      <c r="D43" s="352">
        <v>245</v>
      </c>
      <c r="E43" s="352">
        <v>2</v>
      </c>
      <c r="F43" s="352">
        <v>0</v>
      </c>
      <c r="G43" s="352">
        <v>1</v>
      </c>
      <c r="H43" s="352">
        <v>1</v>
      </c>
      <c r="I43" s="352">
        <v>0</v>
      </c>
      <c r="J43" s="352">
        <v>0</v>
      </c>
      <c r="K43" s="352">
        <v>0</v>
      </c>
      <c r="L43" s="352">
        <v>106890</v>
      </c>
      <c r="M43" s="352">
        <v>52334</v>
      </c>
      <c r="N43" s="711">
        <v>0.09</v>
      </c>
      <c r="O43" s="352">
        <v>238</v>
      </c>
      <c r="P43" s="352">
        <v>6</v>
      </c>
      <c r="Q43" s="352">
        <v>0</v>
      </c>
      <c r="R43" s="352">
        <v>0</v>
      </c>
      <c r="S43" s="670">
        <v>4.3</v>
      </c>
      <c r="T43" s="607" t="s">
        <v>313</v>
      </c>
      <c r="U43" s="607" t="s">
        <v>313</v>
      </c>
    </row>
    <row r="44" spans="1:21" ht="15" customHeight="1" x14ac:dyDescent="0.25">
      <c r="A44" s="673"/>
      <c r="B44" s="618">
        <v>37</v>
      </c>
      <c r="C44" s="854" t="s">
        <v>1870</v>
      </c>
      <c r="D44" s="352">
        <v>2</v>
      </c>
      <c r="E44" s="352">
        <v>2</v>
      </c>
      <c r="F44" s="352">
        <v>0</v>
      </c>
      <c r="G44" s="352">
        <v>1</v>
      </c>
      <c r="H44" s="352">
        <v>1</v>
      </c>
      <c r="I44" s="352">
        <v>0</v>
      </c>
      <c r="J44" s="352">
        <v>0</v>
      </c>
      <c r="K44" s="352">
        <v>0</v>
      </c>
      <c r="L44" s="352">
        <v>7245</v>
      </c>
      <c r="M44" s="352">
        <v>5867</v>
      </c>
      <c r="N44" s="711">
        <v>0</v>
      </c>
      <c r="O44" s="352">
        <v>2</v>
      </c>
      <c r="P44" s="352">
        <v>0</v>
      </c>
      <c r="Q44" s="352">
        <v>0</v>
      </c>
      <c r="R44" s="352">
        <v>0</v>
      </c>
      <c r="S44" s="670">
        <v>1.5</v>
      </c>
      <c r="T44" s="607" t="s">
        <v>313</v>
      </c>
      <c r="U44" s="607" t="s">
        <v>313</v>
      </c>
    </row>
    <row r="45" spans="1:21" ht="15" customHeight="1" x14ac:dyDescent="0.25">
      <c r="A45" s="673"/>
      <c r="B45" s="618">
        <v>38</v>
      </c>
      <c r="C45" s="854" t="s">
        <v>1871</v>
      </c>
      <c r="D45" s="352">
        <v>50</v>
      </c>
      <c r="E45" s="352">
        <v>0</v>
      </c>
      <c r="F45" s="352">
        <v>0</v>
      </c>
      <c r="G45" s="352">
        <v>0</v>
      </c>
      <c r="H45" s="352">
        <v>0</v>
      </c>
      <c r="I45" s="352">
        <v>0</v>
      </c>
      <c r="J45" s="352">
        <v>0</v>
      </c>
      <c r="K45" s="352">
        <v>0</v>
      </c>
      <c r="L45" s="352">
        <v>0</v>
      </c>
      <c r="M45" s="352">
        <v>0</v>
      </c>
      <c r="N45" s="711">
        <v>0</v>
      </c>
      <c r="O45" s="352">
        <v>6</v>
      </c>
      <c r="P45" s="352">
        <v>28</v>
      </c>
      <c r="Q45" s="352">
        <v>16</v>
      </c>
      <c r="R45" s="352">
        <v>0</v>
      </c>
      <c r="S45" s="670">
        <v>3.3</v>
      </c>
      <c r="T45" s="607" t="s">
        <v>313</v>
      </c>
      <c r="U45" s="607" t="s">
        <v>313</v>
      </c>
    </row>
    <row r="46" spans="1:21" ht="15" customHeight="1" x14ac:dyDescent="0.25">
      <c r="A46" s="673"/>
      <c r="B46" s="618">
        <v>39</v>
      </c>
      <c r="C46" s="659" t="s">
        <v>1872</v>
      </c>
      <c r="D46" s="352">
        <v>313</v>
      </c>
      <c r="E46" s="352">
        <v>0</v>
      </c>
      <c r="F46" s="352">
        <v>0</v>
      </c>
      <c r="G46" s="352">
        <v>0</v>
      </c>
      <c r="H46" s="352">
        <v>0</v>
      </c>
      <c r="I46" s="352">
        <v>0</v>
      </c>
      <c r="J46" s="352">
        <v>0</v>
      </c>
      <c r="K46" s="352">
        <v>0</v>
      </c>
      <c r="L46" s="352">
        <v>3775</v>
      </c>
      <c r="M46" s="352">
        <v>1685</v>
      </c>
      <c r="N46" s="711">
        <v>0.73</v>
      </c>
      <c r="O46" s="352">
        <v>92</v>
      </c>
      <c r="P46" s="352">
        <v>46</v>
      </c>
      <c r="Q46" s="352">
        <v>95</v>
      </c>
      <c r="R46" s="352">
        <v>81</v>
      </c>
      <c r="S46" s="670">
        <v>2.8</v>
      </c>
      <c r="T46" s="607" t="s">
        <v>313</v>
      </c>
      <c r="U46" s="607" t="s">
        <v>313</v>
      </c>
    </row>
    <row r="47" spans="1:21" ht="15" customHeight="1" x14ac:dyDescent="0.25">
      <c r="A47" s="673"/>
      <c r="B47" s="618">
        <v>40</v>
      </c>
      <c r="C47" s="659" t="s">
        <v>1873</v>
      </c>
      <c r="D47" s="352">
        <v>277</v>
      </c>
      <c r="E47" s="352">
        <v>0</v>
      </c>
      <c r="F47" s="352">
        <v>0</v>
      </c>
      <c r="G47" s="352">
        <v>8</v>
      </c>
      <c r="H47" s="352">
        <v>15</v>
      </c>
      <c r="I47" s="352">
        <v>-5</v>
      </c>
      <c r="J47" s="352">
        <v>0</v>
      </c>
      <c r="K47" s="352">
        <v>0</v>
      </c>
      <c r="L47" s="352">
        <v>16187</v>
      </c>
      <c r="M47" s="352">
        <v>15619</v>
      </c>
      <c r="N47" s="711">
        <v>0.79</v>
      </c>
      <c r="O47" s="352">
        <v>191</v>
      </c>
      <c r="P47" s="352">
        <v>14</v>
      </c>
      <c r="Q47" s="352">
        <v>6</v>
      </c>
      <c r="R47" s="352">
        <v>66</v>
      </c>
      <c r="S47" s="670">
        <v>6.5</v>
      </c>
      <c r="T47" s="607" t="s">
        <v>313</v>
      </c>
      <c r="U47" s="607" t="s">
        <v>313</v>
      </c>
    </row>
    <row r="48" spans="1:21" ht="15" customHeight="1" x14ac:dyDescent="0.25">
      <c r="A48" s="673"/>
      <c r="B48" s="618">
        <v>41</v>
      </c>
      <c r="C48" s="854" t="s">
        <v>1874</v>
      </c>
      <c r="D48" s="352">
        <v>63</v>
      </c>
      <c r="E48" s="352">
        <v>0</v>
      </c>
      <c r="F48" s="352">
        <v>0</v>
      </c>
      <c r="G48" s="352">
        <v>1</v>
      </c>
      <c r="H48" s="352">
        <v>2</v>
      </c>
      <c r="I48" s="352">
        <v>-1</v>
      </c>
      <c r="J48" s="352">
        <v>0</v>
      </c>
      <c r="K48" s="352">
        <v>0</v>
      </c>
      <c r="L48" s="352">
        <v>15668</v>
      </c>
      <c r="M48" s="352">
        <v>15156</v>
      </c>
      <c r="N48" s="711">
        <v>0.85</v>
      </c>
      <c r="O48" s="352">
        <v>49</v>
      </c>
      <c r="P48" s="352">
        <v>8</v>
      </c>
      <c r="Q48" s="352">
        <v>5</v>
      </c>
      <c r="R48" s="352">
        <v>1</v>
      </c>
      <c r="S48" s="670">
        <v>6.1</v>
      </c>
      <c r="T48" s="607" t="s">
        <v>313</v>
      </c>
      <c r="U48" s="607" t="s">
        <v>313</v>
      </c>
    </row>
    <row r="49" spans="1:21" ht="15" customHeight="1" x14ac:dyDescent="0.25">
      <c r="A49" s="673"/>
      <c r="B49" s="618">
        <v>42</v>
      </c>
      <c r="C49" s="854" t="s">
        <v>1875</v>
      </c>
      <c r="D49" s="352">
        <v>5</v>
      </c>
      <c r="E49" s="352">
        <v>0</v>
      </c>
      <c r="F49" s="352">
        <v>0</v>
      </c>
      <c r="G49" s="352">
        <v>0</v>
      </c>
      <c r="H49" s="352">
        <v>0</v>
      </c>
      <c r="I49" s="352">
        <v>0</v>
      </c>
      <c r="J49" s="352">
        <v>0</v>
      </c>
      <c r="K49" s="352">
        <v>0</v>
      </c>
      <c r="L49" s="352">
        <v>0</v>
      </c>
      <c r="M49" s="352">
        <v>0</v>
      </c>
      <c r="N49" s="711">
        <v>1</v>
      </c>
      <c r="O49" s="352">
        <v>3</v>
      </c>
      <c r="P49" s="352">
        <v>1</v>
      </c>
      <c r="Q49" s="352">
        <v>0</v>
      </c>
      <c r="R49" s="352">
        <v>0</v>
      </c>
      <c r="S49" s="670">
        <v>1.6</v>
      </c>
      <c r="T49" s="607" t="s">
        <v>313</v>
      </c>
      <c r="U49" s="607" t="s">
        <v>313</v>
      </c>
    </row>
    <row r="50" spans="1:21" ht="15" customHeight="1" x14ac:dyDescent="0.25">
      <c r="A50" s="673"/>
      <c r="B50" s="618">
        <v>43</v>
      </c>
      <c r="C50" s="854" t="s">
        <v>1876</v>
      </c>
      <c r="D50" s="352">
        <v>209</v>
      </c>
      <c r="E50" s="352">
        <v>0</v>
      </c>
      <c r="F50" s="352">
        <v>0</v>
      </c>
      <c r="G50" s="352">
        <v>7</v>
      </c>
      <c r="H50" s="352">
        <v>12</v>
      </c>
      <c r="I50" s="352">
        <v>-3</v>
      </c>
      <c r="J50" s="352">
        <v>0</v>
      </c>
      <c r="K50" s="352">
        <v>0</v>
      </c>
      <c r="L50" s="352">
        <v>519</v>
      </c>
      <c r="M50" s="352">
        <v>463</v>
      </c>
      <c r="N50" s="711">
        <v>0</v>
      </c>
      <c r="O50" s="352">
        <v>138</v>
      </c>
      <c r="P50" s="352">
        <v>5</v>
      </c>
      <c r="Q50" s="352">
        <v>1</v>
      </c>
      <c r="R50" s="352">
        <v>65</v>
      </c>
      <c r="S50" s="670">
        <v>4.8</v>
      </c>
      <c r="T50" s="607" t="s">
        <v>313</v>
      </c>
      <c r="U50" s="607" t="s">
        <v>313</v>
      </c>
    </row>
    <row r="51" spans="1:21" ht="15" customHeight="1" x14ac:dyDescent="0.25">
      <c r="A51" s="673"/>
      <c r="B51" s="618">
        <v>44</v>
      </c>
      <c r="C51" s="659" t="s">
        <v>1877</v>
      </c>
      <c r="D51" s="352">
        <v>360</v>
      </c>
      <c r="E51" s="352">
        <v>0</v>
      </c>
      <c r="F51" s="352">
        <v>0</v>
      </c>
      <c r="G51" s="352">
        <v>27</v>
      </c>
      <c r="H51" s="352">
        <v>13</v>
      </c>
      <c r="I51" s="352">
        <v>-9</v>
      </c>
      <c r="J51" s="352">
        <v>-1</v>
      </c>
      <c r="K51" s="352">
        <v>0</v>
      </c>
      <c r="L51" s="352">
        <v>26369</v>
      </c>
      <c r="M51" s="352">
        <v>20975</v>
      </c>
      <c r="N51" s="711">
        <v>0</v>
      </c>
      <c r="O51" s="352">
        <v>321</v>
      </c>
      <c r="P51" s="352">
        <v>32</v>
      </c>
      <c r="Q51" s="352">
        <v>3</v>
      </c>
      <c r="R51" s="352">
        <v>4</v>
      </c>
      <c r="S51" s="670">
        <v>2.9</v>
      </c>
      <c r="T51" s="607" t="s">
        <v>313</v>
      </c>
      <c r="U51" s="607" t="s">
        <v>313</v>
      </c>
    </row>
    <row r="52" spans="1:21" ht="15" customHeight="1" x14ac:dyDescent="0.25">
      <c r="A52" s="673"/>
      <c r="B52" s="618">
        <v>45</v>
      </c>
      <c r="C52" s="659" t="s">
        <v>1878</v>
      </c>
      <c r="D52" s="352">
        <v>176</v>
      </c>
      <c r="E52" s="352">
        <v>0</v>
      </c>
      <c r="F52" s="352">
        <v>0</v>
      </c>
      <c r="G52" s="352">
        <v>5</v>
      </c>
      <c r="H52" s="352">
        <v>6</v>
      </c>
      <c r="I52" s="352">
        <v>-3</v>
      </c>
      <c r="J52" s="352">
        <v>0</v>
      </c>
      <c r="K52" s="352">
        <v>0</v>
      </c>
      <c r="L52" s="352">
        <v>4934</v>
      </c>
      <c r="M52" s="352">
        <v>3815</v>
      </c>
      <c r="N52" s="711">
        <v>0</v>
      </c>
      <c r="O52" s="352">
        <v>113</v>
      </c>
      <c r="P52" s="352">
        <v>61</v>
      </c>
      <c r="Q52" s="352">
        <v>1</v>
      </c>
      <c r="R52" s="352">
        <v>0</v>
      </c>
      <c r="S52" s="670">
        <v>2.5</v>
      </c>
      <c r="T52" s="607" t="s">
        <v>313</v>
      </c>
      <c r="U52" s="607" t="s">
        <v>313</v>
      </c>
    </row>
    <row r="53" spans="1:21" ht="15" customHeight="1" x14ac:dyDescent="0.25">
      <c r="A53" s="673"/>
      <c r="B53" s="618">
        <v>46</v>
      </c>
      <c r="C53" s="854" t="s">
        <v>1879</v>
      </c>
      <c r="D53" s="352">
        <v>140</v>
      </c>
      <c r="E53" s="352">
        <v>0</v>
      </c>
      <c r="F53" s="352">
        <v>0</v>
      </c>
      <c r="G53" s="352">
        <v>4</v>
      </c>
      <c r="H53" s="352">
        <v>4</v>
      </c>
      <c r="I53" s="352">
        <v>-2</v>
      </c>
      <c r="J53" s="352">
        <v>0</v>
      </c>
      <c r="K53" s="352">
        <v>0</v>
      </c>
      <c r="L53" s="352">
        <v>3256</v>
      </c>
      <c r="M53" s="352">
        <v>2561</v>
      </c>
      <c r="N53" s="711">
        <v>0</v>
      </c>
      <c r="O53" s="352">
        <v>90</v>
      </c>
      <c r="P53" s="352">
        <v>49</v>
      </c>
      <c r="Q53" s="352">
        <v>1</v>
      </c>
      <c r="R53" s="352">
        <v>0</v>
      </c>
      <c r="S53" s="670">
        <v>2.5</v>
      </c>
      <c r="T53" s="607" t="s">
        <v>313</v>
      </c>
      <c r="U53" s="607" t="s">
        <v>313</v>
      </c>
    </row>
    <row r="54" spans="1:21" ht="15" customHeight="1" x14ac:dyDescent="0.25">
      <c r="A54" s="673"/>
      <c r="B54" s="618">
        <v>47</v>
      </c>
      <c r="C54" s="854" t="s">
        <v>1880</v>
      </c>
      <c r="D54" s="352">
        <v>0</v>
      </c>
      <c r="E54" s="352">
        <v>0</v>
      </c>
      <c r="F54" s="352">
        <v>0</v>
      </c>
      <c r="G54" s="352">
        <v>0</v>
      </c>
      <c r="H54" s="352">
        <v>0</v>
      </c>
      <c r="I54" s="352">
        <v>0</v>
      </c>
      <c r="J54" s="352">
        <v>0</v>
      </c>
      <c r="K54" s="352">
        <v>0</v>
      </c>
      <c r="L54" s="352">
        <v>0</v>
      </c>
      <c r="M54" s="352">
        <v>0</v>
      </c>
      <c r="N54" s="711">
        <v>0</v>
      </c>
      <c r="O54" s="352">
        <v>0</v>
      </c>
      <c r="P54" s="352">
        <v>0</v>
      </c>
      <c r="Q54" s="352">
        <v>0</v>
      </c>
      <c r="R54" s="352">
        <v>0</v>
      </c>
      <c r="S54" s="670">
        <v>1.6</v>
      </c>
      <c r="T54" s="607" t="s">
        <v>313</v>
      </c>
      <c r="U54" s="607" t="s">
        <v>313</v>
      </c>
    </row>
    <row r="55" spans="1:21" ht="15" customHeight="1" x14ac:dyDescent="0.25">
      <c r="A55" s="673"/>
      <c r="B55" s="618">
        <v>48</v>
      </c>
      <c r="C55" s="854" t="s">
        <v>1881</v>
      </c>
      <c r="D55" s="352">
        <v>0</v>
      </c>
      <c r="E55" s="352">
        <v>0</v>
      </c>
      <c r="F55" s="352">
        <v>0</v>
      </c>
      <c r="G55" s="352">
        <v>0</v>
      </c>
      <c r="H55" s="352">
        <v>0</v>
      </c>
      <c r="I55" s="352">
        <v>0</v>
      </c>
      <c r="J55" s="352">
        <v>0</v>
      </c>
      <c r="K55" s="352">
        <v>0</v>
      </c>
      <c r="L55" s="352">
        <v>124</v>
      </c>
      <c r="M55" s="352">
        <v>42</v>
      </c>
      <c r="N55" s="711">
        <v>0</v>
      </c>
      <c r="O55" s="352">
        <v>0</v>
      </c>
      <c r="P55" s="352">
        <v>0</v>
      </c>
      <c r="Q55" s="352">
        <v>0</v>
      </c>
      <c r="R55" s="352">
        <v>0</v>
      </c>
      <c r="S55" s="670">
        <v>1.1000000000000001</v>
      </c>
      <c r="T55" s="607" t="s">
        <v>313</v>
      </c>
      <c r="U55" s="607" t="s">
        <v>313</v>
      </c>
    </row>
    <row r="56" spans="1:21" ht="15" customHeight="1" x14ac:dyDescent="0.25">
      <c r="A56" s="673"/>
      <c r="B56" s="618">
        <v>49</v>
      </c>
      <c r="C56" s="854" t="s">
        <v>1882</v>
      </c>
      <c r="D56" s="352">
        <v>33</v>
      </c>
      <c r="E56" s="352">
        <v>0</v>
      </c>
      <c r="F56" s="352">
        <v>0</v>
      </c>
      <c r="G56" s="352">
        <v>1</v>
      </c>
      <c r="H56" s="352">
        <v>2</v>
      </c>
      <c r="I56" s="352">
        <v>-1</v>
      </c>
      <c r="J56" s="352">
        <v>0</v>
      </c>
      <c r="K56" s="352">
        <v>0</v>
      </c>
      <c r="L56" s="352">
        <v>1553</v>
      </c>
      <c r="M56" s="352">
        <v>1212</v>
      </c>
      <c r="N56" s="711">
        <v>0</v>
      </c>
      <c r="O56" s="352">
        <v>21</v>
      </c>
      <c r="P56" s="352">
        <v>12</v>
      </c>
      <c r="Q56" s="352">
        <v>1</v>
      </c>
      <c r="R56" s="352">
        <v>0</v>
      </c>
      <c r="S56" s="670">
        <v>2.2999999999999998</v>
      </c>
      <c r="T56" s="607" t="s">
        <v>313</v>
      </c>
      <c r="U56" s="607" t="s">
        <v>313</v>
      </c>
    </row>
    <row r="57" spans="1:21" ht="15" customHeight="1" x14ac:dyDescent="0.25">
      <c r="A57" s="673"/>
      <c r="B57" s="618">
        <v>50</v>
      </c>
      <c r="C57" s="854" t="s">
        <v>1883</v>
      </c>
      <c r="D57" s="352">
        <v>2</v>
      </c>
      <c r="E57" s="352">
        <v>0</v>
      </c>
      <c r="F57" s="352">
        <v>0</v>
      </c>
      <c r="G57" s="352">
        <v>0</v>
      </c>
      <c r="H57" s="352">
        <v>0</v>
      </c>
      <c r="I57" s="352">
        <v>0</v>
      </c>
      <c r="J57" s="352">
        <v>0</v>
      </c>
      <c r="K57" s="352">
        <v>0</v>
      </c>
      <c r="L57" s="352">
        <v>0</v>
      </c>
      <c r="M57" s="352">
        <v>0</v>
      </c>
      <c r="N57" s="711">
        <v>1</v>
      </c>
      <c r="O57" s="352">
        <v>2</v>
      </c>
      <c r="P57" s="352">
        <v>0</v>
      </c>
      <c r="Q57" s="352">
        <v>0</v>
      </c>
      <c r="R57" s="352">
        <v>0</v>
      </c>
      <c r="S57" s="670">
        <v>0.8</v>
      </c>
      <c r="T57" s="607" t="s">
        <v>313</v>
      </c>
      <c r="U57" s="607" t="s">
        <v>313</v>
      </c>
    </row>
    <row r="58" spans="1:21" ht="15" customHeight="1" x14ac:dyDescent="0.25">
      <c r="A58" s="673"/>
      <c r="B58" s="618">
        <v>51</v>
      </c>
      <c r="C58" s="855" t="s">
        <v>1884</v>
      </c>
      <c r="D58" s="352">
        <v>214</v>
      </c>
      <c r="E58" s="352">
        <v>0</v>
      </c>
      <c r="F58" s="352">
        <v>0</v>
      </c>
      <c r="G58" s="352">
        <v>7</v>
      </c>
      <c r="H58" s="352">
        <v>3</v>
      </c>
      <c r="I58" s="352">
        <v>-2</v>
      </c>
      <c r="J58" s="352">
        <v>0</v>
      </c>
      <c r="K58" s="352">
        <v>0</v>
      </c>
      <c r="L58" s="352">
        <v>207</v>
      </c>
      <c r="M58" s="352">
        <v>176</v>
      </c>
      <c r="N58" s="711">
        <v>0</v>
      </c>
      <c r="O58" s="352">
        <v>71</v>
      </c>
      <c r="P58" s="352">
        <v>137</v>
      </c>
      <c r="Q58" s="352">
        <v>5</v>
      </c>
      <c r="R58" s="352">
        <v>0</v>
      </c>
      <c r="S58" s="670">
        <v>4.0999999999999996</v>
      </c>
      <c r="T58" s="609" t="s">
        <v>313</v>
      </c>
      <c r="U58" s="609" t="s">
        <v>313</v>
      </c>
    </row>
    <row r="59" spans="1:21" ht="15" customHeight="1" x14ac:dyDescent="0.25">
      <c r="A59" s="673"/>
      <c r="B59" s="618">
        <v>52</v>
      </c>
      <c r="C59" s="659" t="s">
        <v>1885</v>
      </c>
      <c r="D59" s="352">
        <v>2509</v>
      </c>
      <c r="E59" s="352">
        <v>0</v>
      </c>
      <c r="F59" s="352">
        <v>10</v>
      </c>
      <c r="G59" s="352">
        <v>140</v>
      </c>
      <c r="H59" s="352">
        <v>2</v>
      </c>
      <c r="I59" s="352">
        <v>-7</v>
      </c>
      <c r="J59" s="352">
        <v>-2</v>
      </c>
      <c r="K59" s="352">
        <v>0</v>
      </c>
      <c r="L59" s="352">
        <v>10398</v>
      </c>
      <c r="M59" s="352">
        <v>8606</v>
      </c>
      <c r="N59" s="711">
        <v>0</v>
      </c>
      <c r="O59" s="352">
        <v>1699</v>
      </c>
      <c r="P59" s="352">
        <v>262</v>
      </c>
      <c r="Q59" s="352">
        <v>399</v>
      </c>
      <c r="R59" s="352">
        <v>148</v>
      </c>
      <c r="S59" s="670">
        <v>7</v>
      </c>
      <c r="T59" s="607" t="s">
        <v>313</v>
      </c>
      <c r="U59" s="607" t="s">
        <v>313</v>
      </c>
    </row>
    <row r="60" spans="1:21" ht="15" customHeight="1" x14ac:dyDescent="0.25">
      <c r="A60" s="673"/>
      <c r="B60" s="618">
        <v>53</v>
      </c>
      <c r="C60" s="856" t="s">
        <v>1886</v>
      </c>
      <c r="D60" s="352">
        <v>2237</v>
      </c>
      <c r="E60" s="352">
        <v>0</v>
      </c>
      <c r="F60" s="352">
        <v>0</v>
      </c>
      <c r="G60" s="352">
        <v>114</v>
      </c>
      <c r="H60" s="352">
        <v>27</v>
      </c>
      <c r="I60" s="352">
        <v>-12</v>
      </c>
      <c r="J60" s="352">
        <v>-2</v>
      </c>
      <c r="K60" s="352">
        <v>0</v>
      </c>
      <c r="L60" s="352">
        <v>157113</v>
      </c>
      <c r="M60" s="352">
        <v>97736</v>
      </c>
      <c r="N60" s="711">
        <v>0.28999999999999998</v>
      </c>
      <c r="O60" s="352">
        <v>1446</v>
      </c>
      <c r="P60" s="352">
        <v>491</v>
      </c>
      <c r="Q60" s="352">
        <v>240</v>
      </c>
      <c r="R60" s="352">
        <v>61</v>
      </c>
      <c r="S60" s="670">
        <v>4.5</v>
      </c>
      <c r="T60" s="609" t="s">
        <v>313</v>
      </c>
      <c r="U60" s="609" t="s">
        <v>313</v>
      </c>
    </row>
    <row r="61" spans="1:21" ht="15" customHeight="1" x14ac:dyDescent="0.25">
      <c r="A61" s="673"/>
      <c r="B61" s="618">
        <v>54</v>
      </c>
      <c r="C61" s="855" t="s">
        <v>1887</v>
      </c>
      <c r="D61" s="352">
        <v>573</v>
      </c>
      <c r="E61" s="352">
        <v>0</v>
      </c>
      <c r="F61" s="352">
        <v>0</v>
      </c>
      <c r="G61" s="352">
        <v>76</v>
      </c>
      <c r="H61" s="352">
        <v>0</v>
      </c>
      <c r="I61" s="352">
        <v>-1</v>
      </c>
      <c r="J61" s="352">
        <v>0</v>
      </c>
      <c r="K61" s="352">
        <v>0</v>
      </c>
      <c r="L61" s="352">
        <v>3302</v>
      </c>
      <c r="M61" s="352">
        <v>3062</v>
      </c>
      <c r="N61" s="711">
        <v>0</v>
      </c>
      <c r="O61" s="352">
        <v>567</v>
      </c>
      <c r="P61" s="352">
        <v>5</v>
      </c>
      <c r="Q61" s="352">
        <v>1</v>
      </c>
      <c r="R61" s="352">
        <v>0</v>
      </c>
      <c r="S61" s="670">
        <v>2.8</v>
      </c>
      <c r="T61" s="609" t="s">
        <v>313</v>
      </c>
      <c r="U61" s="609" t="s">
        <v>313</v>
      </c>
    </row>
    <row r="62" spans="1:21" ht="15" customHeight="1" x14ac:dyDescent="0.25">
      <c r="A62" s="673"/>
      <c r="B62" s="618">
        <v>55</v>
      </c>
      <c r="C62" s="855" t="s">
        <v>1888</v>
      </c>
      <c r="D62" s="352">
        <v>1664</v>
      </c>
      <c r="E62" s="352">
        <v>0</v>
      </c>
      <c r="F62" s="352">
        <v>0</v>
      </c>
      <c r="G62" s="352">
        <v>38</v>
      </c>
      <c r="H62" s="352">
        <v>27</v>
      </c>
      <c r="I62" s="352">
        <v>-12</v>
      </c>
      <c r="J62" s="352">
        <v>-1</v>
      </c>
      <c r="K62" s="352">
        <v>0</v>
      </c>
      <c r="L62" s="352">
        <v>153812</v>
      </c>
      <c r="M62" s="352">
        <v>94674</v>
      </c>
      <c r="N62" s="711">
        <v>0.33</v>
      </c>
      <c r="O62" s="352">
        <v>879</v>
      </c>
      <c r="P62" s="352">
        <v>485</v>
      </c>
      <c r="Q62" s="352">
        <v>239</v>
      </c>
      <c r="R62" s="352">
        <v>61</v>
      </c>
      <c r="S62" s="670">
        <v>4.5</v>
      </c>
      <c r="T62" s="609" t="s">
        <v>313</v>
      </c>
      <c r="U62" s="609" t="s">
        <v>313</v>
      </c>
    </row>
    <row r="63" spans="1:21" s="16" customFormat="1" ht="15" customHeight="1" x14ac:dyDescent="0.25">
      <c r="A63" s="674"/>
      <c r="B63" s="675">
        <v>56</v>
      </c>
      <c r="C63" s="856" t="s">
        <v>1298</v>
      </c>
      <c r="D63" s="409">
        <v>7053</v>
      </c>
      <c r="E63" s="409">
        <v>3</v>
      </c>
      <c r="F63" s="409">
        <v>16</v>
      </c>
      <c r="G63" s="409">
        <v>307</v>
      </c>
      <c r="H63" s="409">
        <v>75</v>
      </c>
      <c r="I63" s="409">
        <v>-44</v>
      </c>
      <c r="J63" s="409">
        <v>-5</v>
      </c>
      <c r="K63" s="409">
        <v>0</v>
      </c>
      <c r="L63" s="409">
        <v>998001</v>
      </c>
      <c r="M63" s="409">
        <v>521146</v>
      </c>
      <c r="N63" s="709">
        <v>0.26</v>
      </c>
      <c r="O63" s="409">
        <v>4791</v>
      </c>
      <c r="P63" s="409">
        <v>1100</v>
      </c>
      <c r="Q63" s="409">
        <v>800</v>
      </c>
      <c r="R63" s="409">
        <v>361</v>
      </c>
      <c r="S63" s="710">
        <v>6</v>
      </c>
      <c r="T63" s="669" t="s">
        <v>313</v>
      </c>
      <c r="U63" s="669" t="s">
        <v>313</v>
      </c>
    </row>
    <row r="64" spans="1:21" x14ac:dyDescent="0.25">
      <c r="A64" s="607" t="s">
        <v>313</v>
      </c>
      <c r="B64" s="616" t="s">
        <v>313</v>
      </c>
      <c r="C64" s="1165" t="s">
        <v>1889</v>
      </c>
      <c r="D64" s="1165"/>
      <c r="E64" s="1165"/>
      <c r="F64" s="1165"/>
      <c r="G64" s="1165"/>
      <c r="H64" s="1165"/>
      <c r="I64" s="1165"/>
      <c r="J64" s="1165"/>
      <c r="K64" s="1165"/>
      <c r="L64" s="1165"/>
      <c r="M64" s="1165"/>
      <c r="N64" s="1165"/>
      <c r="O64" s="1165"/>
      <c r="P64" s="1165"/>
      <c r="Q64" s="1165"/>
      <c r="R64" s="1165"/>
      <c r="S64" s="1165"/>
      <c r="T64" s="607" t="s">
        <v>313</v>
      </c>
      <c r="U64" s="607" t="s">
        <v>313</v>
      </c>
    </row>
    <row r="65" spans="1:21" ht="30" customHeight="1" x14ac:dyDescent="0.25">
      <c r="A65" s="607" t="s">
        <v>313</v>
      </c>
      <c r="B65" s="616" t="s">
        <v>313</v>
      </c>
      <c r="C65" s="1162" t="s">
        <v>1890</v>
      </c>
      <c r="D65" s="1162"/>
      <c r="E65" s="1162"/>
      <c r="F65" s="1162"/>
      <c r="G65" s="1162"/>
      <c r="H65" s="1162"/>
      <c r="I65" s="1162"/>
      <c r="J65" s="1162"/>
      <c r="K65" s="1162"/>
      <c r="L65" s="1162"/>
      <c r="M65" s="1162"/>
      <c r="N65" s="1162"/>
      <c r="O65" s="1162"/>
      <c r="P65" s="1162"/>
      <c r="Q65" s="607" t="s">
        <v>313</v>
      </c>
      <c r="R65" s="607" t="s">
        <v>313</v>
      </c>
      <c r="S65" s="607" t="s">
        <v>313</v>
      </c>
      <c r="T65" s="607" t="s">
        <v>313</v>
      </c>
      <c r="U65" s="607" t="s">
        <v>313</v>
      </c>
    </row>
    <row r="66" spans="1:21" x14ac:dyDescent="0.25">
      <c r="A66" s="607" t="s">
        <v>313</v>
      </c>
      <c r="B66" s="616" t="s">
        <v>313</v>
      </c>
      <c r="C66" s="607" t="s">
        <v>1891</v>
      </c>
      <c r="D66" s="614" t="s">
        <v>313</v>
      </c>
      <c r="E66" s="614" t="s">
        <v>313</v>
      </c>
      <c r="F66" s="614" t="s">
        <v>313</v>
      </c>
      <c r="G66" s="614" t="s">
        <v>313</v>
      </c>
      <c r="H66" s="614" t="s">
        <v>313</v>
      </c>
      <c r="I66" s="614" t="s">
        <v>313</v>
      </c>
      <c r="J66" s="614" t="s">
        <v>313</v>
      </c>
      <c r="K66" s="614" t="s">
        <v>313</v>
      </c>
      <c r="L66" s="607" t="s">
        <v>313</v>
      </c>
      <c r="M66" s="607" t="s">
        <v>313</v>
      </c>
      <c r="N66" s="607" t="s">
        <v>313</v>
      </c>
      <c r="O66" s="607" t="s">
        <v>313</v>
      </c>
      <c r="P66" s="607" t="s">
        <v>313</v>
      </c>
      <c r="Q66" s="607" t="s">
        <v>313</v>
      </c>
      <c r="R66" s="607" t="s">
        <v>313</v>
      </c>
      <c r="S66" s="607" t="s">
        <v>313</v>
      </c>
      <c r="T66" s="607" t="s">
        <v>313</v>
      </c>
      <c r="U66" s="607" t="s">
        <v>313</v>
      </c>
    </row>
    <row r="67" spans="1:21" x14ac:dyDescent="0.25">
      <c r="A67" s="607" t="s">
        <v>313</v>
      </c>
      <c r="B67" s="616" t="s">
        <v>313</v>
      </c>
      <c r="C67" s="607" t="s">
        <v>313</v>
      </c>
      <c r="D67" s="607" t="s">
        <v>313</v>
      </c>
      <c r="E67" s="607" t="s">
        <v>313</v>
      </c>
      <c r="F67" s="607" t="s">
        <v>313</v>
      </c>
      <c r="G67" s="607" t="s">
        <v>313</v>
      </c>
      <c r="H67" s="607" t="s">
        <v>313</v>
      </c>
      <c r="I67" s="607" t="s">
        <v>313</v>
      </c>
      <c r="J67" s="607" t="s">
        <v>313</v>
      </c>
      <c r="K67" s="607" t="s">
        <v>313</v>
      </c>
      <c r="L67" s="607" t="s">
        <v>313</v>
      </c>
      <c r="M67" s="607" t="s">
        <v>313</v>
      </c>
      <c r="N67" s="607" t="s">
        <v>313</v>
      </c>
      <c r="O67" s="607" t="s">
        <v>313</v>
      </c>
      <c r="P67" s="607" t="s">
        <v>313</v>
      </c>
      <c r="Q67" s="607" t="s">
        <v>313</v>
      </c>
      <c r="R67" s="607" t="s">
        <v>313</v>
      </c>
      <c r="S67" s="607" t="s">
        <v>313</v>
      </c>
      <c r="T67" s="607" t="s">
        <v>313</v>
      </c>
      <c r="U67" s="607" t="s">
        <v>313</v>
      </c>
    </row>
    <row r="68" spans="1:21" x14ac:dyDescent="0.25">
      <c r="A68" s="607" t="s">
        <v>313</v>
      </c>
      <c r="B68" s="616" t="s">
        <v>313</v>
      </c>
      <c r="C68" s="607" t="s">
        <v>313</v>
      </c>
      <c r="D68" s="607" t="s">
        <v>313</v>
      </c>
      <c r="E68" s="607" t="s">
        <v>313</v>
      </c>
      <c r="F68" s="607" t="s">
        <v>313</v>
      </c>
      <c r="G68" s="607" t="s">
        <v>313</v>
      </c>
      <c r="H68" s="607" t="s">
        <v>313</v>
      </c>
      <c r="I68" s="607" t="s">
        <v>313</v>
      </c>
      <c r="J68" s="607" t="s">
        <v>313</v>
      </c>
      <c r="K68" s="607" t="s">
        <v>313</v>
      </c>
      <c r="L68" s="607" t="s">
        <v>313</v>
      </c>
      <c r="M68" s="607" t="s">
        <v>313</v>
      </c>
      <c r="N68" s="607" t="s">
        <v>313</v>
      </c>
      <c r="O68" s="607" t="s">
        <v>313</v>
      </c>
      <c r="P68" s="607" t="s">
        <v>313</v>
      </c>
      <c r="Q68" s="607" t="s">
        <v>313</v>
      </c>
      <c r="R68" s="607" t="s">
        <v>313</v>
      </c>
      <c r="S68" s="607" t="s">
        <v>313</v>
      </c>
      <c r="T68" s="607" t="s">
        <v>313</v>
      </c>
      <c r="U68" s="607" t="s">
        <v>313</v>
      </c>
    </row>
    <row r="69" spans="1:21" ht="15" customHeight="1" x14ac:dyDescent="0.25">
      <c r="A69" s="607" t="s">
        <v>313</v>
      </c>
      <c r="B69" s="1159" t="s">
        <v>1892</v>
      </c>
      <c r="C69" s="1159"/>
      <c r="D69" s="1159"/>
      <c r="E69" s="1159"/>
      <c r="F69" s="1159"/>
      <c r="G69" s="1159"/>
      <c r="H69" s="1159"/>
      <c r="I69" s="1159"/>
      <c r="J69" s="1159"/>
      <c r="K69" s="1159"/>
      <c r="L69" s="1159"/>
      <c r="M69" s="1159"/>
      <c r="N69" s="1159"/>
      <c r="O69" s="1159"/>
      <c r="P69" s="1159"/>
      <c r="Q69" s="1159"/>
      <c r="R69" s="1159"/>
      <c r="S69" s="1159"/>
      <c r="T69" s="607" t="s">
        <v>313</v>
      </c>
      <c r="U69" s="607" t="s">
        <v>313</v>
      </c>
    </row>
    <row r="70" spans="1:21" x14ac:dyDescent="0.25">
      <c r="A70" s="607" t="s">
        <v>313</v>
      </c>
      <c r="B70" s="1160"/>
      <c r="C70" s="1160"/>
      <c r="D70" s="1160"/>
      <c r="E70" s="1160"/>
      <c r="F70" s="1160"/>
      <c r="G70" s="1160"/>
      <c r="H70" s="1160"/>
      <c r="I70" s="1160"/>
      <c r="J70" s="1160"/>
      <c r="K70" s="1160"/>
      <c r="L70" s="1160"/>
      <c r="M70" s="1160"/>
      <c r="N70" s="1160"/>
      <c r="O70" s="1160"/>
      <c r="P70" s="1160"/>
      <c r="Q70" s="1160"/>
      <c r="R70" s="1160"/>
      <c r="S70" s="1160"/>
      <c r="T70" s="607" t="s">
        <v>313</v>
      </c>
      <c r="U70" s="607" t="s">
        <v>313</v>
      </c>
    </row>
    <row r="71" spans="1:21" x14ac:dyDescent="0.25">
      <c r="A71" s="607" t="s">
        <v>313</v>
      </c>
      <c r="B71" s="1160"/>
      <c r="C71" s="1160"/>
      <c r="D71" s="1160"/>
      <c r="E71" s="1160"/>
      <c r="F71" s="1160"/>
      <c r="G71" s="1160"/>
      <c r="H71" s="1160"/>
      <c r="I71" s="1160"/>
      <c r="J71" s="1160"/>
      <c r="K71" s="1160"/>
      <c r="L71" s="1160"/>
      <c r="M71" s="1160"/>
      <c r="N71" s="1160"/>
      <c r="O71" s="1160"/>
      <c r="P71" s="1160"/>
      <c r="Q71" s="1160"/>
      <c r="R71" s="1160"/>
      <c r="S71" s="1160"/>
      <c r="T71" s="607" t="s">
        <v>313</v>
      </c>
      <c r="U71" s="607" t="s">
        <v>313</v>
      </c>
    </row>
    <row r="72" spans="1:21" x14ac:dyDescent="0.25">
      <c r="A72" s="607" t="s">
        <v>313</v>
      </c>
      <c r="B72" s="1160"/>
      <c r="C72" s="1160"/>
      <c r="D72" s="1160"/>
      <c r="E72" s="1160"/>
      <c r="F72" s="1160"/>
      <c r="G72" s="1160"/>
      <c r="H72" s="1160"/>
      <c r="I72" s="1160"/>
      <c r="J72" s="1160"/>
      <c r="K72" s="1160"/>
      <c r="L72" s="1160"/>
      <c r="M72" s="1160"/>
      <c r="N72" s="1160"/>
      <c r="O72" s="1160"/>
      <c r="P72" s="1160"/>
      <c r="Q72" s="1160"/>
      <c r="R72" s="1160"/>
      <c r="S72" s="1160"/>
      <c r="T72" s="607" t="s">
        <v>313</v>
      </c>
      <c r="U72" s="607" t="s">
        <v>313</v>
      </c>
    </row>
    <row r="73" spans="1:21" x14ac:dyDescent="0.25">
      <c r="A73" s="607" t="s">
        <v>313</v>
      </c>
      <c r="B73" s="1160"/>
      <c r="C73" s="1160"/>
      <c r="D73" s="1160"/>
      <c r="E73" s="1160"/>
      <c r="F73" s="1160"/>
      <c r="G73" s="1160"/>
      <c r="H73" s="1160"/>
      <c r="I73" s="1160"/>
      <c r="J73" s="1160"/>
      <c r="K73" s="1160"/>
      <c r="L73" s="1160"/>
      <c r="M73" s="1160"/>
      <c r="N73" s="1160"/>
      <c r="O73" s="1160"/>
      <c r="P73" s="1160"/>
      <c r="Q73" s="1160"/>
      <c r="R73" s="1160"/>
      <c r="S73" s="1160"/>
      <c r="T73" s="607" t="s">
        <v>313</v>
      </c>
      <c r="U73" s="607" t="s">
        <v>313</v>
      </c>
    </row>
    <row r="74" spans="1:21" x14ac:dyDescent="0.25">
      <c r="A74" s="607" t="s">
        <v>313</v>
      </c>
      <c r="B74" s="1160"/>
      <c r="C74" s="1160"/>
      <c r="D74" s="1160"/>
      <c r="E74" s="1160"/>
      <c r="F74" s="1160"/>
      <c r="G74" s="1160"/>
      <c r="H74" s="1160"/>
      <c r="I74" s="1160"/>
      <c r="J74" s="1160"/>
      <c r="K74" s="1160"/>
      <c r="L74" s="1160"/>
      <c r="M74" s="1160"/>
      <c r="N74" s="1160"/>
      <c r="O74" s="1160"/>
      <c r="P74" s="1160"/>
      <c r="Q74" s="1160"/>
      <c r="R74" s="1160"/>
      <c r="S74" s="1160"/>
      <c r="T74" s="607" t="s">
        <v>313</v>
      </c>
      <c r="U74" s="607" t="s">
        <v>313</v>
      </c>
    </row>
    <row r="75" spans="1:21" x14ac:dyDescent="0.25">
      <c r="A75" s="607" t="s">
        <v>313</v>
      </c>
      <c r="B75" s="1160"/>
      <c r="C75" s="1160"/>
      <c r="D75" s="1160"/>
      <c r="E75" s="1160"/>
      <c r="F75" s="1160"/>
      <c r="G75" s="1160"/>
      <c r="H75" s="1160"/>
      <c r="I75" s="1160"/>
      <c r="J75" s="1160"/>
      <c r="K75" s="1160"/>
      <c r="L75" s="1160"/>
      <c r="M75" s="1160"/>
      <c r="N75" s="1160"/>
      <c r="O75" s="1160"/>
      <c r="P75" s="1160"/>
      <c r="Q75" s="1160"/>
      <c r="R75" s="1160"/>
      <c r="S75" s="1160"/>
      <c r="T75" s="607" t="s">
        <v>313</v>
      </c>
      <c r="U75" s="607" t="s">
        <v>313</v>
      </c>
    </row>
    <row r="76" spans="1:21" x14ac:dyDescent="0.25">
      <c r="A76" s="607" t="s">
        <v>313</v>
      </c>
      <c r="B76" s="1160"/>
      <c r="C76" s="1160"/>
      <c r="D76" s="1160"/>
      <c r="E76" s="1160"/>
      <c r="F76" s="1160"/>
      <c r="G76" s="1160"/>
      <c r="H76" s="1160"/>
      <c r="I76" s="1160"/>
      <c r="J76" s="1160"/>
      <c r="K76" s="1160"/>
      <c r="L76" s="1160"/>
      <c r="M76" s="1160"/>
      <c r="N76" s="1160"/>
      <c r="O76" s="1160"/>
      <c r="P76" s="1160"/>
      <c r="Q76" s="1160"/>
      <c r="R76" s="1160"/>
      <c r="S76" s="1160"/>
      <c r="T76" s="607" t="s">
        <v>313</v>
      </c>
      <c r="U76" s="607" t="s">
        <v>313</v>
      </c>
    </row>
    <row r="77" spans="1:21" x14ac:dyDescent="0.25">
      <c r="A77" s="607" t="s">
        <v>313</v>
      </c>
      <c r="B77" s="1160"/>
      <c r="C77" s="1160"/>
      <c r="D77" s="1160"/>
      <c r="E77" s="1160"/>
      <c r="F77" s="1160"/>
      <c r="G77" s="1160"/>
      <c r="H77" s="1160"/>
      <c r="I77" s="1160"/>
      <c r="J77" s="1160"/>
      <c r="K77" s="1160"/>
      <c r="L77" s="1160"/>
      <c r="M77" s="1160"/>
      <c r="N77" s="1160"/>
      <c r="O77" s="1160"/>
      <c r="P77" s="1160"/>
      <c r="Q77" s="1160"/>
      <c r="R77" s="1160"/>
      <c r="S77" s="1160"/>
      <c r="T77" s="607" t="s">
        <v>313</v>
      </c>
      <c r="U77" s="607" t="s">
        <v>313</v>
      </c>
    </row>
    <row r="78" spans="1:21" ht="20.25" customHeight="1" x14ac:dyDescent="0.25">
      <c r="A78" s="607" t="s">
        <v>313</v>
      </c>
      <c r="B78" s="1161"/>
      <c r="C78" s="1161"/>
      <c r="D78" s="1161"/>
      <c r="E78" s="1161"/>
      <c r="F78" s="1161"/>
      <c r="G78" s="1161"/>
      <c r="H78" s="1161"/>
      <c r="I78" s="1161"/>
      <c r="J78" s="1161"/>
      <c r="K78" s="1161"/>
      <c r="L78" s="1161"/>
      <c r="M78" s="1161"/>
      <c r="N78" s="1161"/>
      <c r="O78" s="1161"/>
      <c r="P78" s="1161"/>
      <c r="Q78" s="1161"/>
      <c r="R78" s="1161"/>
      <c r="S78" s="1161"/>
      <c r="T78" s="607" t="s">
        <v>313</v>
      </c>
      <c r="U78" s="607" t="s">
        <v>313</v>
      </c>
    </row>
    <row r="79" spans="1:21" x14ac:dyDescent="0.25">
      <c r="A79" s="607" t="s">
        <v>313</v>
      </c>
      <c r="B79" s="616" t="s">
        <v>313</v>
      </c>
      <c r="C79" s="607" t="s">
        <v>313</v>
      </c>
      <c r="D79" s="607" t="s">
        <v>313</v>
      </c>
      <c r="E79" s="607" t="s">
        <v>313</v>
      </c>
      <c r="F79" s="607" t="s">
        <v>313</v>
      </c>
      <c r="G79" s="607" t="s">
        <v>313</v>
      </c>
      <c r="H79" s="607" t="s">
        <v>313</v>
      </c>
      <c r="I79" s="607" t="s">
        <v>313</v>
      </c>
      <c r="J79" s="607" t="s">
        <v>313</v>
      </c>
      <c r="K79" s="607" t="s">
        <v>313</v>
      </c>
      <c r="L79" s="607" t="s">
        <v>313</v>
      </c>
      <c r="M79" s="607" t="s">
        <v>313</v>
      </c>
      <c r="N79" s="607" t="s">
        <v>313</v>
      </c>
      <c r="O79" s="607" t="s">
        <v>313</v>
      </c>
      <c r="P79" s="607" t="s">
        <v>313</v>
      </c>
      <c r="Q79" s="607" t="s">
        <v>313</v>
      </c>
      <c r="R79" s="607" t="s">
        <v>313</v>
      </c>
      <c r="S79" s="607" t="s">
        <v>313</v>
      </c>
      <c r="T79" s="607" t="s">
        <v>313</v>
      </c>
      <c r="U79" s="607" t="s">
        <v>313</v>
      </c>
    </row>
    <row r="80" spans="1:21" x14ac:dyDescent="0.25">
      <c r="A80" s="607" t="s">
        <v>313</v>
      </c>
      <c r="B80" s="616" t="s">
        <v>313</v>
      </c>
      <c r="C80" s="607" t="s">
        <v>313</v>
      </c>
      <c r="D80" s="607" t="s">
        <v>313</v>
      </c>
      <c r="E80" s="607" t="s">
        <v>313</v>
      </c>
      <c r="F80" s="607" t="s">
        <v>313</v>
      </c>
      <c r="G80" s="607" t="s">
        <v>313</v>
      </c>
      <c r="H80" s="607" t="s">
        <v>313</v>
      </c>
      <c r="I80" s="607" t="s">
        <v>313</v>
      </c>
      <c r="J80" s="607" t="s">
        <v>313</v>
      </c>
      <c r="K80" s="607" t="s">
        <v>313</v>
      </c>
      <c r="L80" s="607" t="s">
        <v>313</v>
      </c>
      <c r="M80" s="607" t="s">
        <v>313</v>
      </c>
      <c r="N80" s="607" t="s">
        <v>313</v>
      </c>
      <c r="O80" s="607" t="s">
        <v>313</v>
      </c>
      <c r="P80" s="607" t="s">
        <v>313</v>
      </c>
      <c r="Q80" s="607" t="s">
        <v>313</v>
      </c>
      <c r="R80" s="607" t="s">
        <v>313</v>
      </c>
      <c r="S80" s="607" t="s">
        <v>313</v>
      </c>
      <c r="T80" s="607" t="s">
        <v>313</v>
      </c>
      <c r="U80" s="607" t="s">
        <v>313</v>
      </c>
    </row>
    <row r="81" spans="1:21" x14ac:dyDescent="0.25">
      <c r="A81" s="607" t="s">
        <v>313</v>
      </c>
      <c r="B81" s="616" t="s">
        <v>313</v>
      </c>
      <c r="C81" s="607" t="s">
        <v>313</v>
      </c>
      <c r="D81" s="607" t="s">
        <v>313</v>
      </c>
      <c r="E81" s="607" t="s">
        <v>313</v>
      </c>
      <c r="F81" s="607" t="s">
        <v>313</v>
      </c>
      <c r="G81" s="607" t="s">
        <v>313</v>
      </c>
      <c r="H81" s="607" t="s">
        <v>313</v>
      </c>
      <c r="I81" s="607" t="s">
        <v>313</v>
      </c>
      <c r="J81" s="607" t="s">
        <v>313</v>
      </c>
      <c r="K81" s="607" t="s">
        <v>313</v>
      </c>
      <c r="L81" s="607" t="s">
        <v>313</v>
      </c>
      <c r="M81" s="607" t="s">
        <v>313</v>
      </c>
      <c r="N81" s="607" t="s">
        <v>313</v>
      </c>
      <c r="O81" s="607" t="s">
        <v>313</v>
      </c>
      <c r="P81" s="607" t="s">
        <v>313</v>
      </c>
      <c r="Q81" s="607" t="s">
        <v>313</v>
      </c>
      <c r="R81" s="607" t="s">
        <v>313</v>
      </c>
      <c r="S81" s="607" t="s">
        <v>313</v>
      </c>
      <c r="T81" s="607" t="s">
        <v>313</v>
      </c>
      <c r="U81" s="607" t="s">
        <v>313</v>
      </c>
    </row>
    <row r="82" spans="1:21" x14ac:dyDescent="0.25">
      <c r="A82" s="607" t="s">
        <v>313</v>
      </c>
      <c r="B82" s="616" t="s">
        <v>313</v>
      </c>
      <c r="C82" s="607" t="s">
        <v>313</v>
      </c>
      <c r="D82" s="607" t="s">
        <v>313</v>
      </c>
      <c r="E82" s="607" t="s">
        <v>313</v>
      </c>
      <c r="F82" s="607" t="s">
        <v>313</v>
      </c>
      <c r="G82" s="607" t="s">
        <v>313</v>
      </c>
      <c r="H82" s="607" t="s">
        <v>313</v>
      </c>
      <c r="I82" s="607" t="s">
        <v>313</v>
      </c>
      <c r="J82" s="607" t="s">
        <v>313</v>
      </c>
      <c r="K82" s="607" t="s">
        <v>313</v>
      </c>
      <c r="L82" s="607" t="s">
        <v>313</v>
      </c>
      <c r="M82" s="607" t="s">
        <v>313</v>
      </c>
      <c r="N82" s="607" t="s">
        <v>313</v>
      </c>
      <c r="O82" s="607" t="s">
        <v>313</v>
      </c>
      <c r="P82" s="607" t="s">
        <v>313</v>
      </c>
      <c r="Q82" s="607" t="s">
        <v>313</v>
      </c>
      <c r="R82" s="607" t="s">
        <v>313</v>
      </c>
      <c r="S82" s="607" t="s">
        <v>313</v>
      </c>
      <c r="T82" s="607" t="s">
        <v>313</v>
      </c>
      <c r="U82" s="607" t="s">
        <v>313</v>
      </c>
    </row>
    <row r="83" spans="1:21" x14ac:dyDescent="0.25">
      <c r="A83" s="603" t="s">
        <v>313</v>
      </c>
      <c r="B83" s="615" t="s">
        <v>313</v>
      </c>
      <c r="C83" s="603" t="s">
        <v>313</v>
      </c>
      <c r="D83" s="603" t="s">
        <v>313</v>
      </c>
      <c r="E83" s="603" t="s">
        <v>313</v>
      </c>
      <c r="F83" s="603" t="s">
        <v>313</v>
      </c>
      <c r="G83" s="603" t="s">
        <v>313</v>
      </c>
      <c r="H83" s="603" t="s">
        <v>313</v>
      </c>
      <c r="I83" s="603" t="s">
        <v>313</v>
      </c>
      <c r="J83" s="603" t="s">
        <v>313</v>
      </c>
      <c r="K83" s="603" t="s">
        <v>313</v>
      </c>
      <c r="L83" s="603" t="s">
        <v>313</v>
      </c>
      <c r="M83" s="603" t="s">
        <v>313</v>
      </c>
      <c r="N83" s="603" t="s">
        <v>313</v>
      </c>
      <c r="O83" s="603" t="s">
        <v>313</v>
      </c>
      <c r="P83" s="603" t="s">
        <v>313</v>
      </c>
      <c r="Q83" s="603" t="s">
        <v>313</v>
      </c>
      <c r="R83" s="603" t="s">
        <v>313</v>
      </c>
      <c r="S83" s="603" t="s">
        <v>313</v>
      </c>
      <c r="T83" s="603" t="s">
        <v>313</v>
      </c>
      <c r="U83" s="603" t="s">
        <v>313</v>
      </c>
    </row>
    <row r="84" spans="1:21" x14ac:dyDescent="0.25">
      <c r="A84" s="603" t="s">
        <v>313</v>
      </c>
      <c r="B84" s="615" t="s">
        <v>313</v>
      </c>
      <c r="C84" s="603" t="s">
        <v>313</v>
      </c>
      <c r="D84" s="603" t="s">
        <v>313</v>
      </c>
      <c r="E84" s="603" t="s">
        <v>313</v>
      </c>
      <c r="F84" s="603" t="s">
        <v>313</v>
      </c>
      <c r="G84" s="603" t="s">
        <v>313</v>
      </c>
      <c r="H84" s="603" t="s">
        <v>313</v>
      </c>
      <c r="I84" s="603" t="s">
        <v>313</v>
      </c>
      <c r="J84" s="603" t="s">
        <v>313</v>
      </c>
      <c r="K84" s="603" t="s">
        <v>313</v>
      </c>
      <c r="L84" s="603" t="s">
        <v>313</v>
      </c>
      <c r="M84" s="603" t="s">
        <v>313</v>
      </c>
      <c r="N84" s="603" t="s">
        <v>313</v>
      </c>
      <c r="O84" s="603" t="s">
        <v>313</v>
      </c>
      <c r="P84" s="603" t="s">
        <v>313</v>
      </c>
      <c r="Q84" s="603" t="s">
        <v>313</v>
      </c>
      <c r="R84" s="603" t="s">
        <v>313</v>
      </c>
      <c r="S84" s="603" t="s">
        <v>313</v>
      </c>
      <c r="T84" s="603" t="s">
        <v>313</v>
      </c>
      <c r="U84" s="603" t="s">
        <v>313</v>
      </c>
    </row>
  </sheetData>
  <mergeCells count="12">
    <mergeCell ref="B69:S78"/>
    <mergeCell ref="C65:P65"/>
    <mergeCell ref="Q6:Q7"/>
    <mergeCell ref="R6:R7"/>
    <mergeCell ref="S6:S7"/>
    <mergeCell ref="C64:S64"/>
    <mergeCell ref="D6:H6"/>
    <mergeCell ref="I6:K6"/>
    <mergeCell ref="L6:M6"/>
    <mergeCell ref="N6:N7"/>
    <mergeCell ref="O6:O7"/>
    <mergeCell ref="P6:P7"/>
  </mergeCells>
  <pageMargins left="0.7" right="0.7" top="0.75" bottom="0.75" header="0.3" footer="0.3"/>
  <pageSetup paperSize="9" orientation="portrait" r:id="rId1"/>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4B793-E486-49AE-8155-A8366EB85325}">
  <dimension ref="A1:AN106"/>
  <sheetViews>
    <sheetView showGridLines="0" zoomScaleNormal="100" workbookViewId="0">
      <selection activeCell="D15" sqref="D15"/>
    </sheetView>
  </sheetViews>
  <sheetFormatPr baseColWidth="10" defaultColWidth="9.140625" defaultRowHeight="15" x14ac:dyDescent="0.25"/>
  <cols>
    <col min="2" max="2" width="3.85546875" style="600" customWidth="1"/>
    <col min="3" max="3" width="90.7109375" customWidth="1"/>
    <col min="6" max="6" width="12.85546875" customWidth="1"/>
    <col min="19" max="19" width="19.140625" customWidth="1"/>
  </cols>
  <sheetData>
    <row r="1" spans="1:40" x14ac:dyDescent="0.25">
      <c r="A1" s="607" t="s">
        <v>313</v>
      </c>
      <c r="B1" s="616" t="s">
        <v>313</v>
      </c>
      <c r="C1" s="607" t="s">
        <v>313</v>
      </c>
      <c r="D1" s="607" t="s">
        <v>313</v>
      </c>
      <c r="E1" s="607" t="s">
        <v>313</v>
      </c>
      <c r="F1" s="607" t="s">
        <v>313</v>
      </c>
      <c r="G1" s="607" t="s">
        <v>313</v>
      </c>
      <c r="H1" s="607" t="s">
        <v>313</v>
      </c>
      <c r="I1" s="607" t="s">
        <v>313</v>
      </c>
      <c r="J1" s="607" t="s">
        <v>313</v>
      </c>
      <c r="K1" s="607" t="s">
        <v>313</v>
      </c>
      <c r="L1" s="607" t="s">
        <v>313</v>
      </c>
      <c r="M1" s="607" t="s">
        <v>313</v>
      </c>
      <c r="N1" s="607" t="s">
        <v>313</v>
      </c>
      <c r="O1" s="607" t="s">
        <v>313</v>
      </c>
      <c r="P1" s="607" t="s">
        <v>313</v>
      </c>
      <c r="Q1" s="607" t="s">
        <v>313</v>
      </c>
      <c r="R1" s="607" t="s">
        <v>313</v>
      </c>
      <c r="S1" s="607" t="s">
        <v>313</v>
      </c>
      <c r="T1" s="607" t="s">
        <v>313</v>
      </c>
      <c r="U1" s="607" t="s">
        <v>313</v>
      </c>
      <c r="V1" s="607" t="s">
        <v>313</v>
      </c>
      <c r="W1" s="607" t="s">
        <v>313</v>
      </c>
      <c r="X1" s="607" t="s">
        <v>313</v>
      </c>
    </row>
    <row r="2" spans="1:40" ht="18.75" x14ac:dyDescent="0.25">
      <c r="A2" s="607" t="s">
        <v>313</v>
      </c>
      <c r="B2" s="1170" t="s">
        <v>1893</v>
      </c>
      <c r="C2" s="1170"/>
      <c r="D2" s="1170"/>
      <c r="E2" s="1170"/>
      <c r="F2" s="1170"/>
      <c r="G2" s="1170"/>
      <c r="H2" s="1170"/>
      <c r="I2" s="1170"/>
      <c r="J2" s="1170"/>
      <c r="K2" s="1170"/>
      <c r="L2" s="607" t="s">
        <v>313</v>
      </c>
      <c r="M2" s="607" t="s">
        <v>313</v>
      </c>
      <c r="N2" s="607" t="s">
        <v>313</v>
      </c>
      <c r="O2" s="607" t="s">
        <v>313</v>
      </c>
      <c r="P2" s="607" t="s">
        <v>313</v>
      </c>
      <c r="Q2" s="607" t="s">
        <v>313</v>
      </c>
      <c r="R2" s="607" t="s">
        <v>313</v>
      </c>
      <c r="S2" s="607" t="s">
        <v>313</v>
      </c>
      <c r="T2" s="607" t="s">
        <v>313</v>
      </c>
      <c r="U2" s="607" t="s">
        <v>313</v>
      </c>
      <c r="V2" s="607" t="s">
        <v>313</v>
      </c>
      <c r="W2" s="607" t="s">
        <v>313</v>
      </c>
      <c r="X2" s="607" t="s">
        <v>313</v>
      </c>
    </row>
    <row r="3" spans="1:40" x14ac:dyDescent="0.25">
      <c r="A3" s="607" t="s">
        <v>313</v>
      </c>
      <c r="B3" s="11" t="str">
        <f>'OV1'!B3</f>
        <v>31.12.2025 - in EUR million</v>
      </c>
      <c r="C3" s="604"/>
      <c r="D3" s="614" t="s">
        <v>313</v>
      </c>
      <c r="E3" s="607" t="s">
        <v>313</v>
      </c>
      <c r="F3" s="607" t="s">
        <v>313</v>
      </c>
      <c r="G3" s="607" t="s">
        <v>313</v>
      </c>
      <c r="H3" s="607" t="s">
        <v>313</v>
      </c>
      <c r="I3" s="607" t="s">
        <v>313</v>
      </c>
      <c r="J3" s="607" t="s">
        <v>313</v>
      </c>
      <c r="K3" s="607" t="s">
        <v>313</v>
      </c>
      <c r="L3" s="607" t="s">
        <v>313</v>
      </c>
      <c r="M3" s="607" t="s">
        <v>313</v>
      </c>
      <c r="N3" s="607" t="s">
        <v>313</v>
      </c>
      <c r="O3" s="607" t="s">
        <v>313</v>
      </c>
      <c r="P3" s="607" t="s">
        <v>313</v>
      </c>
      <c r="Q3" s="607" t="s">
        <v>313</v>
      </c>
      <c r="R3" s="607" t="s">
        <v>313</v>
      </c>
      <c r="S3" s="607" t="s">
        <v>313</v>
      </c>
      <c r="T3" s="607" t="s">
        <v>313</v>
      </c>
      <c r="U3" s="607" t="s">
        <v>313</v>
      </c>
      <c r="V3" s="607" t="s">
        <v>313</v>
      </c>
      <c r="W3" s="607" t="s">
        <v>313</v>
      </c>
      <c r="X3" s="607" t="s">
        <v>313</v>
      </c>
    </row>
    <row r="4" spans="1:40" x14ac:dyDescent="0.25">
      <c r="A4" s="607"/>
      <c r="B4" s="616"/>
      <c r="C4" s="604"/>
      <c r="D4" s="614"/>
      <c r="E4" s="607"/>
      <c r="F4" s="607"/>
      <c r="G4" s="607"/>
      <c r="H4" s="607"/>
      <c r="I4" s="607"/>
      <c r="J4" s="607"/>
      <c r="K4" s="607"/>
      <c r="L4" s="607"/>
      <c r="M4" s="607"/>
      <c r="N4" s="607"/>
      <c r="O4" s="607"/>
      <c r="P4" s="607"/>
      <c r="Q4" s="607"/>
      <c r="R4" s="607"/>
      <c r="S4" s="607"/>
      <c r="T4" s="607"/>
      <c r="U4" s="607"/>
      <c r="V4" s="607"/>
      <c r="W4" s="607"/>
      <c r="X4" s="607"/>
    </row>
    <row r="5" spans="1:40" s="5" customFormat="1" x14ac:dyDescent="0.25">
      <c r="A5" s="619" t="s">
        <v>313</v>
      </c>
      <c r="B5" s="619" t="s">
        <v>313</v>
      </c>
      <c r="C5" s="619" t="s">
        <v>313</v>
      </c>
      <c r="D5" s="624" t="s">
        <v>188</v>
      </c>
      <c r="E5" s="620" t="s">
        <v>189</v>
      </c>
      <c r="F5" s="620" t="s">
        <v>190</v>
      </c>
      <c r="G5" s="620" t="s">
        <v>238</v>
      </c>
      <c r="H5" s="620" t="s">
        <v>239</v>
      </c>
      <c r="I5" s="620" t="s">
        <v>376</v>
      </c>
      <c r="J5" s="620" t="s">
        <v>377</v>
      </c>
      <c r="K5" s="620" t="s">
        <v>442</v>
      </c>
      <c r="L5" s="620" t="s">
        <v>835</v>
      </c>
      <c r="M5" s="620" t="s">
        <v>836</v>
      </c>
      <c r="N5" s="620" t="s">
        <v>837</v>
      </c>
      <c r="O5" s="620" t="s">
        <v>838</v>
      </c>
      <c r="P5" s="620" t="s">
        <v>839</v>
      </c>
      <c r="Q5" s="620" t="s">
        <v>1107</v>
      </c>
      <c r="R5" s="620" t="s">
        <v>1108</v>
      </c>
      <c r="S5" s="620" t="s">
        <v>1304</v>
      </c>
      <c r="T5" s="619" t="s">
        <v>313</v>
      </c>
      <c r="U5" s="619" t="s">
        <v>313</v>
      </c>
      <c r="V5" s="619" t="s">
        <v>313</v>
      </c>
      <c r="W5" s="619" t="s">
        <v>313</v>
      </c>
      <c r="X5" s="619" t="s">
        <v>313</v>
      </c>
    </row>
    <row r="6" spans="1:40" ht="15" customHeight="1" x14ac:dyDescent="0.25">
      <c r="A6" s="607" t="s">
        <v>313</v>
      </c>
      <c r="B6" s="616" t="s">
        <v>313</v>
      </c>
      <c r="C6" s="1181" t="s">
        <v>1894</v>
      </c>
      <c r="D6" s="1174" t="s">
        <v>1895</v>
      </c>
      <c r="E6" s="1174"/>
      <c r="F6" s="1174"/>
      <c r="G6" s="1174"/>
      <c r="H6" s="1174"/>
      <c r="I6" s="1174"/>
      <c r="J6" s="1174"/>
      <c r="K6" s="1174"/>
      <c r="L6" s="1174"/>
      <c r="M6" s="1174"/>
      <c r="N6" s="1174"/>
      <c r="O6" s="1174"/>
      <c r="P6" s="1174"/>
      <c r="Q6" s="1174"/>
      <c r="R6" s="1174"/>
      <c r="S6" s="1175"/>
      <c r="T6" s="614" t="s">
        <v>313</v>
      </c>
      <c r="U6" s="607" t="s">
        <v>313</v>
      </c>
      <c r="V6" s="607" t="s">
        <v>313</v>
      </c>
      <c r="W6" s="607" t="s">
        <v>313</v>
      </c>
      <c r="X6" s="607" t="s">
        <v>313</v>
      </c>
    </row>
    <row r="7" spans="1:40" ht="29.25" customHeight="1" x14ac:dyDescent="0.25">
      <c r="A7" s="607" t="s">
        <v>313</v>
      </c>
      <c r="B7" s="616" t="s">
        <v>313</v>
      </c>
      <c r="C7" s="1163"/>
      <c r="D7" s="622" t="s">
        <v>313</v>
      </c>
      <c r="E7" s="1176" t="s">
        <v>1896</v>
      </c>
      <c r="F7" s="1176"/>
      <c r="G7" s="1176"/>
      <c r="H7" s="1176"/>
      <c r="I7" s="1176"/>
      <c r="J7" s="1176"/>
      <c r="K7" s="1177" t="s">
        <v>1897</v>
      </c>
      <c r="L7" s="1176"/>
      <c r="M7" s="1176"/>
      <c r="N7" s="1176"/>
      <c r="O7" s="1176"/>
      <c r="P7" s="1176"/>
      <c r="Q7" s="1178"/>
      <c r="R7" s="1179" t="s">
        <v>1898</v>
      </c>
      <c r="S7" s="1180"/>
      <c r="T7" s="614" t="s">
        <v>313</v>
      </c>
      <c r="U7" s="607" t="s">
        <v>313</v>
      </c>
      <c r="V7" s="607" t="s">
        <v>313</v>
      </c>
      <c r="W7" s="607" t="s">
        <v>313</v>
      </c>
      <c r="X7" s="607" t="s">
        <v>313</v>
      </c>
    </row>
    <row r="8" spans="1:40" s="127" customFormat="1" ht="75" x14ac:dyDescent="0.25">
      <c r="A8" s="657" t="s">
        <v>313</v>
      </c>
      <c r="B8" s="658" t="s">
        <v>313</v>
      </c>
      <c r="C8" s="1182"/>
      <c r="D8" s="659" t="s">
        <v>313</v>
      </c>
      <c r="E8" s="660" t="s">
        <v>1899</v>
      </c>
      <c r="F8" s="660" t="s">
        <v>1900</v>
      </c>
      <c r="G8" s="660" t="s">
        <v>1901</v>
      </c>
      <c r="H8" s="660" t="s">
        <v>1902</v>
      </c>
      <c r="I8" s="660" t="s">
        <v>1903</v>
      </c>
      <c r="J8" s="660" t="s">
        <v>1904</v>
      </c>
      <c r="K8" s="660" t="s">
        <v>1905</v>
      </c>
      <c r="L8" s="660" t="s">
        <v>1906</v>
      </c>
      <c r="M8" s="660" t="s">
        <v>1907</v>
      </c>
      <c r="N8" s="660" t="s">
        <v>1908</v>
      </c>
      <c r="O8" s="660" t="s">
        <v>1909</v>
      </c>
      <c r="P8" s="660" t="s">
        <v>1910</v>
      </c>
      <c r="Q8" s="660" t="s">
        <v>1911</v>
      </c>
      <c r="R8" s="659" t="s">
        <v>313</v>
      </c>
      <c r="S8" s="662" t="s">
        <v>1912</v>
      </c>
      <c r="T8" s="661" t="s">
        <v>313</v>
      </c>
      <c r="U8" s="657" t="s">
        <v>313</v>
      </c>
      <c r="V8" s="657" t="s">
        <v>313</v>
      </c>
      <c r="W8" s="657" t="s">
        <v>313</v>
      </c>
      <c r="X8" s="657" t="s">
        <v>313</v>
      </c>
    </row>
    <row r="9" spans="1:40" x14ac:dyDescent="0.25">
      <c r="A9" s="607" t="s">
        <v>313</v>
      </c>
      <c r="B9" s="617">
        <v>1</v>
      </c>
      <c r="C9" s="612" t="s">
        <v>1913</v>
      </c>
      <c r="D9" s="409">
        <v>24589</v>
      </c>
      <c r="E9" s="409">
        <v>3900</v>
      </c>
      <c r="F9" s="409">
        <v>18932</v>
      </c>
      <c r="G9" s="409">
        <v>1675</v>
      </c>
      <c r="H9" s="409">
        <v>2</v>
      </c>
      <c r="I9" s="409">
        <v>0</v>
      </c>
      <c r="J9" s="409">
        <v>0</v>
      </c>
      <c r="K9" s="409">
        <v>3876</v>
      </c>
      <c r="L9" s="409">
        <v>2222</v>
      </c>
      <c r="M9" s="409">
        <v>4166</v>
      </c>
      <c r="N9" s="409">
        <v>1629</v>
      </c>
      <c r="O9" s="409">
        <v>1034</v>
      </c>
      <c r="P9" s="409">
        <v>982</v>
      </c>
      <c r="Q9" s="409">
        <v>1015</v>
      </c>
      <c r="R9" s="409">
        <v>9665</v>
      </c>
      <c r="S9" s="703">
        <v>0.99</v>
      </c>
      <c r="T9" s="614" t="s">
        <v>313</v>
      </c>
      <c r="U9" s="673"/>
      <c r="V9" s="673"/>
      <c r="W9" s="673"/>
      <c r="X9" s="673"/>
      <c r="Y9" s="673"/>
      <c r="Z9" s="673"/>
      <c r="AA9" s="673"/>
      <c r="AB9" s="673"/>
      <c r="AC9" s="673"/>
      <c r="AD9" s="673"/>
      <c r="AE9" s="673"/>
      <c r="AF9" s="673"/>
      <c r="AG9" s="673"/>
      <c r="AH9" s="673"/>
      <c r="AI9" s="673"/>
      <c r="AJ9" s="673"/>
      <c r="AK9" s="673"/>
      <c r="AL9" s="673"/>
      <c r="AM9" s="673"/>
      <c r="AN9" s="673"/>
    </row>
    <row r="10" spans="1:40" x14ac:dyDescent="0.25">
      <c r="A10" s="607" t="s">
        <v>313</v>
      </c>
      <c r="B10" s="618">
        <v>2</v>
      </c>
      <c r="C10" s="610" t="s">
        <v>1914</v>
      </c>
      <c r="D10" s="352">
        <v>605</v>
      </c>
      <c r="E10" s="352">
        <v>0</v>
      </c>
      <c r="F10" s="352">
        <v>68</v>
      </c>
      <c r="G10" s="352">
        <v>523</v>
      </c>
      <c r="H10" s="352">
        <v>0</v>
      </c>
      <c r="I10" s="352">
        <v>0</v>
      </c>
      <c r="J10" s="352">
        <v>0</v>
      </c>
      <c r="K10" s="352">
        <v>5</v>
      </c>
      <c r="L10" s="352">
        <v>7</v>
      </c>
      <c r="M10" s="352">
        <v>2</v>
      </c>
      <c r="N10" s="352">
        <v>0</v>
      </c>
      <c r="O10" s="352">
        <v>0</v>
      </c>
      <c r="P10" s="352">
        <v>0</v>
      </c>
      <c r="Q10" s="352">
        <v>0</v>
      </c>
      <c r="R10" s="352">
        <v>590</v>
      </c>
      <c r="S10" s="671">
        <v>0.98</v>
      </c>
      <c r="T10" s="614" t="s">
        <v>313</v>
      </c>
      <c r="U10" s="673"/>
      <c r="V10" s="673"/>
      <c r="W10" s="673"/>
      <c r="X10" s="673"/>
      <c r="Y10" s="673"/>
      <c r="Z10" s="673"/>
      <c r="AA10" s="673"/>
      <c r="AB10" s="673"/>
      <c r="AC10" s="673"/>
      <c r="AD10" s="673"/>
      <c r="AE10" s="673"/>
      <c r="AF10" s="673"/>
      <c r="AG10" s="673"/>
      <c r="AH10" s="673"/>
      <c r="AI10" s="673"/>
      <c r="AJ10" s="673"/>
      <c r="AK10" s="673"/>
      <c r="AL10" s="673"/>
      <c r="AM10" s="673"/>
      <c r="AN10" s="673"/>
    </row>
    <row r="11" spans="1:40" x14ac:dyDescent="0.25">
      <c r="A11" s="607" t="s">
        <v>313</v>
      </c>
      <c r="B11" s="618">
        <v>3</v>
      </c>
      <c r="C11" s="610" t="s">
        <v>1915</v>
      </c>
      <c r="D11" s="352">
        <v>23983</v>
      </c>
      <c r="E11" s="352">
        <v>3900</v>
      </c>
      <c r="F11" s="352">
        <v>18864</v>
      </c>
      <c r="G11" s="352">
        <v>1151</v>
      </c>
      <c r="H11" s="352">
        <v>2</v>
      </c>
      <c r="I11" s="352">
        <v>0</v>
      </c>
      <c r="J11" s="352">
        <v>0</v>
      </c>
      <c r="K11" s="352">
        <v>3870</v>
      </c>
      <c r="L11" s="352">
        <v>2215</v>
      </c>
      <c r="M11" s="352">
        <v>4164</v>
      </c>
      <c r="N11" s="352">
        <v>1629</v>
      </c>
      <c r="O11" s="352">
        <v>1034</v>
      </c>
      <c r="P11" s="352">
        <v>982</v>
      </c>
      <c r="Q11" s="352">
        <v>1015</v>
      </c>
      <c r="R11" s="352">
        <v>9074</v>
      </c>
      <c r="S11" s="671">
        <v>0.99</v>
      </c>
      <c r="T11" s="614" t="s">
        <v>313</v>
      </c>
      <c r="U11" s="673"/>
      <c r="V11" s="673"/>
      <c r="W11" s="673"/>
      <c r="X11" s="673"/>
      <c r="Y11" s="673"/>
      <c r="Z11" s="673"/>
      <c r="AA11" s="673"/>
      <c r="AB11" s="673"/>
      <c r="AC11" s="673"/>
      <c r="AD11" s="673"/>
      <c r="AE11" s="673"/>
      <c r="AF11" s="673"/>
      <c r="AG11" s="673"/>
      <c r="AH11" s="673"/>
      <c r="AI11" s="673"/>
      <c r="AJ11" s="673"/>
      <c r="AK11" s="673"/>
      <c r="AL11" s="673"/>
      <c r="AM11" s="673"/>
      <c r="AN11" s="673"/>
    </row>
    <row r="12" spans="1:40" x14ac:dyDescent="0.25">
      <c r="A12" s="607" t="s">
        <v>313</v>
      </c>
      <c r="B12" s="618">
        <v>4</v>
      </c>
      <c r="C12" s="610" t="s">
        <v>1916</v>
      </c>
      <c r="D12" s="352">
        <v>0</v>
      </c>
      <c r="E12" s="352">
        <v>0</v>
      </c>
      <c r="F12" s="352">
        <v>0</v>
      </c>
      <c r="G12" s="352">
        <v>0</v>
      </c>
      <c r="H12" s="352">
        <v>0</v>
      </c>
      <c r="I12" s="352">
        <v>0</v>
      </c>
      <c r="J12" s="352">
        <v>0</v>
      </c>
      <c r="K12" s="352">
        <v>0</v>
      </c>
      <c r="L12" s="352">
        <v>0</v>
      </c>
      <c r="M12" s="352">
        <v>0</v>
      </c>
      <c r="N12" s="352">
        <v>0</v>
      </c>
      <c r="O12" s="352">
        <v>0</v>
      </c>
      <c r="P12" s="352">
        <v>0</v>
      </c>
      <c r="Q12" s="352">
        <v>0</v>
      </c>
      <c r="R12" s="352">
        <v>0</v>
      </c>
      <c r="S12" s="352">
        <v>0</v>
      </c>
      <c r="T12" s="614" t="s">
        <v>313</v>
      </c>
      <c r="U12" s="673"/>
      <c r="V12" s="673"/>
      <c r="W12" s="673"/>
      <c r="X12" s="673"/>
      <c r="Y12" s="673"/>
      <c r="Z12" s="673"/>
      <c r="AA12" s="673"/>
      <c r="AB12" s="673"/>
      <c r="AC12" s="673"/>
      <c r="AD12" s="673"/>
      <c r="AE12" s="673"/>
      <c r="AF12" s="673"/>
      <c r="AG12" s="673"/>
      <c r="AH12" s="673"/>
      <c r="AI12" s="673"/>
      <c r="AJ12" s="673"/>
      <c r="AK12" s="673"/>
      <c r="AL12" s="673"/>
      <c r="AM12" s="673"/>
      <c r="AN12" s="673"/>
    </row>
    <row r="13" spans="1:40" x14ac:dyDescent="0.25">
      <c r="A13" s="607" t="s">
        <v>313</v>
      </c>
      <c r="B13" s="618">
        <v>5</v>
      </c>
      <c r="C13" s="610" t="s">
        <v>1917</v>
      </c>
      <c r="D13" s="352">
        <v>24509</v>
      </c>
      <c r="E13" s="352">
        <v>3900</v>
      </c>
      <c r="F13" s="352">
        <v>18932</v>
      </c>
      <c r="G13" s="352">
        <v>1675</v>
      </c>
      <c r="H13" s="352">
        <v>2</v>
      </c>
      <c r="I13" s="352">
        <v>0</v>
      </c>
      <c r="J13" s="352">
        <v>0</v>
      </c>
      <c r="K13" s="623"/>
      <c r="L13" s="623"/>
      <c r="M13" s="623"/>
      <c r="N13" s="623"/>
      <c r="O13" s="623"/>
      <c r="P13" s="623"/>
      <c r="Q13" s="623"/>
      <c r="R13" s="352">
        <v>9587</v>
      </c>
      <c r="S13" s="703">
        <v>1</v>
      </c>
      <c r="T13" s="614" t="s">
        <v>313</v>
      </c>
      <c r="U13" s="673"/>
      <c r="V13" s="673"/>
      <c r="W13" s="673"/>
      <c r="X13" s="673"/>
      <c r="Y13" s="673"/>
      <c r="Z13" s="673"/>
      <c r="AA13" s="673"/>
      <c r="AB13" s="673"/>
      <c r="AC13" s="673"/>
      <c r="AD13" s="673"/>
      <c r="AE13" s="673"/>
      <c r="AF13" s="673"/>
      <c r="AG13" s="673"/>
      <c r="AH13" s="673"/>
      <c r="AI13" s="673"/>
      <c r="AJ13" s="673"/>
      <c r="AK13" s="673"/>
      <c r="AL13" s="673"/>
      <c r="AM13" s="673"/>
      <c r="AN13" s="673"/>
    </row>
    <row r="14" spans="1:40" x14ac:dyDescent="0.25">
      <c r="A14" s="607" t="s">
        <v>313</v>
      </c>
      <c r="B14" s="618">
        <v>6</v>
      </c>
      <c r="C14" s="612" t="s">
        <v>1918</v>
      </c>
      <c r="D14" s="409">
        <v>1456</v>
      </c>
      <c r="E14" s="409">
        <v>0</v>
      </c>
      <c r="F14" s="409">
        <v>30</v>
      </c>
      <c r="G14" s="409">
        <v>60</v>
      </c>
      <c r="H14" s="409">
        <v>0</v>
      </c>
      <c r="I14" s="409">
        <v>0</v>
      </c>
      <c r="J14" s="409">
        <v>0</v>
      </c>
      <c r="K14" s="352">
        <v>0</v>
      </c>
      <c r="L14" s="352">
        <v>0</v>
      </c>
      <c r="M14" s="352">
        <v>0</v>
      </c>
      <c r="N14" s="352">
        <v>0</v>
      </c>
      <c r="O14" s="352">
        <v>0</v>
      </c>
      <c r="P14" s="352">
        <v>0</v>
      </c>
      <c r="Q14" s="352">
        <v>0</v>
      </c>
      <c r="R14" s="409">
        <v>1456</v>
      </c>
      <c r="S14" s="703">
        <v>0.06</v>
      </c>
      <c r="T14" s="607" t="s">
        <v>313</v>
      </c>
      <c r="U14" s="673"/>
      <c r="V14" s="673"/>
      <c r="W14" s="673"/>
      <c r="X14" s="673"/>
      <c r="Y14" s="673"/>
      <c r="Z14" s="673"/>
      <c r="AA14" s="673"/>
      <c r="AB14" s="673"/>
      <c r="AC14" s="673"/>
      <c r="AD14" s="673"/>
      <c r="AE14" s="673"/>
      <c r="AF14" s="673"/>
      <c r="AG14" s="673"/>
      <c r="AH14" s="673"/>
      <c r="AI14" s="673"/>
      <c r="AJ14" s="673"/>
      <c r="AK14" s="673"/>
      <c r="AL14" s="673"/>
      <c r="AM14" s="673"/>
      <c r="AN14" s="673"/>
    </row>
    <row r="15" spans="1:40" x14ac:dyDescent="0.25">
      <c r="A15" s="611" t="s">
        <v>313</v>
      </c>
      <c r="B15" s="618">
        <v>7</v>
      </c>
      <c r="C15" s="610" t="s">
        <v>1914</v>
      </c>
      <c r="D15" s="352">
        <v>836</v>
      </c>
      <c r="E15" s="352">
        <v>0</v>
      </c>
      <c r="F15" s="352">
        <v>9</v>
      </c>
      <c r="G15" s="352">
        <v>60</v>
      </c>
      <c r="H15" s="352">
        <v>0</v>
      </c>
      <c r="I15" s="352">
        <v>0</v>
      </c>
      <c r="J15" s="352">
        <v>0</v>
      </c>
      <c r="K15" s="352">
        <v>0</v>
      </c>
      <c r="L15" s="352">
        <v>0</v>
      </c>
      <c r="M15" s="352">
        <v>0</v>
      </c>
      <c r="N15" s="352">
        <v>0</v>
      </c>
      <c r="O15" s="352">
        <v>0</v>
      </c>
      <c r="P15" s="352">
        <v>0</v>
      </c>
      <c r="Q15" s="352">
        <v>0</v>
      </c>
      <c r="R15" s="352">
        <v>836</v>
      </c>
      <c r="S15" s="671">
        <v>0.08</v>
      </c>
      <c r="T15" s="611" t="s">
        <v>313</v>
      </c>
      <c r="U15" s="673"/>
      <c r="V15" s="673"/>
      <c r="W15" s="673"/>
      <c r="X15" s="673"/>
      <c r="Y15" s="673"/>
      <c r="Z15" s="673"/>
      <c r="AA15" s="673"/>
      <c r="AB15" s="673"/>
      <c r="AC15" s="673"/>
      <c r="AD15" s="673"/>
      <c r="AE15" s="673"/>
      <c r="AF15" s="673"/>
      <c r="AG15" s="673"/>
      <c r="AH15" s="673"/>
      <c r="AI15" s="673"/>
      <c r="AJ15" s="673"/>
      <c r="AK15" s="673"/>
      <c r="AL15" s="673"/>
      <c r="AM15" s="673"/>
      <c r="AN15" s="673"/>
    </row>
    <row r="16" spans="1:40" x14ac:dyDescent="0.25">
      <c r="A16" s="611" t="s">
        <v>313</v>
      </c>
      <c r="B16" s="618">
        <v>8</v>
      </c>
      <c r="C16" s="610" t="s">
        <v>1915</v>
      </c>
      <c r="D16" s="352">
        <v>620</v>
      </c>
      <c r="E16" s="352">
        <v>0</v>
      </c>
      <c r="F16" s="352">
        <v>20</v>
      </c>
      <c r="G16" s="352">
        <v>0</v>
      </c>
      <c r="H16" s="352">
        <v>0</v>
      </c>
      <c r="I16" s="352">
        <v>0</v>
      </c>
      <c r="J16" s="352">
        <v>0</v>
      </c>
      <c r="K16" s="352">
        <v>0</v>
      </c>
      <c r="L16" s="352">
        <v>0</v>
      </c>
      <c r="M16" s="352">
        <v>0</v>
      </c>
      <c r="N16" s="352">
        <v>0</v>
      </c>
      <c r="O16" s="352">
        <v>0</v>
      </c>
      <c r="P16" s="352">
        <v>0</v>
      </c>
      <c r="Q16" s="352">
        <v>0</v>
      </c>
      <c r="R16" s="352">
        <v>620</v>
      </c>
      <c r="S16" s="671">
        <v>0.03</v>
      </c>
      <c r="T16" s="611" t="s">
        <v>313</v>
      </c>
      <c r="U16" s="673"/>
      <c r="V16" s="673"/>
      <c r="W16" s="673"/>
      <c r="X16" s="673"/>
      <c r="Y16" s="673"/>
      <c r="Z16" s="673"/>
      <c r="AA16" s="673"/>
      <c r="AB16" s="673"/>
      <c r="AC16" s="673"/>
      <c r="AD16" s="673"/>
      <c r="AE16" s="673"/>
      <c r="AF16" s="673"/>
      <c r="AG16" s="673"/>
      <c r="AH16" s="673"/>
      <c r="AI16" s="673"/>
      <c r="AJ16" s="673"/>
      <c r="AK16" s="673"/>
      <c r="AL16" s="673"/>
      <c r="AM16" s="673"/>
      <c r="AN16" s="673"/>
    </row>
    <row r="17" spans="1:40" x14ac:dyDescent="0.25">
      <c r="A17" s="607" t="s">
        <v>313</v>
      </c>
      <c r="B17" s="618">
        <v>9</v>
      </c>
      <c r="C17" s="610" t="s">
        <v>1916</v>
      </c>
      <c r="D17" s="352">
        <v>0</v>
      </c>
      <c r="E17" s="352">
        <v>0</v>
      </c>
      <c r="F17" s="352">
        <v>0</v>
      </c>
      <c r="G17" s="352">
        <v>0</v>
      </c>
      <c r="H17" s="352">
        <v>0</v>
      </c>
      <c r="I17" s="352">
        <v>0</v>
      </c>
      <c r="J17" s="352">
        <v>0</v>
      </c>
      <c r="K17" s="352">
        <v>0</v>
      </c>
      <c r="L17" s="352">
        <v>0</v>
      </c>
      <c r="M17" s="352">
        <v>0</v>
      </c>
      <c r="N17" s="352">
        <v>0</v>
      </c>
      <c r="O17" s="352">
        <v>0</v>
      </c>
      <c r="P17" s="352">
        <v>0</v>
      </c>
      <c r="Q17" s="352">
        <v>0</v>
      </c>
      <c r="R17" s="352">
        <v>0</v>
      </c>
      <c r="S17" s="352">
        <v>0</v>
      </c>
      <c r="T17" s="614" t="s">
        <v>313</v>
      </c>
      <c r="U17" s="673"/>
      <c r="V17" s="673"/>
      <c r="W17" s="673"/>
      <c r="X17" s="673"/>
      <c r="Y17" s="673"/>
      <c r="Z17" s="673"/>
      <c r="AA17" s="673"/>
      <c r="AB17" s="673"/>
      <c r="AC17" s="673"/>
      <c r="AD17" s="673"/>
      <c r="AE17" s="673"/>
      <c r="AF17" s="673"/>
      <c r="AG17" s="673"/>
      <c r="AH17" s="673"/>
      <c r="AI17" s="673"/>
      <c r="AJ17" s="673"/>
      <c r="AK17" s="673"/>
      <c r="AL17" s="673"/>
      <c r="AM17" s="673"/>
      <c r="AN17" s="673"/>
    </row>
    <row r="18" spans="1:40" x14ac:dyDescent="0.25">
      <c r="A18" s="607" t="s">
        <v>313</v>
      </c>
      <c r="B18" s="618">
        <v>10</v>
      </c>
      <c r="C18" s="610" t="s">
        <v>1917</v>
      </c>
      <c r="D18" s="352">
        <v>90</v>
      </c>
      <c r="E18" s="352">
        <v>0</v>
      </c>
      <c r="F18" s="352">
        <v>30</v>
      </c>
      <c r="G18" s="352">
        <v>60</v>
      </c>
      <c r="H18" s="352">
        <v>0</v>
      </c>
      <c r="I18" s="352">
        <v>0</v>
      </c>
      <c r="J18" s="352">
        <v>0</v>
      </c>
      <c r="K18" s="623"/>
      <c r="L18" s="623"/>
      <c r="M18" s="623"/>
      <c r="N18" s="623"/>
      <c r="O18" s="623"/>
      <c r="P18" s="623"/>
      <c r="Q18" s="623"/>
      <c r="R18" s="352">
        <v>90</v>
      </c>
      <c r="S18" s="703">
        <v>1</v>
      </c>
      <c r="T18" s="614" t="s">
        <v>313</v>
      </c>
      <c r="U18" s="673"/>
      <c r="V18" s="673"/>
      <c r="W18" s="673"/>
      <c r="X18" s="673"/>
      <c r="Y18" s="673"/>
      <c r="Z18" s="673"/>
      <c r="AA18" s="673"/>
      <c r="AB18" s="673"/>
      <c r="AC18" s="673"/>
      <c r="AD18" s="673"/>
      <c r="AE18" s="673"/>
      <c r="AF18" s="673"/>
      <c r="AG18" s="673"/>
      <c r="AH18" s="673"/>
      <c r="AI18" s="673"/>
      <c r="AJ18" s="673"/>
      <c r="AK18" s="673"/>
      <c r="AL18" s="673"/>
      <c r="AM18" s="673"/>
      <c r="AN18" s="673"/>
    </row>
    <row r="21" spans="1:40" ht="15" customHeight="1" x14ac:dyDescent="0.25">
      <c r="B21" s="1171" t="s">
        <v>1919</v>
      </c>
      <c r="C21" s="1171"/>
      <c r="D21" s="1171"/>
      <c r="E21" s="1171"/>
      <c r="F21" s="1171"/>
      <c r="G21" s="1171"/>
      <c r="H21" s="1171"/>
      <c r="I21" s="1171"/>
      <c r="J21" s="1171"/>
      <c r="K21" s="1171"/>
      <c r="L21" s="1171"/>
      <c r="M21" s="1171"/>
      <c r="N21" s="1171"/>
      <c r="O21" s="1171"/>
      <c r="P21" s="1171"/>
      <c r="Q21" s="1171"/>
      <c r="R21" s="1171"/>
      <c r="S21" s="1171"/>
    </row>
    <row r="22" spans="1:40" x14ac:dyDescent="0.25">
      <c r="B22" s="1172"/>
      <c r="C22" s="1172"/>
      <c r="D22" s="1172"/>
      <c r="E22" s="1172"/>
      <c r="F22" s="1172"/>
      <c r="G22" s="1172"/>
      <c r="H22" s="1172"/>
      <c r="I22" s="1172"/>
      <c r="J22" s="1172"/>
      <c r="K22" s="1172"/>
      <c r="L22" s="1172"/>
      <c r="M22" s="1172"/>
      <c r="N22" s="1172"/>
      <c r="O22" s="1172"/>
      <c r="P22" s="1172"/>
      <c r="Q22" s="1172"/>
      <c r="R22" s="1172"/>
      <c r="S22" s="1172"/>
    </row>
    <row r="23" spans="1:40" x14ac:dyDescent="0.25">
      <c r="B23" s="1172"/>
      <c r="C23" s="1172"/>
      <c r="D23" s="1172"/>
      <c r="E23" s="1172"/>
      <c r="F23" s="1172"/>
      <c r="G23" s="1172"/>
      <c r="H23" s="1172"/>
      <c r="I23" s="1172"/>
      <c r="J23" s="1172"/>
      <c r="K23" s="1172"/>
      <c r="L23" s="1172"/>
      <c r="M23" s="1172"/>
      <c r="N23" s="1172"/>
      <c r="O23" s="1172"/>
      <c r="P23" s="1172"/>
      <c r="Q23" s="1172"/>
      <c r="R23" s="1172"/>
      <c r="S23" s="1172"/>
    </row>
    <row r="24" spans="1:40" x14ac:dyDescent="0.25">
      <c r="B24" s="1172"/>
      <c r="C24" s="1172"/>
      <c r="D24" s="1172"/>
      <c r="E24" s="1172"/>
      <c r="F24" s="1172"/>
      <c r="G24" s="1172"/>
      <c r="H24" s="1172"/>
      <c r="I24" s="1172"/>
      <c r="J24" s="1172"/>
      <c r="K24" s="1172"/>
      <c r="L24" s="1172"/>
      <c r="M24" s="1172"/>
      <c r="N24" s="1172"/>
      <c r="O24" s="1172"/>
      <c r="P24" s="1172"/>
      <c r="Q24" s="1172"/>
      <c r="R24" s="1172"/>
      <c r="S24" s="1172"/>
    </row>
    <row r="25" spans="1:40" x14ac:dyDescent="0.25">
      <c r="B25" s="1172"/>
      <c r="C25" s="1172"/>
      <c r="D25" s="1172"/>
      <c r="E25" s="1172"/>
      <c r="F25" s="1172"/>
      <c r="G25" s="1172"/>
      <c r="H25" s="1172"/>
      <c r="I25" s="1172"/>
      <c r="J25" s="1172"/>
      <c r="K25" s="1172"/>
      <c r="L25" s="1172"/>
      <c r="M25" s="1172"/>
      <c r="N25" s="1172"/>
      <c r="O25" s="1172"/>
      <c r="P25" s="1172"/>
      <c r="Q25" s="1172"/>
      <c r="R25" s="1172"/>
      <c r="S25" s="1172"/>
    </row>
    <row r="26" spans="1:40" x14ac:dyDescent="0.25">
      <c r="B26" s="1173"/>
      <c r="C26" s="1173"/>
      <c r="D26" s="1173"/>
      <c r="E26" s="1173"/>
      <c r="F26" s="1173"/>
      <c r="G26" s="1173"/>
      <c r="H26" s="1173"/>
      <c r="I26" s="1173"/>
      <c r="J26" s="1173"/>
      <c r="K26" s="1173"/>
      <c r="L26" s="1173"/>
      <c r="M26" s="1173"/>
      <c r="N26" s="1173"/>
      <c r="O26" s="1173"/>
      <c r="P26" s="1173"/>
      <c r="Q26" s="1173"/>
      <c r="R26" s="1173"/>
      <c r="S26" s="1173"/>
    </row>
    <row r="27" spans="1:40" x14ac:dyDescent="0.25">
      <c r="B27" s="672"/>
      <c r="C27" s="672"/>
      <c r="D27" s="672"/>
      <c r="E27" s="672"/>
      <c r="F27" s="672"/>
      <c r="G27" s="672"/>
      <c r="H27" s="672"/>
      <c r="I27" s="672"/>
      <c r="J27" s="672"/>
      <c r="K27" s="672"/>
      <c r="L27" s="672"/>
      <c r="M27" s="672"/>
      <c r="N27" s="672"/>
      <c r="O27" s="672"/>
      <c r="P27" s="672"/>
      <c r="Q27" s="672"/>
      <c r="R27" s="672"/>
      <c r="S27" s="672"/>
    </row>
    <row r="28" spans="1:40" x14ac:dyDescent="0.25">
      <c r="B28" s="672"/>
      <c r="C28" s="672"/>
      <c r="D28" s="672"/>
      <c r="E28" s="672"/>
      <c r="F28" s="672"/>
      <c r="G28" s="672"/>
      <c r="H28" s="672"/>
      <c r="I28" s="672"/>
      <c r="J28" s="672"/>
      <c r="K28" s="672"/>
      <c r="L28" s="672"/>
      <c r="M28" s="672"/>
      <c r="N28" s="672"/>
      <c r="O28" s="672"/>
      <c r="P28" s="672"/>
      <c r="Q28" s="672"/>
      <c r="R28" s="672"/>
      <c r="S28" s="672"/>
    </row>
    <row r="29" spans="1:40" x14ac:dyDescent="0.25">
      <c r="B29" s="672"/>
      <c r="C29" s="672"/>
      <c r="D29" s="672"/>
      <c r="E29" s="672"/>
      <c r="F29" s="672"/>
      <c r="G29" s="672"/>
      <c r="H29" s="672"/>
      <c r="I29" s="672"/>
      <c r="J29" s="672"/>
      <c r="K29" s="672"/>
      <c r="L29" s="672"/>
      <c r="M29" s="672"/>
      <c r="N29" s="672"/>
      <c r="O29" s="672"/>
      <c r="P29" s="672"/>
      <c r="Q29" s="672"/>
      <c r="R29" s="672"/>
      <c r="S29" s="672"/>
    </row>
    <row r="30" spans="1:40" x14ac:dyDescent="0.25">
      <c r="B30" s="672"/>
      <c r="C30" s="672"/>
      <c r="D30" s="672"/>
      <c r="E30" s="672"/>
      <c r="F30" s="672"/>
      <c r="G30" s="672"/>
      <c r="H30" s="672"/>
      <c r="I30" s="672"/>
      <c r="J30" s="672"/>
      <c r="K30" s="672"/>
      <c r="L30" s="672"/>
      <c r="M30" s="672"/>
      <c r="N30" s="672"/>
      <c r="O30" s="672"/>
      <c r="P30" s="672"/>
      <c r="Q30" s="672"/>
      <c r="R30" s="672"/>
      <c r="S30" s="672"/>
    </row>
    <row r="31" spans="1:40" x14ac:dyDescent="0.25">
      <c r="B31" s="672"/>
      <c r="C31" s="672"/>
      <c r="D31" s="672"/>
      <c r="E31" s="672"/>
      <c r="F31" s="672"/>
      <c r="G31" s="672"/>
      <c r="H31" s="672"/>
      <c r="I31" s="672"/>
      <c r="J31" s="672"/>
      <c r="K31" s="672"/>
      <c r="L31" s="672"/>
      <c r="M31" s="672"/>
      <c r="N31" s="672"/>
      <c r="O31" s="672"/>
      <c r="P31" s="672"/>
      <c r="Q31" s="672"/>
      <c r="R31" s="672"/>
      <c r="S31" s="672"/>
    </row>
    <row r="32" spans="1:40" x14ac:dyDescent="0.25">
      <c r="B32" s="672"/>
      <c r="C32" s="672"/>
      <c r="D32" s="672"/>
      <c r="E32" s="672"/>
      <c r="F32" s="672"/>
      <c r="G32" s="672"/>
      <c r="H32" s="672"/>
      <c r="I32" s="672"/>
      <c r="J32" s="672"/>
      <c r="K32" s="672"/>
      <c r="L32" s="672"/>
      <c r="M32" s="672"/>
      <c r="N32" s="672"/>
      <c r="O32" s="672"/>
      <c r="P32" s="672"/>
      <c r="Q32" s="672"/>
      <c r="R32" s="672"/>
      <c r="S32" s="672"/>
    </row>
    <row r="33" spans="2:19" x14ac:dyDescent="0.25">
      <c r="B33" s="672"/>
      <c r="C33" s="672"/>
      <c r="D33" s="672"/>
      <c r="E33" s="672"/>
      <c r="F33" s="672"/>
      <c r="G33" s="672"/>
      <c r="H33" s="672"/>
      <c r="I33" s="672"/>
      <c r="J33" s="672"/>
      <c r="K33" s="672"/>
      <c r="L33" s="672"/>
      <c r="M33" s="672"/>
      <c r="N33" s="672"/>
      <c r="O33" s="672"/>
      <c r="P33" s="672"/>
      <c r="Q33" s="672"/>
      <c r="R33" s="672"/>
      <c r="S33" s="672"/>
    </row>
    <row r="34" spans="2:19" x14ac:dyDescent="0.25">
      <c r="B34" s="672"/>
      <c r="C34" s="672"/>
      <c r="D34" s="672"/>
      <c r="E34" s="672"/>
      <c r="F34" s="672"/>
      <c r="G34" s="672"/>
      <c r="H34" s="672"/>
      <c r="I34" s="672"/>
      <c r="J34" s="672"/>
      <c r="K34" s="672"/>
      <c r="L34" s="672"/>
      <c r="M34" s="672"/>
      <c r="N34" s="672"/>
      <c r="O34" s="672"/>
      <c r="P34" s="672"/>
      <c r="Q34" s="672"/>
      <c r="R34" s="672"/>
      <c r="S34" s="672"/>
    </row>
    <row r="35" spans="2:19" x14ac:dyDescent="0.25">
      <c r="B35" s="672"/>
      <c r="C35" s="672"/>
      <c r="D35" s="672"/>
      <c r="E35" s="672"/>
      <c r="F35" s="672"/>
      <c r="G35" s="672"/>
      <c r="H35" s="672"/>
      <c r="I35" s="672"/>
      <c r="J35" s="672"/>
      <c r="K35" s="672"/>
      <c r="L35" s="672"/>
      <c r="M35" s="672"/>
      <c r="N35" s="672"/>
      <c r="O35" s="672"/>
      <c r="P35" s="672"/>
      <c r="Q35" s="672"/>
      <c r="R35" s="672"/>
      <c r="S35" s="672"/>
    </row>
    <row r="36" spans="2:19" x14ac:dyDescent="0.25">
      <c r="B36" s="672"/>
      <c r="C36" s="672"/>
      <c r="D36" s="672"/>
      <c r="E36" s="672"/>
      <c r="F36" s="672"/>
      <c r="G36" s="672"/>
      <c r="H36" s="672"/>
      <c r="I36" s="672"/>
      <c r="J36" s="672"/>
      <c r="K36" s="672"/>
      <c r="L36" s="672"/>
      <c r="M36" s="672"/>
      <c r="N36" s="672"/>
      <c r="O36" s="672"/>
      <c r="P36" s="672"/>
      <c r="Q36" s="672"/>
      <c r="R36" s="672"/>
      <c r="S36" s="672"/>
    </row>
    <row r="37" spans="2:19" x14ac:dyDescent="0.25">
      <c r="B37" s="672"/>
      <c r="C37" s="672"/>
      <c r="D37" s="672"/>
      <c r="E37" s="672"/>
      <c r="F37" s="672"/>
      <c r="G37" s="672"/>
      <c r="H37" s="672"/>
      <c r="I37" s="672"/>
      <c r="J37" s="672"/>
      <c r="K37" s="672"/>
      <c r="L37" s="672"/>
      <c r="M37" s="672"/>
      <c r="N37" s="672"/>
      <c r="O37" s="672"/>
      <c r="P37" s="672"/>
      <c r="Q37" s="672"/>
      <c r="R37" s="672"/>
      <c r="S37" s="672"/>
    </row>
    <row r="38" spans="2:19" x14ac:dyDescent="0.25">
      <c r="B38" s="672"/>
      <c r="C38" s="672"/>
      <c r="D38" s="672"/>
      <c r="E38" s="672"/>
      <c r="F38" s="672"/>
      <c r="G38" s="672"/>
      <c r="H38" s="672"/>
      <c r="I38" s="672"/>
      <c r="J38" s="672"/>
      <c r="K38" s="672"/>
      <c r="L38" s="672"/>
      <c r="M38" s="672"/>
      <c r="N38" s="672"/>
      <c r="O38" s="672"/>
      <c r="P38" s="672"/>
      <c r="Q38" s="672"/>
      <c r="R38" s="672"/>
      <c r="S38" s="672"/>
    </row>
    <row r="39" spans="2:19" x14ac:dyDescent="0.25">
      <c r="B39" s="672"/>
      <c r="C39" s="672"/>
      <c r="D39" s="672"/>
      <c r="E39" s="672"/>
      <c r="F39" s="672"/>
      <c r="G39" s="672"/>
      <c r="H39" s="672"/>
      <c r="I39" s="672"/>
      <c r="J39" s="672"/>
      <c r="K39" s="672"/>
      <c r="L39" s="672"/>
      <c r="M39" s="672"/>
      <c r="N39" s="672"/>
      <c r="O39" s="672"/>
      <c r="P39" s="672"/>
      <c r="Q39" s="672"/>
      <c r="R39" s="672"/>
      <c r="S39" s="672"/>
    </row>
    <row r="105" spans="8:8" x14ac:dyDescent="0.25">
      <c r="H105" t="s">
        <v>1920</v>
      </c>
    </row>
    <row r="106" spans="8:8" x14ac:dyDescent="0.25">
      <c r="H106" t="s">
        <v>1921</v>
      </c>
    </row>
  </sheetData>
  <mergeCells count="7">
    <mergeCell ref="B2:K2"/>
    <mergeCell ref="B21:S26"/>
    <mergeCell ref="D6:S6"/>
    <mergeCell ref="E7:J7"/>
    <mergeCell ref="K7:Q7"/>
    <mergeCell ref="R7:S7"/>
    <mergeCell ref="C6:C8"/>
  </mergeCells>
  <pageMargins left="0.7" right="0.7" top="0.75" bottom="0.75" header="0.3" footer="0.3"/>
  <pageSetup orientation="portrait" horizontalDpi="200" verticalDpi="200" r:id="rId1"/>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75AE8-6339-4819-8601-492966E9E360}">
  <dimension ref="A1:I123"/>
  <sheetViews>
    <sheetView showGridLines="0" zoomScaleNormal="100" workbookViewId="0">
      <selection activeCell="B3" sqref="B3"/>
    </sheetView>
  </sheetViews>
  <sheetFormatPr baseColWidth="10" defaultColWidth="9.140625" defaultRowHeight="15" x14ac:dyDescent="0.25"/>
  <cols>
    <col min="2" max="2" width="3.5703125" style="600" customWidth="1"/>
    <col min="3" max="3" width="62" customWidth="1"/>
    <col min="4" max="5" width="16" customWidth="1"/>
    <col min="6" max="9" width="20.85546875" customWidth="1"/>
  </cols>
  <sheetData>
    <row r="1" spans="1:9" x14ac:dyDescent="0.25">
      <c r="A1" s="611" t="s">
        <v>313</v>
      </c>
      <c r="B1" s="630" t="s">
        <v>313</v>
      </c>
      <c r="C1" s="611" t="s">
        <v>313</v>
      </c>
      <c r="D1" s="611" t="s">
        <v>313</v>
      </c>
      <c r="E1" s="611" t="s">
        <v>313</v>
      </c>
      <c r="F1" s="611" t="s">
        <v>313</v>
      </c>
      <c r="G1" s="611" t="s">
        <v>313</v>
      </c>
      <c r="H1" s="611" t="s">
        <v>313</v>
      </c>
      <c r="I1" s="611" t="s">
        <v>313</v>
      </c>
    </row>
    <row r="2" spans="1:9" ht="18.75" x14ac:dyDescent="0.25">
      <c r="A2" s="606" t="s">
        <v>313</v>
      </c>
      <c r="B2" s="160" t="s">
        <v>1922</v>
      </c>
      <c r="D2" s="625"/>
      <c r="E2" s="625"/>
      <c r="F2" s="606" t="s">
        <v>313</v>
      </c>
      <c r="G2" s="606" t="s">
        <v>313</v>
      </c>
      <c r="H2" s="606" t="s">
        <v>313</v>
      </c>
      <c r="I2" s="606" t="s">
        <v>313</v>
      </c>
    </row>
    <row r="3" spans="1:9" x14ac:dyDescent="0.25">
      <c r="A3" s="606"/>
      <c r="B3" s="11" t="str">
        <f>LEFT('OV1'!B3,10)</f>
        <v>31.12.2025</v>
      </c>
      <c r="C3" s="625"/>
      <c r="D3" s="625"/>
      <c r="E3" s="625"/>
      <c r="F3" s="606"/>
      <c r="G3" s="606"/>
      <c r="H3" s="606"/>
      <c r="I3" s="606"/>
    </row>
    <row r="4" spans="1:9" x14ac:dyDescent="0.25">
      <c r="A4" s="606"/>
      <c r="B4" s="631"/>
      <c r="C4" s="625"/>
      <c r="D4" s="625"/>
      <c r="E4" s="625"/>
      <c r="F4" s="606"/>
      <c r="G4" s="606"/>
      <c r="H4" s="606"/>
      <c r="I4" s="606"/>
    </row>
    <row r="5" spans="1:9" s="5" customFormat="1" x14ac:dyDescent="0.25">
      <c r="A5" s="638" t="s">
        <v>313</v>
      </c>
      <c r="B5" s="638" t="s">
        <v>313</v>
      </c>
      <c r="C5" s="639" t="s">
        <v>188</v>
      </c>
      <c r="D5" s="640" t="s">
        <v>189</v>
      </c>
      <c r="E5" s="640" t="s">
        <v>190</v>
      </c>
      <c r="F5" s="640" t="s">
        <v>238</v>
      </c>
      <c r="G5" s="640" t="s">
        <v>239</v>
      </c>
      <c r="H5" s="640" t="s">
        <v>376</v>
      </c>
      <c r="I5" s="640" t="s">
        <v>377</v>
      </c>
    </row>
    <row r="6" spans="1:9" s="3" customFormat="1" ht="45" x14ac:dyDescent="0.25">
      <c r="A6" s="645" t="s">
        <v>313</v>
      </c>
      <c r="B6" s="645" t="s">
        <v>313</v>
      </c>
      <c r="C6" s="646" t="s">
        <v>1923</v>
      </c>
      <c r="D6" s="647" t="s">
        <v>1924</v>
      </c>
      <c r="E6" s="647" t="s">
        <v>1925</v>
      </c>
      <c r="F6" s="647" t="s">
        <v>1926</v>
      </c>
      <c r="G6" s="647" t="s">
        <v>1927</v>
      </c>
      <c r="H6" s="647" t="s">
        <v>1928</v>
      </c>
      <c r="I6" s="647" t="s">
        <v>1929</v>
      </c>
    </row>
    <row r="7" spans="1:9" ht="15" customHeight="1" x14ac:dyDescent="0.25">
      <c r="A7" s="611" t="s">
        <v>313</v>
      </c>
      <c r="B7" s="633">
        <v>1</v>
      </c>
      <c r="C7" s="634" t="s">
        <v>1930</v>
      </c>
      <c r="D7" s="1184" t="s">
        <v>1931</v>
      </c>
      <c r="E7" s="352">
        <v>1000</v>
      </c>
      <c r="F7" s="352" t="s">
        <v>1932</v>
      </c>
      <c r="G7" s="208">
        <v>2025</v>
      </c>
      <c r="H7" s="797">
        <v>-0.01</v>
      </c>
      <c r="I7" s="790">
        <v>0.14000000000000001</v>
      </c>
    </row>
    <row r="8" spans="1:9" x14ac:dyDescent="0.25">
      <c r="A8" s="611" t="s">
        <v>313</v>
      </c>
      <c r="B8" s="633">
        <v>2</v>
      </c>
      <c r="C8" s="635" t="s">
        <v>1933</v>
      </c>
      <c r="D8" s="1185"/>
      <c r="E8" s="352">
        <v>0</v>
      </c>
      <c r="F8" s="352">
        <v>0</v>
      </c>
      <c r="G8" s="352">
        <v>0</v>
      </c>
      <c r="H8" s="352">
        <v>0</v>
      </c>
      <c r="I8" s="352">
        <v>0</v>
      </c>
    </row>
    <row r="9" spans="1:9" x14ac:dyDescent="0.25">
      <c r="A9" s="611" t="s">
        <v>313</v>
      </c>
      <c r="B9" s="633">
        <v>3</v>
      </c>
      <c r="C9" s="635" t="s">
        <v>1934</v>
      </c>
      <c r="D9" s="1185"/>
      <c r="E9" s="352">
        <v>0</v>
      </c>
      <c r="F9" s="352">
        <v>0</v>
      </c>
      <c r="G9" s="352">
        <v>0</v>
      </c>
      <c r="H9" s="352">
        <v>0</v>
      </c>
      <c r="I9" s="352">
        <v>0</v>
      </c>
    </row>
    <row r="10" spans="1:9" x14ac:dyDescent="0.25">
      <c r="A10" s="611" t="s">
        <v>313</v>
      </c>
      <c r="B10" s="633">
        <v>4</v>
      </c>
      <c r="C10" s="636" t="s">
        <v>1935</v>
      </c>
      <c r="D10" s="1185"/>
      <c r="E10" s="352">
        <v>0</v>
      </c>
      <c r="F10" s="352">
        <v>0</v>
      </c>
      <c r="G10" s="352">
        <v>0</v>
      </c>
      <c r="H10" s="352">
        <v>0</v>
      </c>
      <c r="I10" s="352">
        <v>0</v>
      </c>
    </row>
    <row r="11" spans="1:9" x14ac:dyDescent="0.25">
      <c r="A11" s="519"/>
      <c r="B11" s="633">
        <v>5</v>
      </c>
      <c r="C11" s="629" t="s">
        <v>1936</v>
      </c>
      <c r="D11" s="1185"/>
      <c r="E11" s="352">
        <v>0</v>
      </c>
      <c r="F11" s="352">
        <v>0</v>
      </c>
      <c r="G11" s="352">
        <v>0</v>
      </c>
      <c r="H11" s="352">
        <v>0</v>
      </c>
      <c r="I11" s="352">
        <v>0</v>
      </c>
    </row>
    <row r="12" spans="1:9" x14ac:dyDescent="0.25">
      <c r="A12" s="611" t="s">
        <v>313</v>
      </c>
      <c r="B12" s="633">
        <v>6</v>
      </c>
      <c r="C12" s="613" t="s">
        <v>1937</v>
      </c>
      <c r="D12" s="1185"/>
      <c r="E12" s="352">
        <v>0</v>
      </c>
      <c r="F12" s="352">
        <v>0</v>
      </c>
      <c r="G12" s="352">
        <v>0</v>
      </c>
      <c r="H12" s="352">
        <v>0</v>
      </c>
      <c r="I12" s="352">
        <v>0</v>
      </c>
    </row>
    <row r="13" spans="1:9" x14ac:dyDescent="0.25">
      <c r="A13" s="611" t="s">
        <v>313</v>
      </c>
      <c r="B13" s="633">
        <v>7</v>
      </c>
      <c r="C13" s="613" t="s">
        <v>1938</v>
      </c>
      <c r="D13" s="1185"/>
      <c r="E13" s="352">
        <v>0</v>
      </c>
      <c r="F13" s="352">
        <v>0</v>
      </c>
      <c r="G13" s="352">
        <v>0</v>
      </c>
      <c r="H13" s="352">
        <v>0</v>
      </c>
      <c r="I13" s="352">
        <v>0</v>
      </c>
    </row>
    <row r="14" spans="1:9" x14ac:dyDescent="0.25">
      <c r="A14" s="611" t="s">
        <v>313</v>
      </c>
      <c r="B14" s="633">
        <v>8</v>
      </c>
      <c r="C14" s="613" t="s">
        <v>1939</v>
      </c>
      <c r="D14" s="1185"/>
      <c r="E14" s="352">
        <v>0</v>
      </c>
      <c r="F14" s="352">
        <v>0</v>
      </c>
      <c r="G14" s="352">
        <v>0</v>
      </c>
      <c r="H14" s="352">
        <v>0</v>
      </c>
      <c r="I14" s="352">
        <v>0</v>
      </c>
    </row>
    <row r="15" spans="1:9" ht="30" x14ac:dyDescent="0.25">
      <c r="A15" s="611" t="s">
        <v>313</v>
      </c>
      <c r="B15" s="637">
        <v>9</v>
      </c>
      <c r="C15" s="613" t="s">
        <v>1940</v>
      </c>
      <c r="D15" s="1186"/>
      <c r="E15" s="352">
        <v>0</v>
      </c>
      <c r="F15" s="352">
        <v>0</v>
      </c>
      <c r="G15" s="352">
        <v>0</v>
      </c>
      <c r="H15" s="352">
        <v>0</v>
      </c>
      <c r="I15" s="352">
        <v>0</v>
      </c>
    </row>
    <row r="16" spans="1:9" x14ac:dyDescent="0.25">
      <c r="A16" s="611" t="s">
        <v>313</v>
      </c>
      <c r="B16" s="630" t="s">
        <v>313</v>
      </c>
      <c r="C16" s="611" t="s">
        <v>1941</v>
      </c>
      <c r="D16" s="611"/>
      <c r="E16" s="611"/>
      <c r="F16" s="611" t="s">
        <v>313</v>
      </c>
      <c r="G16" s="611" t="s">
        <v>313</v>
      </c>
      <c r="H16" s="611" t="s">
        <v>313</v>
      </c>
      <c r="I16" s="611" t="s">
        <v>313</v>
      </c>
    </row>
    <row r="17" spans="1:9" x14ac:dyDescent="0.25">
      <c r="A17" s="611" t="s">
        <v>313</v>
      </c>
      <c r="B17" s="630" t="s">
        <v>313</v>
      </c>
      <c r="C17" s="611" t="s">
        <v>313</v>
      </c>
      <c r="D17" s="611" t="s">
        <v>313</v>
      </c>
      <c r="E17" s="611" t="s">
        <v>313</v>
      </c>
      <c r="F17" s="611" t="s">
        <v>313</v>
      </c>
      <c r="G17" s="611" t="s">
        <v>313</v>
      </c>
      <c r="H17" s="611" t="s">
        <v>313</v>
      </c>
      <c r="I17" s="611" t="s">
        <v>313</v>
      </c>
    </row>
    <row r="18" spans="1:9" x14ac:dyDescent="0.25">
      <c r="A18" s="611" t="s">
        <v>313</v>
      </c>
      <c r="B18" s="630" t="s">
        <v>313</v>
      </c>
      <c r="C18" s="611" t="s">
        <v>1942</v>
      </c>
      <c r="D18" s="611"/>
      <c r="E18" s="611" t="s">
        <v>313</v>
      </c>
      <c r="F18" s="611" t="s">
        <v>313</v>
      </c>
      <c r="G18" s="611" t="s">
        <v>313</v>
      </c>
      <c r="H18" s="611" t="s">
        <v>313</v>
      </c>
      <c r="I18" s="611" t="s">
        <v>313</v>
      </c>
    </row>
    <row r="19" spans="1:9" ht="68.25" customHeight="1" x14ac:dyDescent="0.25">
      <c r="A19" s="611" t="s">
        <v>313</v>
      </c>
      <c r="B19" s="630" t="s">
        <v>313</v>
      </c>
      <c r="C19" s="644" t="s">
        <v>1943</v>
      </c>
      <c r="D19" s="1187" t="s">
        <v>1944</v>
      </c>
      <c r="E19" s="1188"/>
      <c r="F19" s="1189" t="s">
        <v>1945</v>
      </c>
      <c r="G19" s="611" t="s">
        <v>313</v>
      </c>
      <c r="H19" s="611" t="s">
        <v>313</v>
      </c>
      <c r="I19" s="611" t="s">
        <v>313</v>
      </c>
    </row>
    <row r="20" spans="1:9" x14ac:dyDescent="0.25">
      <c r="A20" s="611" t="s">
        <v>313</v>
      </c>
      <c r="B20" s="630" t="s">
        <v>313</v>
      </c>
      <c r="C20" s="626" t="s">
        <v>1946</v>
      </c>
      <c r="D20" s="627" t="s">
        <v>1947</v>
      </c>
      <c r="E20" s="627" t="s">
        <v>1948</v>
      </c>
      <c r="F20" s="1183"/>
      <c r="G20" s="628" t="s">
        <v>313</v>
      </c>
      <c r="H20" s="628" t="s">
        <v>313</v>
      </c>
      <c r="I20" s="611" t="s">
        <v>313</v>
      </c>
    </row>
    <row r="21" spans="1:9" x14ac:dyDescent="0.25">
      <c r="A21" s="611" t="s">
        <v>313</v>
      </c>
      <c r="B21" s="632" t="s">
        <v>313</v>
      </c>
      <c r="C21" s="626" t="s">
        <v>1936</v>
      </c>
      <c r="D21" s="627" t="s">
        <v>1949</v>
      </c>
      <c r="E21" s="627">
        <v>301</v>
      </c>
      <c r="F21" s="1189" t="s">
        <v>1950</v>
      </c>
      <c r="G21" s="628" t="s">
        <v>313</v>
      </c>
      <c r="H21" s="628" t="s">
        <v>313</v>
      </c>
      <c r="I21" s="611" t="s">
        <v>313</v>
      </c>
    </row>
    <row r="22" spans="1:9" x14ac:dyDescent="0.25">
      <c r="A22" s="611" t="s">
        <v>313</v>
      </c>
      <c r="B22" s="632" t="s">
        <v>313</v>
      </c>
      <c r="C22" s="626" t="s">
        <v>1936</v>
      </c>
      <c r="D22" s="627" t="s">
        <v>1949</v>
      </c>
      <c r="E22" s="627">
        <v>3011</v>
      </c>
      <c r="F22" s="1183"/>
      <c r="G22" s="628" t="s">
        <v>313</v>
      </c>
      <c r="H22" s="628" t="s">
        <v>313</v>
      </c>
      <c r="I22" s="611" t="s">
        <v>313</v>
      </c>
    </row>
    <row r="23" spans="1:9" x14ac:dyDescent="0.25">
      <c r="A23" s="611" t="s">
        <v>313</v>
      </c>
      <c r="B23" s="632" t="s">
        <v>313</v>
      </c>
      <c r="C23" s="626" t="s">
        <v>1936</v>
      </c>
      <c r="D23" s="627" t="s">
        <v>1949</v>
      </c>
      <c r="E23" s="627">
        <v>3012</v>
      </c>
      <c r="F23" s="1183"/>
      <c r="G23" s="628" t="s">
        <v>313</v>
      </c>
      <c r="H23" s="628" t="s">
        <v>313</v>
      </c>
      <c r="I23" s="611" t="s">
        <v>313</v>
      </c>
    </row>
    <row r="24" spans="1:9" x14ac:dyDescent="0.25">
      <c r="A24" s="611" t="s">
        <v>313</v>
      </c>
      <c r="B24" s="632" t="s">
        <v>313</v>
      </c>
      <c r="C24" s="626" t="s">
        <v>1936</v>
      </c>
      <c r="D24" s="627" t="s">
        <v>1949</v>
      </c>
      <c r="E24" s="627">
        <v>3315</v>
      </c>
      <c r="F24" s="1183"/>
      <c r="G24" s="628" t="s">
        <v>313</v>
      </c>
      <c r="H24" s="628" t="s">
        <v>313</v>
      </c>
      <c r="I24" s="611" t="s">
        <v>313</v>
      </c>
    </row>
    <row r="25" spans="1:9" x14ac:dyDescent="0.25">
      <c r="A25" s="611" t="s">
        <v>313</v>
      </c>
      <c r="B25" s="632" t="s">
        <v>313</v>
      </c>
      <c r="C25" s="626" t="s">
        <v>1936</v>
      </c>
      <c r="D25" s="627" t="s">
        <v>1949</v>
      </c>
      <c r="E25" s="627">
        <v>50</v>
      </c>
      <c r="F25" s="1183"/>
      <c r="G25" s="628" t="s">
        <v>313</v>
      </c>
      <c r="H25" s="628" t="s">
        <v>313</v>
      </c>
      <c r="I25" s="611" t="s">
        <v>313</v>
      </c>
    </row>
    <row r="26" spans="1:9" x14ac:dyDescent="0.25">
      <c r="A26" s="611" t="s">
        <v>313</v>
      </c>
      <c r="B26" s="632" t="s">
        <v>313</v>
      </c>
      <c r="C26" s="626" t="s">
        <v>1936</v>
      </c>
      <c r="D26" s="627" t="s">
        <v>1949</v>
      </c>
      <c r="E26" s="627">
        <v>501</v>
      </c>
      <c r="F26" s="1183"/>
      <c r="G26" s="628" t="s">
        <v>313</v>
      </c>
      <c r="H26" s="628" t="s">
        <v>313</v>
      </c>
      <c r="I26" s="611" t="s">
        <v>313</v>
      </c>
    </row>
    <row r="27" spans="1:9" x14ac:dyDescent="0.25">
      <c r="A27" s="611" t="s">
        <v>313</v>
      </c>
      <c r="B27" s="632" t="s">
        <v>313</v>
      </c>
      <c r="C27" s="626" t="s">
        <v>1936</v>
      </c>
      <c r="D27" s="627" t="s">
        <v>1949</v>
      </c>
      <c r="E27" s="627">
        <v>5010</v>
      </c>
      <c r="F27" s="1183"/>
      <c r="G27" s="628" t="s">
        <v>313</v>
      </c>
      <c r="H27" s="628" t="s">
        <v>313</v>
      </c>
      <c r="I27" s="611" t="s">
        <v>313</v>
      </c>
    </row>
    <row r="28" spans="1:9" x14ac:dyDescent="0.25">
      <c r="A28" s="611" t="s">
        <v>313</v>
      </c>
      <c r="B28" s="632" t="s">
        <v>313</v>
      </c>
      <c r="C28" s="626" t="s">
        <v>1936</v>
      </c>
      <c r="D28" s="627" t="s">
        <v>1949</v>
      </c>
      <c r="E28" s="627">
        <v>502</v>
      </c>
      <c r="F28" s="1183"/>
      <c r="G28" s="628" t="s">
        <v>313</v>
      </c>
      <c r="H28" s="628" t="s">
        <v>313</v>
      </c>
      <c r="I28" s="611" t="s">
        <v>313</v>
      </c>
    </row>
    <row r="29" spans="1:9" x14ac:dyDescent="0.25">
      <c r="A29" s="611" t="s">
        <v>313</v>
      </c>
      <c r="B29" s="632" t="s">
        <v>313</v>
      </c>
      <c r="C29" s="626" t="s">
        <v>1936</v>
      </c>
      <c r="D29" s="627" t="s">
        <v>1949</v>
      </c>
      <c r="E29" s="627">
        <v>5020</v>
      </c>
      <c r="F29" s="1183"/>
      <c r="G29" s="628" t="s">
        <v>313</v>
      </c>
      <c r="H29" s="628" t="s">
        <v>313</v>
      </c>
      <c r="I29" s="611" t="s">
        <v>313</v>
      </c>
    </row>
    <row r="30" spans="1:9" x14ac:dyDescent="0.25">
      <c r="A30" s="611" t="s">
        <v>313</v>
      </c>
      <c r="B30" s="632" t="s">
        <v>313</v>
      </c>
      <c r="C30" s="626" t="s">
        <v>1936</v>
      </c>
      <c r="D30" s="627" t="s">
        <v>1949</v>
      </c>
      <c r="E30" s="627">
        <v>5222</v>
      </c>
      <c r="F30" s="1183"/>
      <c r="G30" s="628" t="s">
        <v>313</v>
      </c>
      <c r="H30" s="628" t="s">
        <v>313</v>
      </c>
      <c r="I30" s="611" t="s">
        <v>313</v>
      </c>
    </row>
    <row r="31" spans="1:9" x14ac:dyDescent="0.25">
      <c r="A31" s="611" t="s">
        <v>313</v>
      </c>
      <c r="B31" s="632" t="s">
        <v>313</v>
      </c>
      <c r="C31" s="626" t="s">
        <v>1936</v>
      </c>
      <c r="D31" s="627" t="s">
        <v>1949</v>
      </c>
      <c r="E31" s="627">
        <v>5224</v>
      </c>
      <c r="F31" s="1183"/>
      <c r="G31" s="628" t="s">
        <v>313</v>
      </c>
      <c r="H31" s="628" t="s">
        <v>313</v>
      </c>
      <c r="I31" s="611" t="s">
        <v>313</v>
      </c>
    </row>
    <row r="32" spans="1:9" x14ac:dyDescent="0.25">
      <c r="A32" s="611" t="s">
        <v>313</v>
      </c>
      <c r="B32" s="632" t="s">
        <v>313</v>
      </c>
      <c r="C32" s="626" t="s">
        <v>1936</v>
      </c>
      <c r="D32" s="627" t="s">
        <v>1949</v>
      </c>
      <c r="E32" s="627">
        <v>5229</v>
      </c>
      <c r="F32" s="642" t="s">
        <v>313</v>
      </c>
      <c r="G32" s="628" t="s">
        <v>313</v>
      </c>
      <c r="H32" s="628" t="s">
        <v>313</v>
      </c>
      <c r="I32" s="611" t="s">
        <v>313</v>
      </c>
    </row>
    <row r="33" spans="1:9" x14ac:dyDescent="0.25">
      <c r="A33" s="611" t="s">
        <v>313</v>
      </c>
      <c r="B33" s="632" t="s">
        <v>313</v>
      </c>
      <c r="C33" s="626" t="s">
        <v>1930</v>
      </c>
      <c r="D33" s="627" t="s">
        <v>1951</v>
      </c>
      <c r="E33" s="627">
        <v>27</v>
      </c>
      <c r="F33" s="1183" t="s">
        <v>1952</v>
      </c>
      <c r="G33" s="628" t="s">
        <v>313</v>
      </c>
      <c r="H33" s="611" t="s">
        <v>313</v>
      </c>
      <c r="I33" s="611" t="s">
        <v>313</v>
      </c>
    </row>
    <row r="34" spans="1:9" x14ac:dyDescent="0.25">
      <c r="A34" s="611" t="s">
        <v>313</v>
      </c>
      <c r="B34" s="632" t="s">
        <v>313</v>
      </c>
      <c r="C34" s="626" t="s">
        <v>1930</v>
      </c>
      <c r="D34" s="627" t="s">
        <v>1951</v>
      </c>
      <c r="E34" s="627">
        <v>2712</v>
      </c>
      <c r="F34" s="1183"/>
      <c r="G34" s="628" t="s">
        <v>313</v>
      </c>
      <c r="H34" s="611" t="s">
        <v>313</v>
      </c>
      <c r="I34" s="611" t="s">
        <v>313</v>
      </c>
    </row>
    <row r="35" spans="1:9" x14ac:dyDescent="0.25">
      <c r="A35" s="611" t="s">
        <v>313</v>
      </c>
      <c r="B35" s="632" t="s">
        <v>313</v>
      </c>
      <c r="C35" s="626" t="s">
        <v>1930</v>
      </c>
      <c r="D35" s="627" t="s">
        <v>1951</v>
      </c>
      <c r="E35" s="627">
        <v>3314</v>
      </c>
      <c r="F35" s="1183"/>
      <c r="G35" s="628" t="s">
        <v>313</v>
      </c>
      <c r="H35" s="611" t="s">
        <v>313</v>
      </c>
      <c r="I35" s="611" t="s">
        <v>313</v>
      </c>
    </row>
    <row r="36" spans="1:9" x14ac:dyDescent="0.25">
      <c r="A36" s="611" t="s">
        <v>313</v>
      </c>
      <c r="B36" s="632" t="s">
        <v>313</v>
      </c>
      <c r="C36" s="626" t="s">
        <v>1930</v>
      </c>
      <c r="D36" s="627" t="s">
        <v>1951</v>
      </c>
      <c r="E36" s="627">
        <v>35</v>
      </c>
      <c r="F36" s="1183"/>
      <c r="G36" s="628" t="s">
        <v>313</v>
      </c>
      <c r="H36" s="611" t="s">
        <v>313</v>
      </c>
      <c r="I36" s="611" t="s">
        <v>313</v>
      </c>
    </row>
    <row r="37" spans="1:9" x14ac:dyDescent="0.25">
      <c r="A37" s="611" t="s">
        <v>313</v>
      </c>
      <c r="B37" s="632" t="s">
        <v>313</v>
      </c>
      <c r="C37" s="626" t="s">
        <v>1930</v>
      </c>
      <c r="D37" s="627" t="s">
        <v>1951</v>
      </c>
      <c r="E37" s="627">
        <v>351</v>
      </c>
      <c r="F37" s="1183"/>
      <c r="G37" s="628" t="s">
        <v>313</v>
      </c>
      <c r="H37" s="611" t="s">
        <v>313</v>
      </c>
      <c r="I37" s="611" t="s">
        <v>313</v>
      </c>
    </row>
    <row r="38" spans="1:9" x14ac:dyDescent="0.25">
      <c r="A38" s="611" t="s">
        <v>313</v>
      </c>
      <c r="B38" s="632" t="s">
        <v>313</v>
      </c>
      <c r="C38" s="626" t="s">
        <v>1930</v>
      </c>
      <c r="D38" s="627" t="s">
        <v>1951</v>
      </c>
      <c r="E38" s="627">
        <v>3511</v>
      </c>
      <c r="F38" s="1183"/>
      <c r="G38" s="628" t="s">
        <v>313</v>
      </c>
      <c r="H38" s="611" t="s">
        <v>313</v>
      </c>
      <c r="I38" s="611" t="s">
        <v>313</v>
      </c>
    </row>
    <row r="39" spans="1:9" x14ac:dyDescent="0.25">
      <c r="A39" s="611" t="s">
        <v>313</v>
      </c>
      <c r="B39" s="632" t="s">
        <v>313</v>
      </c>
      <c r="C39" s="626" t="s">
        <v>1930</v>
      </c>
      <c r="D39" s="627" t="s">
        <v>1951</v>
      </c>
      <c r="E39" s="627">
        <v>3512</v>
      </c>
      <c r="F39" s="1183"/>
      <c r="G39" s="628" t="s">
        <v>313</v>
      </c>
      <c r="H39" s="611" t="s">
        <v>313</v>
      </c>
      <c r="I39" s="611" t="s">
        <v>313</v>
      </c>
    </row>
    <row r="40" spans="1:9" x14ac:dyDescent="0.25">
      <c r="A40" s="611" t="s">
        <v>313</v>
      </c>
      <c r="B40" s="632" t="s">
        <v>313</v>
      </c>
      <c r="C40" s="626" t="s">
        <v>1930</v>
      </c>
      <c r="D40" s="627" t="s">
        <v>1951</v>
      </c>
      <c r="E40" s="627">
        <v>3513</v>
      </c>
      <c r="F40" s="1183"/>
      <c r="G40" s="611" t="s">
        <v>313</v>
      </c>
      <c r="H40" s="611" t="s">
        <v>313</v>
      </c>
      <c r="I40" s="611" t="s">
        <v>313</v>
      </c>
    </row>
    <row r="41" spans="1:9" x14ac:dyDescent="0.25">
      <c r="A41" s="611" t="s">
        <v>313</v>
      </c>
      <c r="B41" s="632" t="s">
        <v>313</v>
      </c>
      <c r="C41" s="626" t="s">
        <v>1930</v>
      </c>
      <c r="D41" s="627" t="s">
        <v>1951</v>
      </c>
      <c r="E41" s="627">
        <v>3514</v>
      </c>
      <c r="F41" s="1183"/>
      <c r="G41" s="611" t="s">
        <v>313</v>
      </c>
      <c r="H41" s="611" t="s">
        <v>313</v>
      </c>
      <c r="I41" s="611" t="s">
        <v>313</v>
      </c>
    </row>
    <row r="42" spans="1:9" x14ac:dyDescent="0.25">
      <c r="A42" s="611" t="s">
        <v>313</v>
      </c>
      <c r="B42" s="632" t="s">
        <v>313</v>
      </c>
      <c r="C42" s="626" t="s">
        <v>1930</v>
      </c>
      <c r="D42" s="627" t="s">
        <v>1951</v>
      </c>
      <c r="E42" s="627">
        <v>4321</v>
      </c>
      <c r="F42" s="1190"/>
      <c r="G42" s="611" t="s">
        <v>313</v>
      </c>
      <c r="H42" s="611" t="s">
        <v>313</v>
      </c>
      <c r="I42" s="611" t="s">
        <v>313</v>
      </c>
    </row>
    <row r="43" spans="1:9" x14ac:dyDescent="0.25">
      <c r="A43" s="611" t="s">
        <v>313</v>
      </c>
      <c r="B43" s="632" t="s">
        <v>313</v>
      </c>
      <c r="C43" s="626" t="s">
        <v>1933</v>
      </c>
      <c r="D43" s="627" t="s">
        <v>1953</v>
      </c>
      <c r="E43" s="627">
        <v>91</v>
      </c>
      <c r="F43" s="1183" t="s">
        <v>1954</v>
      </c>
      <c r="G43" s="611" t="s">
        <v>313</v>
      </c>
      <c r="H43" s="611" t="s">
        <v>313</v>
      </c>
      <c r="I43" s="611" t="s">
        <v>313</v>
      </c>
    </row>
    <row r="44" spans="1:9" x14ac:dyDescent="0.25">
      <c r="A44" s="611" t="s">
        <v>313</v>
      </c>
      <c r="B44" s="632" t="s">
        <v>313</v>
      </c>
      <c r="C44" s="626" t="s">
        <v>1933</v>
      </c>
      <c r="D44" s="627" t="s">
        <v>1953</v>
      </c>
      <c r="E44" s="627">
        <v>910</v>
      </c>
      <c r="F44" s="1183"/>
      <c r="G44" s="611" t="s">
        <v>313</v>
      </c>
      <c r="H44" s="611" t="s">
        <v>313</v>
      </c>
      <c r="I44" s="611" t="s">
        <v>313</v>
      </c>
    </row>
    <row r="45" spans="1:9" x14ac:dyDescent="0.25">
      <c r="A45" s="611" t="s">
        <v>313</v>
      </c>
      <c r="B45" s="632" t="s">
        <v>313</v>
      </c>
      <c r="C45" s="626" t="s">
        <v>1933</v>
      </c>
      <c r="D45" s="627" t="s">
        <v>1953</v>
      </c>
      <c r="E45" s="627">
        <v>192</v>
      </c>
      <c r="F45" s="1183"/>
      <c r="G45" s="611" t="s">
        <v>313</v>
      </c>
      <c r="H45" s="611" t="s">
        <v>313</v>
      </c>
      <c r="I45" s="611" t="s">
        <v>313</v>
      </c>
    </row>
    <row r="46" spans="1:9" x14ac:dyDescent="0.25">
      <c r="A46" s="611" t="s">
        <v>313</v>
      </c>
      <c r="B46" s="632" t="s">
        <v>313</v>
      </c>
      <c r="C46" s="626" t="s">
        <v>1933</v>
      </c>
      <c r="D46" s="627" t="s">
        <v>1953</v>
      </c>
      <c r="E46" s="627">
        <v>1920</v>
      </c>
      <c r="F46" s="1183"/>
      <c r="G46" s="611" t="s">
        <v>313</v>
      </c>
      <c r="H46" s="611" t="s">
        <v>313</v>
      </c>
      <c r="I46" s="611" t="s">
        <v>313</v>
      </c>
    </row>
    <row r="47" spans="1:9" x14ac:dyDescent="0.25">
      <c r="A47" s="611" t="s">
        <v>313</v>
      </c>
      <c r="B47" s="632" t="s">
        <v>313</v>
      </c>
      <c r="C47" s="626" t="s">
        <v>1933</v>
      </c>
      <c r="D47" s="627" t="s">
        <v>1953</v>
      </c>
      <c r="E47" s="627">
        <v>2014</v>
      </c>
      <c r="F47" s="1183"/>
      <c r="G47" s="611" t="s">
        <v>313</v>
      </c>
      <c r="H47" s="611" t="s">
        <v>313</v>
      </c>
      <c r="I47" s="611" t="s">
        <v>313</v>
      </c>
    </row>
    <row r="48" spans="1:9" x14ac:dyDescent="0.25">
      <c r="A48" s="611" t="s">
        <v>313</v>
      </c>
      <c r="B48" s="632" t="s">
        <v>313</v>
      </c>
      <c r="C48" s="626" t="s">
        <v>1933</v>
      </c>
      <c r="D48" s="627" t="s">
        <v>1953</v>
      </c>
      <c r="E48" s="627">
        <v>352</v>
      </c>
      <c r="F48" s="1183"/>
      <c r="G48" s="611" t="s">
        <v>313</v>
      </c>
      <c r="H48" s="611" t="s">
        <v>313</v>
      </c>
      <c r="I48" s="611" t="s">
        <v>313</v>
      </c>
    </row>
    <row r="49" spans="1:9" x14ac:dyDescent="0.25">
      <c r="A49" s="611" t="s">
        <v>313</v>
      </c>
      <c r="B49" s="632" t="s">
        <v>313</v>
      </c>
      <c r="C49" s="626" t="s">
        <v>1933</v>
      </c>
      <c r="D49" s="627" t="s">
        <v>1953</v>
      </c>
      <c r="E49" s="627">
        <v>3521</v>
      </c>
      <c r="F49" s="1183"/>
      <c r="G49" s="611" t="s">
        <v>313</v>
      </c>
      <c r="H49" s="611" t="s">
        <v>313</v>
      </c>
      <c r="I49" s="611" t="s">
        <v>313</v>
      </c>
    </row>
    <row r="50" spans="1:9" x14ac:dyDescent="0.25">
      <c r="A50" s="611" t="s">
        <v>313</v>
      </c>
      <c r="B50" s="632" t="s">
        <v>313</v>
      </c>
      <c r="C50" s="626" t="s">
        <v>1933</v>
      </c>
      <c r="D50" s="627" t="s">
        <v>1953</v>
      </c>
      <c r="E50" s="627">
        <v>3522</v>
      </c>
      <c r="F50" s="1183"/>
      <c r="G50" s="611" t="s">
        <v>313</v>
      </c>
      <c r="H50" s="611" t="s">
        <v>313</v>
      </c>
      <c r="I50" s="611" t="s">
        <v>313</v>
      </c>
    </row>
    <row r="51" spans="1:9" x14ac:dyDescent="0.25">
      <c r="A51" s="611" t="s">
        <v>313</v>
      </c>
      <c r="B51" s="632" t="s">
        <v>313</v>
      </c>
      <c r="C51" s="626" t="s">
        <v>1933</v>
      </c>
      <c r="D51" s="627" t="s">
        <v>1953</v>
      </c>
      <c r="E51" s="627">
        <v>3523</v>
      </c>
      <c r="F51" s="1183"/>
      <c r="G51" s="611" t="s">
        <v>313</v>
      </c>
      <c r="H51" s="611" t="s">
        <v>313</v>
      </c>
      <c r="I51" s="611" t="s">
        <v>313</v>
      </c>
    </row>
    <row r="52" spans="1:9" x14ac:dyDescent="0.25">
      <c r="A52" s="611" t="s">
        <v>313</v>
      </c>
      <c r="B52" s="632" t="s">
        <v>313</v>
      </c>
      <c r="C52" s="626" t="s">
        <v>1933</v>
      </c>
      <c r="D52" s="627" t="s">
        <v>1953</v>
      </c>
      <c r="E52" s="627">
        <v>4612</v>
      </c>
      <c r="F52" s="1183"/>
      <c r="G52" s="611" t="s">
        <v>313</v>
      </c>
      <c r="H52" s="611" t="s">
        <v>313</v>
      </c>
      <c r="I52" s="611" t="s">
        <v>313</v>
      </c>
    </row>
    <row r="53" spans="1:9" x14ac:dyDescent="0.25">
      <c r="A53" s="611" t="s">
        <v>313</v>
      </c>
      <c r="B53" s="632" t="s">
        <v>313</v>
      </c>
      <c r="C53" s="626" t="s">
        <v>1933</v>
      </c>
      <c r="D53" s="627" t="s">
        <v>1953</v>
      </c>
      <c r="E53" s="627">
        <v>4671</v>
      </c>
      <c r="F53" s="1183"/>
      <c r="G53" s="611" t="s">
        <v>313</v>
      </c>
      <c r="H53" s="611" t="s">
        <v>313</v>
      </c>
      <c r="I53" s="611" t="s">
        <v>313</v>
      </c>
    </row>
    <row r="54" spans="1:9" x14ac:dyDescent="0.25">
      <c r="A54" s="611" t="s">
        <v>313</v>
      </c>
      <c r="B54" s="632" t="s">
        <v>313</v>
      </c>
      <c r="C54" s="626" t="s">
        <v>1933</v>
      </c>
      <c r="D54" s="627" t="s">
        <v>1953</v>
      </c>
      <c r="E54" s="627">
        <v>6</v>
      </c>
      <c r="F54" s="1183"/>
      <c r="G54" s="611" t="s">
        <v>313</v>
      </c>
      <c r="H54" s="611" t="s">
        <v>313</v>
      </c>
      <c r="I54" s="611" t="s">
        <v>313</v>
      </c>
    </row>
    <row r="55" spans="1:9" x14ac:dyDescent="0.25">
      <c r="A55" s="611" t="s">
        <v>313</v>
      </c>
      <c r="B55" s="632" t="s">
        <v>313</v>
      </c>
      <c r="C55" s="626" t="s">
        <v>1933</v>
      </c>
      <c r="D55" s="627" t="s">
        <v>1953</v>
      </c>
      <c r="E55" s="627">
        <v>61</v>
      </c>
      <c r="F55" s="1183"/>
      <c r="G55" s="611" t="s">
        <v>313</v>
      </c>
      <c r="H55" s="611" t="s">
        <v>313</v>
      </c>
      <c r="I55" s="611" t="s">
        <v>313</v>
      </c>
    </row>
    <row r="56" spans="1:9" x14ac:dyDescent="0.25">
      <c r="A56" s="611" t="s">
        <v>313</v>
      </c>
      <c r="B56" s="632" t="s">
        <v>313</v>
      </c>
      <c r="C56" s="626" t="s">
        <v>1933</v>
      </c>
      <c r="D56" s="627" t="s">
        <v>1953</v>
      </c>
      <c r="E56" s="627">
        <v>610</v>
      </c>
      <c r="F56" s="1183"/>
      <c r="G56" s="611" t="s">
        <v>313</v>
      </c>
      <c r="H56" s="611" t="s">
        <v>313</v>
      </c>
      <c r="I56" s="611" t="s">
        <v>313</v>
      </c>
    </row>
    <row r="57" spans="1:9" x14ac:dyDescent="0.25">
      <c r="A57" s="611" t="s">
        <v>313</v>
      </c>
      <c r="B57" s="632" t="s">
        <v>313</v>
      </c>
      <c r="C57" s="626" t="s">
        <v>1933</v>
      </c>
      <c r="D57" s="627" t="s">
        <v>1953</v>
      </c>
      <c r="E57" s="627">
        <v>62</v>
      </c>
      <c r="F57" s="1183"/>
      <c r="G57" s="611" t="s">
        <v>313</v>
      </c>
      <c r="H57" s="611" t="s">
        <v>313</v>
      </c>
      <c r="I57" s="611" t="s">
        <v>313</v>
      </c>
    </row>
    <row r="58" spans="1:9" x14ac:dyDescent="0.25">
      <c r="A58" s="611" t="s">
        <v>313</v>
      </c>
      <c r="B58" s="632" t="s">
        <v>313</v>
      </c>
      <c r="C58" s="626" t="s">
        <v>1933</v>
      </c>
      <c r="D58" s="627" t="s">
        <v>1953</v>
      </c>
      <c r="E58" s="627">
        <v>620</v>
      </c>
      <c r="F58" s="1183"/>
      <c r="G58" s="611" t="s">
        <v>313</v>
      </c>
      <c r="H58" s="611" t="s">
        <v>313</v>
      </c>
      <c r="I58" s="611" t="s">
        <v>313</v>
      </c>
    </row>
    <row r="59" spans="1:9" x14ac:dyDescent="0.25">
      <c r="A59" s="611" t="s">
        <v>313</v>
      </c>
      <c r="B59" s="632" t="s">
        <v>313</v>
      </c>
      <c r="C59" s="626" t="s">
        <v>1938</v>
      </c>
      <c r="D59" s="627" t="s">
        <v>1955</v>
      </c>
      <c r="E59" s="627">
        <v>24</v>
      </c>
      <c r="F59" s="1189" t="s">
        <v>1956</v>
      </c>
      <c r="G59" s="611" t="s">
        <v>313</v>
      </c>
      <c r="H59" s="611" t="s">
        <v>313</v>
      </c>
      <c r="I59" s="611" t="s">
        <v>313</v>
      </c>
    </row>
    <row r="60" spans="1:9" x14ac:dyDescent="0.25">
      <c r="A60" s="611" t="s">
        <v>313</v>
      </c>
      <c r="B60" s="632" t="s">
        <v>313</v>
      </c>
      <c r="C60" s="626" t="s">
        <v>1938</v>
      </c>
      <c r="D60" s="627" t="s">
        <v>1955</v>
      </c>
      <c r="E60" s="627">
        <v>241</v>
      </c>
      <c r="F60" s="1183"/>
      <c r="G60" s="611" t="s">
        <v>313</v>
      </c>
      <c r="H60" s="611" t="s">
        <v>313</v>
      </c>
      <c r="I60" s="611" t="s">
        <v>313</v>
      </c>
    </row>
    <row r="61" spans="1:9" x14ac:dyDescent="0.25">
      <c r="A61" s="611" t="s">
        <v>313</v>
      </c>
      <c r="B61" s="632" t="s">
        <v>313</v>
      </c>
      <c r="C61" s="626" t="s">
        <v>1938</v>
      </c>
      <c r="D61" s="627" t="s">
        <v>1955</v>
      </c>
      <c r="E61" s="627">
        <v>2410</v>
      </c>
      <c r="F61" s="1183"/>
      <c r="G61" s="611" t="s">
        <v>313</v>
      </c>
      <c r="H61" s="611" t="s">
        <v>313</v>
      </c>
      <c r="I61" s="611" t="s">
        <v>313</v>
      </c>
    </row>
    <row r="62" spans="1:9" x14ac:dyDescent="0.25">
      <c r="A62" s="611" t="s">
        <v>313</v>
      </c>
      <c r="B62" s="632" t="s">
        <v>313</v>
      </c>
      <c r="C62" s="626" t="s">
        <v>1938</v>
      </c>
      <c r="D62" s="627" t="s">
        <v>1955</v>
      </c>
      <c r="E62" s="627">
        <v>242</v>
      </c>
      <c r="F62" s="1183"/>
      <c r="G62" s="611" t="s">
        <v>313</v>
      </c>
      <c r="H62" s="611" t="s">
        <v>313</v>
      </c>
      <c r="I62" s="611" t="s">
        <v>313</v>
      </c>
    </row>
    <row r="63" spans="1:9" x14ac:dyDescent="0.25">
      <c r="A63" s="611" t="s">
        <v>313</v>
      </c>
      <c r="B63" s="632" t="s">
        <v>313</v>
      </c>
      <c r="C63" s="626" t="s">
        <v>1938</v>
      </c>
      <c r="D63" s="627" t="s">
        <v>1955</v>
      </c>
      <c r="E63" s="627">
        <v>2420</v>
      </c>
      <c r="F63" s="1183"/>
      <c r="G63" s="611" t="s">
        <v>313</v>
      </c>
      <c r="H63" s="611" t="s">
        <v>313</v>
      </c>
      <c r="I63" s="611" t="s">
        <v>313</v>
      </c>
    </row>
    <row r="64" spans="1:9" x14ac:dyDescent="0.25">
      <c r="A64" s="611" t="s">
        <v>313</v>
      </c>
      <c r="B64" s="632" t="s">
        <v>313</v>
      </c>
      <c r="C64" s="626" t="s">
        <v>1938</v>
      </c>
      <c r="D64" s="627" t="s">
        <v>1955</v>
      </c>
      <c r="E64" s="627">
        <v>2434</v>
      </c>
      <c r="F64" s="1183"/>
      <c r="G64" s="611" t="s">
        <v>313</v>
      </c>
      <c r="H64" s="611" t="s">
        <v>313</v>
      </c>
      <c r="I64" s="611" t="s">
        <v>313</v>
      </c>
    </row>
    <row r="65" spans="1:9" x14ac:dyDescent="0.25">
      <c r="A65" s="611" t="s">
        <v>313</v>
      </c>
      <c r="B65" s="632" t="s">
        <v>313</v>
      </c>
      <c r="C65" s="626" t="s">
        <v>1938</v>
      </c>
      <c r="D65" s="627" t="s">
        <v>1955</v>
      </c>
      <c r="E65" s="627">
        <v>244</v>
      </c>
      <c r="F65" s="1183"/>
      <c r="G65" s="611" t="s">
        <v>313</v>
      </c>
      <c r="H65" s="611" t="s">
        <v>313</v>
      </c>
      <c r="I65" s="611" t="s">
        <v>313</v>
      </c>
    </row>
    <row r="66" spans="1:9" x14ac:dyDescent="0.25">
      <c r="A66" s="611" t="s">
        <v>313</v>
      </c>
      <c r="B66" s="632" t="s">
        <v>313</v>
      </c>
      <c r="C66" s="626" t="s">
        <v>1938</v>
      </c>
      <c r="D66" s="627" t="s">
        <v>1955</v>
      </c>
      <c r="E66" s="627">
        <v>2442</v>
      </c>
      <c r="F66" s="1183"/>
      <c r="G66" s="611" t="s">
        <v>313</v>
      </c>
      <c r="H66" s="611" t="s">
        <v>313</v>
      </c>
      <c r="I66" s="611" t="s">
        <v>313</v>
      </c>
    </row>
    <row r="67" spans="1:9" x14ac:dyDescent="0.25">
      <c r="A67" s="611" t="s">
        <v>313</v>
      </c>
      <c r="B67" s="632" t="s">
        <v>313</v>
      </c>
      <c r="C67" s="626" t="s">
        <v>1938</v>
      </c>
      <c r="D67" s="627" t="s">
        <v>1955</v>
      </c>
      <c r="E67" s="627">
        <v>2444</v>
      </c>
      <c r="F67" s="1183"/>
      <c r="G67" s="611" t="s">
        <v>313</v>
      </c>
      <c r="H67" s="611" t="s">
        <v>313</v>
      </c>
      <c r="I67" s="611" t="s">
        <v>313</v>
      </c>
    </row>
    <row r="68" spans="1:9" x14ac:dyDescent="0.25">
      <c r="A68" s="611" t="s">
        <v>313</v>
      </c>
      <c r="B68" s="632" t="s">
        <v>313</v>
      </c>
      <c r="C68" s="626" t="s">
        <v>1938</v>
      </c>
      <c r="D68" s="627" t="s">
        <v>1955</v>
      </c>
      <c r="E68" s="627">
        <v>2445</v>
      </c>
      <c r="F68" s="1183"/>
      <c r="G68" s="611" t="s">
        <v>313</v>
      </c>
      <c r="H68" s="611" t="s">
        <v>313</v>
      </c>
      <c r="I68" s="611" t="s">
        <v>313</v>
      </c>
    </row>
    <row r="69" spans="1:9" x14ac:dyDescent="0.25">
      <c r="A69" s="611" t="s">
        <v>313</v>
      </c>
      <c r="B69" s="632" t="s">
        <v>313</v>
      </c>
      <c r="C69" s="626" t="s">
        <v>1938</v>
      </c>
      <c r="D69" s="627" t="s">
        <v>1955</v>
      </c>
      <c r="E69" s="627">
        <v>245</v>
      </c>
      <c r="F69" s="1183"/>
      <c r="G69" s="611" t="s">
        <v>313</v>
      </c>
      <c r="H69" s="611" t="s">
        <v>313</v>
      </c>
      <c r="I69" s="611" t="s">
        <v>313</v>
      </c>
    </row>
    <row r="70" spans="1:9" x14ac:dyDescent="0.25">
      <c r="A70" s="611" t="s">
        <v>313</v>
      </c>
      <c r="B70" s="632" t="s">
        <v>313</v>
      </c>
      <c r="C70" s="626" t="s">
        <v>1938</v>
      </c>
      <c r="D70" s="627" t="s">
        <v>1955</v>
      </c>
      <c r="E70" s="627">
        <v>2451</v>
      </c>
      <c r="F70" s="1183"/>
      <c r="G70" s="611" t="s">
        <v>313</v>
      </c>
      <c r="H70" s="611" t="s">
        <v>313</v>
      </c>
      <c r="I70" s="611" t="s">
        <v>313</v>
      </c>
    </row>
    <row r="71" spans="1:9" x14ac:dyDescent="0.25">
      <c r="A71" s="611" t="s">
        <v>313</v>
      </c>
      <c r="B71" s="632" t="s">
        <v>313</v>
      </c>
      <c r="C71" s="626" t="s">
        <v>1938</v>
      </c>
      <c r="D71" s="627" t="s">
        <v>1955</v>
      </c>
      <c r="E71" s="627">
        <v>2452</v>
      </c>
      <c r="F71" s="1183"/>
      <c r="G71" s="611" t="s">
        <v>313</v>
      </c>
      <c r="H71" s="611" t="s">
        <v>313</v>
      </c>
      <c r="I71" s="611" t="s">
        <v>313</v>
      </c>
    </row>
    <row r="72" spans="1:9" x14ac:dyDescent="0.25">
      <c r="A72" s="611" t="s">
        <v>313</v>
      </c>
      <c r="B72" s="632" t="s">
        <v>313</v>
      </c>
      <c r="C72" s="626" t="s">
        <v>1938</v>
      </c>
      <c r="D72" s="627" t="s">
        <v>1955</v>
      </c>
      <c r="E72" s="627">
        <v>25</v>
      </c>
      <c r="F72" s="1183"/>
      <c r="G72" s="611" t="s">
        <v>313</v>
      </c>
      <c r="H72" s="611" t="s">
        <v>313</v>
      </c>
      <c r="I72" s="611" t="s">
        <v>313</v>
      </c>
    </row>
    <row r="73" spans="1:9" x14ac:dyDescent="0.25">
      <c r="A73" s="611" t="s">
        <v>313</v>
      </c>
      <c r="B73" s="632" t="s">
        <v>313</v>
      </c>
      <c r="C73" s="626" t="s">
        <v>1938</v>
      </c>
      <c r="D73" s="627" t="s">
        <v>1955</v>
      </c>
      <c r="E73" s="627">
        <v>251</v>
      </c>
      <c r="F73" s="1183"/>
      <c r="G73" s="611" t="s">
        <v>313</v>
      </c>
      <c r="H73" s="611" t="s">
        <v>313</v>
      </c>
      <c r="I73" s="611" t="s">
        <v>313</v>
      </c>
    </row>
    <row r="74" spans="1:9" x14ac:dyDescent="0.25">
      <c r="A74" s="611" t="s">
        <v>313</v>
      </c>
      <c r="B74" s="632" t="s">
        <v>313</v>
      </c>
      <c r="C74" s="626" t="s">
        <v>1938</v>
      </c>
      <c r="D74" s="627" t="s">
        <v>1955</v>
      </c>
      <c r="E74" s="627">
        <v>2511</v>
      </c>
      <c r="F74" s="1183"/>
      <c r="G74" s="611" t="s">
        <v>313</v>
      </c>
      <c r="H74" s="611" t="s">
        <v>313</v>
      </c>
      <c r="I74" s="611" t="s">
        <v>313</v>
      </c>
    </row>
    <row r="75" spans="1:9" x14ac:dyDescent="0.25">
      <c r="A75" s="611" t="s">
        <v>313</v>
      </c>
      <c r="B75" s="632" t="s">
        <v>313</v>
      </c>
      <c r="C75" s="626" t="s">
        <v>1938</v>
      </c>
      <c r="D75" s="627" t="s">
        <v>1955</v>
      </c>
      <c r="E75" s="627">
        <v>4672</v>
      </c>
      <c r="F75" s="1183"/>
      <c r="G75" s="611" t="s">
        <v>313</v>
      </c>
      <c r="H75" s="611" t="s">
        <v>313</v>
      </c>
      <c r="I75" s="611" t="s">
        <v>313</v>
      </c>
    </row>
    <row r="76" spans="1:9" x14ac:dyDescent="0.25">
      <c r="A76" s="611" t="s">
        <v>313</v>
      </c>
      <c r="B76" s="632" t="s">
        <v>313</v>
      </c>
      <c r="C76" s="626" t="s">
        <v>1938</v>
      </c>
      <c r="D76" s="627" t="s">
        <v>1957</v>
      </c>
      <c r="E76" s="627">
        <v>5</v>
      </c>
      <c r="F76" s="1183"/>
      <c r="G76" s="611" t="s">
        <v>313</v>
      </c>
      <c r="H76" s="611" t="s">
        <v>313</v>
      </c>
      <c r="I76" s="611" t="s">
        <v>313</v>
      </c>
    </row>
    <row r="77" spans="1:9" x14ac:dyDescent="0.25">
      <c r="A77" s="611" t="s">
        <v>313</v>
      </c>
      <c r="B77" s="632" t="s">
        <v>313</v>
      </c>
      <c r="C77" s="626" t="s">
        <v>1938</v>
      </c>
      <c r="D77" s="627" t="s">
        <v>1957</v>
      </c>
      <c r="E77" s="627">
        <v>51</v>
      </c>
      <c r="F77" s="1183"/>
      <c r="G77" s="611" t="s">
        <v>313</v>
      </c>
      <c r="H77" s="611" t="s">
        <v>313</v>
      </c>
      <c r="I77" s="611" t="s">
        <v>313</v>
      </c>
    </row>
    <row r="78" spans="1:9" x14ac:dyDescent="0.25">
      <c r="A78" s="611" t="s">
        <v>313</v>
      </c>
      <c r="B78" s="632" t="s">
        <v>313</v>
      </c>
      <c r="C78" s="626" t="s">
        <v>1938</v>
      </c>
      <c r="D78" s="627" t="s">
        <v>1957</v>
      </c>
      <c r="E78" s="627">
        <v>510</v>
      </c>
      <c r="F78" s="1183"/>
      <c r="G78" s="611" t="s">
        <v>313</v>
      </c>
      <c r="H78" s="611" t="s">
        <v>313</v>
      </c>
      <c r="I78" s="611" t="s">
        <v>313</v>
      </c>
    </row>
    <row r="79" spans="1:9" x14ac:dyDescent="0.25">
      <c r="A79" s="611" t="s">
        <v>313</v>
      </c>
      <c r="B79" s="632" t="s">
        <v>313</v>
      </c>
      <c r="C79" s="626" t="s">
        <v>1938</v>
      </c>
      <c r="D79" s="627" t="s">
        <v>1957</v>
      </c>
      <c r="E79" s="627">
        <v>52</v>
      </c>
      <c r="F79" s="1183"/>
      <c r="G79" s="611" t="s">
        <v>313</v>
      </c>
      <c r="H79" s="611" t="s">
        <v>313</v>
      </c>
      <c r="I79" s="611" t="s">
        <v>313</v>
      </c>
    </row>
    <row r="80" spans="1:9" x14ac:dyDescent="0.25">
      <c r="A80" s="611" t="s">
        <v>313</v>
      </c>
      <c r="B80" s="632" t="s">
        <v>313</v>
      </c>
      <c r="C80" s="626" t="s">
        <v>1938</v>
      </c>
      <c r="D80" s="627" t="s">
        <v>1957</v>
      </c>
      <c r="E80" s="627">
        <v>520</v>
      </c>
      <c r="F80" s="1183"/>
      <c r="G80" s="611" t="s">
        <v>313</v>
      </c>
      <c r="H80" s="611" t="s">
        <v>313</v>
      </c>
      <c r="I80" s="611" t="s">
        <v>313</v>
      </c>
    </row>
    <row r="81" spans="1:9" x14ac:dyDescent="0.25">
      <c r="A81" s="611" t="s">
        <v>313</v>
      </c>
      <c r="B81" s="632" t="s">
        <v>313</v>
      </c>
      <c r="C81" s="626" t="s">
        <v>1938</v>
      </c>
      <c r="D81" s="627" t="s">
        <v>1955</v>
      </c>
      <c r="E81" s="627">
        <v>7</v>
      </c>
      <c r="F81" s="1183"/>
      <c r="G81" s="611" t="s">
        <v>313</v>
      </c>
      <c r="H81" s="611" t="s">
        <v>313</v>
      </c>
      <c r="I81" s="611" t="s">
        <v>313</v>
      </c>
    </row>
    <row r="82" spans="1:9" x14ac:dyDescent="0.25">
      <c r="A82" s="611" t="s">
        <v>313</v>
      </c>
      <c r="B82" s="632" t="s">
        <v>313</v>
      </c>
      <c r="C82" s="626" t="s">
        <v>1938</v>
      </c>
      <c r="D82" s="627" t="s">
        <v>1955</v>
      </c>
      <c r="E82" s="627">
        <v>72</v>
      </c>
      <c r="F82" s="1183"/>
      <c r="G82" s="611" t="s">
        <v>313</v>
      </c>
      <c r="H82" s="611" t="s">
        <v>313</v>
      </c>
      <c r="I82" s="611" t="s">
        <v>313</v>
      </c>
    </row>
    <row r="83" spans="1:9" x14ac:dyDescent="0.25">
      <c r="A83" s="611" t="s">
        <v>313</v>
      </c>
      <c r="B83" s="632" t="s">
        <v>313</v>
      </c>
      <c r="C83" s="626" t="s">
        <v>1938</v>
      </c>
      <c r="D83" s="627" t="s">
        <v>1955</v>
      </c>
      <c r="E83" s="627">
        <v>729</v>
      </c>
      <c r="F83" s="1190"/>
      <c r="G83" s="611" t="s">
        <v>313</v>
      </c>
      <c r="H83" s="611" t="s">
        <v>313</v>
      </c>
      <c r="I83" s="611" t="s">
        <v>313</v>
      </c>
    </row>
    <row r="84" spans="1:9" x14ac:dyDescent="0.25">
      <c r="A84" s="611" t="s">
        <v>313</v>
      </c>
      <c r="B84" s="632" t="s">
        <v>313</v>
      </c>
      <c r="C84" s="626" t="s">
        <v>1933</v>
      </c>
      <c r="D84" s="627" t="s">
        <v>1957</v>
      </c>
      <c r="E84" s="627">
        <v>8</v>
      </c>
      <c r="F84" s="1183" t="s">
        <v>1954</v>
      </c>
      <c r="G84" s="611" t="s">
        <v>313</v>
      </c>
      <c r="H84" s="611" t="s">
        <v>313</v>
      </c>
      <c r="I84" s="611" t="s">
        <v>313</v>
      </c>
    </row>
    <row r="85" spans="1:9" x14ac:dyDescent="0.25">
      <c r="A85" s="611" t="s">
        <v>313</v>
      </c>
      <c r="B85" s="632" t="s">
        <v>313</v>
      </c>
      <c r="C85" s="626" t="s">
        <v>1933</v>
      </c>
      <c r="D85" s="627" t="s">
        <v>1957</v>
      </c>
      <c r="E85" s="627">
        <v>9</v>
      </c>
      <c r="F85" s="1183"/>
      <c r="G85" s="611" t="s">
        <v>313</v>
      </c>
      <c r="H85" s="611" t="s">
        <v>313</v>
      </c>
      <c r="I85" s="611" t="s">
        <v>313</v>
      </c>
    </row>
    <row r="86" spans="1:9" x14ac:dyDescent="0.25">
      <c r="A86" s="611" t="s">
        <v>313</v>
      </c>
      <c r="B86" s="632" t="s">
        <v>313</v>
      </c>
      <c r="C86" s="626" t="s">
        <v>1937</v>
      </c>
      <c r="D86" s="627" t="s">
        <v>1958</v>
      </c>
      <c r="E86" s="627">
        <v>235</v>
      </c>
      <c r="F86" s="1189" t="s">
        <v>1956</v>
      </c>
      <c r="G86" s="611" t="s">
        <v>313</v>
      </c>
      <c r="H86" s="611" t="s">
        <v>313</v>
      </c>
      <c r="I86" s="611" t="s">
        <v>313</v>
      </c>
    </row>
    <row r="87" spans="1:9" x14ac:dyDescent="0.25">
      <c r="A87" s="611" t="s">
        <v>313</v>
      </c>
      <c r="B87" s="632" t="s">
        <v>313</v>
      </c>
      <c r="C87" s="626" t="s">
        <v>1937</v>
      </c>
      <c r="D87" s="627" t="s">
        <v>1958</v>
      </c>
      <c r="E87" s="627">
        <v>2351</v>
      </c>
      <c r="F87" s="1183"/>
      <c r="G87" s="611" t="s">
        <v>313</v>
      </c>
      <c r="H87" s="611" t="s">
        <v>313</v>
      </c>
      <c r="I87" s="611" t="s">
        <v>313</v>
      </c>
    </row>
    <row r="88" spans="1:9" x14ac:dyDescent="0.25">
      <c r="A88" s="611" t="s">
        <v>313</v>
      </c>
      <c r="B88" s="632" t="s">
        <v>313</v>
      </c>
      <c r="C88" s="626" t="s">
        <v>1937</v>
      </c>
      <c r="D88" s="627" t="s">
        <v>1958</v>
      </c>
      <c r="E88" s="627">
        <v>2352</v>
      </c>
      <c r="F88" s="1183"/>
      <c r="G88" s="611" t="s">
        <v>313</v>
      </c>
      <c r="H88" s="611" t="s">
        <v>313</v>
      </c>
      <c r="I88" s="611" t="s">
        <v>313</v>
      </c>
    </row>
    <row r="89" spans="1:9" x14ac:dyDescent="0.25">
      <c r="A89" s="611" t="s">
        <v>313</v>
      </c>
      <c r="B89" s="632" t="s">
        <v>313</v>
      </c>
      <c r="C89" s="626" t="s">
        <v>1937</v>
      </c>
      <c r="D89" s="627" t="s">
        <v>1958</v>
      </c>
      <c r="E89" s="627">
        <v>236</v>
      </c>
      <c r="F89" s="1183"/>
      <c r="G89" s="611" t="s">
        <v>313</v>
      </c>
      <c r="H89" s="611" t="s">
        <v>313</v>
      </c>
      <c r="I89" s="611" t="s">
        <v>313</v>
      </c>
    </row>
    <row r="90" spans="1:9" x14ac:dyDescent="0.25">
      <c r="A90" s="611" t="s">
        <v>313</v>
      </c>
      <c r="B90" s="632" t="s">
        <v>313</v>
      </c>
      <c r="C90" s="626" t="s">
        <v>1937</v>
      </c>
      <c r="D90" s="627" t="s">
        <v>1958</v>
      </c>
      <c r="E90" s="627">
        <v>2361</v>
      </c>
      <c r="F90" s="1183"/>
      <c r="G90" s="611" t="s">
        <v>313</v>
      </c>
      <c r="H90" s="611" t="s">
        <v>313</v>
      </c>
      <c r="I90" s="611" t="s">
        <v>313</v>
      </c>
    </row>
    <row r="91" spans="1:9" x14ac:dyDescent="0.25">
      <c r="A91" s="611" t="s">
        <v>313</v>
      </c>
      <c r="B91" s="632" t="s">
        <v>313</v>
      </c>
      <c r="C91" s="626" t="s">
        <v>1937</v>
      </c>
      <c r="D91" s="627" t="s">
        <v>1958</v>
      </c>
      <c r="E91" s="627">
        <v>2363</v>
      </c>
      <c r="F91" s="1183"/>
      <c r="G91" s="611" t="s">
        <v>313</v>
      </c>
      <c r="H91" s="611" t="s">
        <v>313</v>
      </c>
      <c r="I91" s="611" t="s">
        <v>313</v>
      </c>
    </row>
    <row r="92" spans="1:9" x14ac:dyDescent="0.25">
      <c r="A92" s="611" t="s">
        <v>313</v>
      </c>
      <c r="B92" s="632" t="s">
        <v>313</v>
      </c>
      <c r="C92" s="626" t="s">
        <v>1937</v>
      </c>
      <c r="D92" s="627" t="s">
        <v>1958</v>
      </c>
      <c r="E92" s="627">
        <v>2364</v>
      </c>
      <c r="F92" s="1183"/>
      <c r="G92" s="611" t="s">
        <v>313</v>
      </c>
      <c r="H92" s="611" t="s">
        <v>313</v>
      </c>
      <c r="I92" s="611" t="s">
        <v>313</v>
      </c>
    </row>
    <row r="93" spans="1:9" x14ac:dyDescent="0.25">
      <c r="A93" s="611" t="s">
        <v>313</v>
      </c>
      <c r="B93" s="632" t="s">
        <v>313</v>
      </c>
      <c r="C93" s="626" t="s">
        <v>1937</v>
      </c>
      <c r="D93" s="627" t="s">
        <v>1958</v>
      </c>
      <c r="E93" s="627">
        <v>811</v>
      </c>
      <c r="F93" s="1183"/>
      <c r="G93" s="611" t="s">
        <v>313</v>
      </c>
      <c r="H93" s="611" t="s">
        <v>313</v>
      </c>
      <c r="I93" s="611" t="s">
        <v>313</v>
      </c>
    </row>
    <row r="94" spans="1:9" x14ac:dyDescent="0.25">
      <c r="A94" s="611" t="s">
        <v>313</v>
      </c>
      <c r="B94" s="632" t="s">
        <v>313</v>
      </c>
      <c r="C94" s="626" t="s">
        <v>1937</v>
      </c>
      <c r="D94" s="627" t="s">
        <v>1958</v>
      </c>
      <c r="E94" s="627">
        <v>89</v>
      </c>
      <c r="F94" s="1190"/>
      <c r="G94" s="611" t="s">
        <v>313</v>
      </c>
      <c r="H94" s="611" t="s">
        <v>313</v>
      </c>
      <c r="I94" s="611" t="s">
        <v>313</v>
      </c>
    </row>
    <row r="95" spans="1:9" x14ac:dyDescent="0.25">
      <c r="A95" s="611" t="s">
        <v>313</v>
      </c>
      <c r="B95" s="632" t="s">
        <v>313</v>
      </c>
      <c r="C95" s="626" t="s">
        <v>1959</v>
      </c>
      <c r="D95" s="627" t="s">
        <v>1959</v>
      </c>
      <c r="E95" s="627">
        <v>3030</v>
      </c>
      <c r="F95" s="1183" t="s">
        <v>1960</v>
      </c>
      <c r="G95" s="611" t="s">
        <v>313</v>
      </c>
      <c r="H95" s="611" t="s">
        <v>313</v>
      </c>
      <c r="I95" s="611" t="s">
        <v>313</v>
      </c>
    </row>
    <row r="96" spans="1:9" x14ac:dyDescent="0.25">
      <c r="A96" s="611" t="s">
        <v>313</v>
      </c>
      <c r="B96" s="632" t="s">
        <v>313</v>
      </c>
      <c r="C96" s="626" t="s">
        <v>1959</v>
      </c>
      <c r="D96" s="627" t="s">
        <v>1959</v>
      </c>
      <c r="E96" s="627">
        <v>3316</v>
      </c>
      <c r="F96" s="1183"/>
      <c r="G96" s="611" t="s">
        <v>313</v>
      </c>
      <c r="H96" s="611" t="s">
        <v>313</v>
      </c>
      <c r="I96" s="611" t="s">
        <v>313</v>
      </c>
    </row>
    <row r="97" spans="1:9" x14ac:dyDescent="0.25">
      <c r="A97" s="611" t="s">
        <v>313</v>
      </c>
      <c r="B97" s="632" t="s">
        <v>313</v>
      </c>
      <c r="C97" s="626" t="s">
        <v>1959</v>
      </c>
      <c r="D97" s="627" t="s">
        <v>1959</v>
      </c>
      <c r="E97" s="627">
        <v>511</v>
      </c>
      <c r="F97" s="1183"/>
      <c r="G97" s="611" t="s">
        <v>313</v>
      </c>
      <c r="H97" s="611" t="s">
        <v>313</v>
      </c>
      <c r="I97" s="611" t="s">
        <v>313</v>
      </c>
    </row>
    <row r="98" spans="1:9" x14ac:dyDescent="0.25">
      <c r="A98" s="611" t="s">
        <v>313</v>
      </c>
      <c r="B98" s="632" t="s">
        <v>313</v>
      </c>
      <c r="C98" s="626" t="s">
        <v>1959</v>
      </c>
      <c r="D98" s="627" t="s">
        <v>1959</v>
      </c>
      <c r="E98" s="627">
        <v>5110</v>
      </c>
      <c r="F98" s="1183"/>
      <c r="G98" s="611" t="s">
        <v>313</v>
      </c>
      <c r="H98" s="611" t="s">
        <v>313</v>
      </c>
      <c r="I98" s="611" t="s">
        <v>313</v>
      </c>
    </row>
    <row r="99" spans="1:9" x14ac:dyDescent="0.25">
      <c r="A99" s="611" t="s">
        <v>313</v>
      </c>
      <c r="B99" s="632" t="s">
        <v>313</v>
      </c>
      <c r="C99" s="626" t="s">
        <v>1959</v>
      </c>
      <c r="D99" s="627" t="s">
        <v>1959</v>
      </c>
      <c r="E99" s="627">
        <v>512</v>
      </c>
      <c r="F99" s="1183"/>
      <c r="G99" s="611" t="s">
        <v>313</v>
      </c>
      <c r="H99" s="611" t="s">
        <v>313</v>
      </c>
      <c r="I99" s="611" t="s">
        <v>313</v>
      </c>
    </row>
    <row r="100" spans="1:9" x14ac:dyDescent="0.25">
      <c r="A100" s="611" t="s">
        <v>313</v>
      </c>
      <c r="B100" s="632" t="s">
        <v>313</v>
      </c>
      <c r="C100" s="626" t="s">
        <v>1959</v>
      </c>
      <c r="D100" s="627" t="s">
        <v>1959</v>
      </c>
      <c r="E100" s="627">
        <v>5121</v>
      </c>
      <c r="F100" s="1183"/>
      <c r="G100" s="611" t="s">
        <v>313</v>
      </c>
      <c r="H100" s="611" t="s">
        <v>313</v>
      </c>
      <c r="I100" s="611" t="s">
        <v>313</v>
      </c>
    </row>
    <row r="101" spans="1:9" x14ac:dyDescent="0.25">
      <c r="A101" s="611" t="s">
        <v>313</v>
      </c>
      <c r="B101" s="632" t="s">
        <v>313</v>
      </c>
      <c r="C101" s="626" t="s">
        <v>1959</v>
      </c>
      <c r="D101" s="627" t="s">
        <v>1959</v>
      </c>
      <c r="E101" s="627">
        <v>5223</v>
      </c>
      <c r="F101" s="1190"/>
      <c r="G101" s="611" t="s">
        <v>313</v>
      </c>
      <c r="H101" s="611" t="s">
        <v>313</v>
      </c>
      <c r="I101" s="611" t="s">
        <v>313</v>
      </c>
    </row>
    <row r="102" spans="1:9" x14ac:dyDescent="0.25">
      <c r="A102" s="611" t="s">
        <v>313</v>
      </c>
      <c r="B102" s="632" t="s">
        <v>313</v>
      </c>
      <c r="C102" s="626" t="s">
        <v>1961</v>
      </c>
      <c r="D102" s="627" t="s">
        <v>1961</v>
      </c>
      <c r="E102" s="627">
        <v>2815</v>
      </c>
      <c r="F102" s="1183" t="s">
        <v>1962</v>
      </c>
      <c r="G102" s="611" t="s">
        <v>313</v>
      </c>
      <c r="H102" s="611" t="s">
        <v>313</v>
      </c>
      <c r="I102" s="611" t="s">
        <v>313</v>
      </c>
    </row>
    <row r="103" spans="1:9" x14ac:dyDescent="0.25">
      <c r="A103" s="611" t="s">
        <v>313</v>
      </c>
      <c r="B103" s="632" t="s">
        <v>313</v>
      </c>
      <c r="C103" s="626" t="s">
        <v>1961</v>
      </c>
      <c r="D103" s="627" t="s">
        <v>1961</v>
      </c>
      <c r="E103" s="627">
        <v>29</v>
      </c>
      <c r="F103" s="1183"/>
      <c r="G103" s="611" t="s">
        <v>313</v>
      </c>
      <c r="H103" s="611" t="s">
        <v>313</v>
      </c>
      <c r="I103" s="611" t="s">
        <v>313</v>
      </c>
    </row>
    <row r="104" spans="1:9" x14ac:dyDescent="0.25">
      <c r="A104" s="611" t="s">
        <v>313</v>
      </c>
      <c r="B104" s="632" t="s">
        <v>313</v>
      </c>
      <c r="C104" s="626" t="s">
        <v>1961</v>
      </c>
      <c r="D104" s="627" t="s">
        <v>1961</v>
      </c>
      <c r="E104" s="627">
        <v>291</v>
      </c>
      <c r="F104" s="1183"/>
      <c r="G104" s="611" t="s">
        <v>313</v>
      </c>
      <c r="H104" s="611" t="s">
        <v>313</v>
      </c>
      <c r="I104" s="611" t="s">
        <v>313</v>
      </c>
    </row>
    <row r="105" spans="1:9" x14ac:dyDescent="0.25">
      <c r="A105" s="611" t="s">
        <v>313</v>
      </c>
      <c r="B105" s="632" t="s">
        <v>313</v>
      </c>
      <c r="C105" s="626" t="s">
        <v>1961</v>
      </c>
      <c r="D105" s="627" t="s">
        <v>1961</v>
      </c>
      <c r="E105" s="627">
        <v>2910</v>
      </c>
      <c r="F105" s="1183"/>
      <c r="G105" s="611" t="s">
        <v>313</v>
      </c>
      <c r="H105" s="611" t="s">
        <v>313</v>
      </c>
      <c r="I105" s="611" t="s">
        <v>313</v>
      </c>
    </row>
    <row r="106" spans="1:9" x14ac:dyDescent="0.25">
      <c r="A106" s="611" t="s">
        <v>313</v>
      </c>
      <c r="B106" s="632" t="s">
        <v>313</v>
      </c>
      <c r="C106" s="626" t="s">
        <v>1961</v>
      </c>
      <c r="D106" s="627" t="s">
        <v>1961</v>
      </c>
      <c r="E106" s="627">
        <v>292</v>
      </c>
      <c r="F106" s="1183"/>
      <c r="G106" s="611" t="s">
        <v>313</v>
      </c>
      <c r="H106" s="611" t="s">
        <v>313</v>
      </c>
      <c r="I106" s="611" t="s">
        <v>313</v>
      </c>
    </row>
    <row r="107" spans="1:9" x14ac:dyDescent="0.25">
      <c r="A107" s="611" t="s">
        <v>313</v>
      </c>
      <c r="B107" s="632" t="s">
        <v>313</v>
      </c>
      <c r="C107" s="626" t="s">
        <v>1961</v>
      </c>
      <c r="D107" s="627" t="s">
        <v>1961</v>
      </c>
      <c r="E107" s="627">
        <v>2920</v>
      </c>
      <c r="F107" s="1183"/>
      <c r="G107" s="611" t="s">
        <v>313</v>
      </c>
      <c r="H107" s="611" t="s">
        <v>313</v>
      </c>
      <c r="I107" s="611" t="s">
        <v>313</v>
      </c>
    </row>
    <row r="108" spans="1:9" x14ac:dyDescent="0.25">
      <c r="A108" s="611" t="s">
        <v>313</v>
      </c>
      <c r="B108" s="632" t="s">
        <v>313</v>
      </c>
      <c r="C108" s="626" t="s">
        <v>1961</v>
      </c>
      <c r="D108" s="627" t="s">
        <v>1961</v>
      </c>
      <c r="E108" s="627">
        <v>293</v>
      </c>
      <c r="F108" s="1183"/>
      <c r="G108" s="611" t="s">
        <v>313</v>
      </c>
      <c r="H108" s="611" t="s">
        <v>313</v>
      </c>
      <c r="I108" s="611" t="s">
        <v>313</v>
      </c>
    </row>
    <row r="109" spans="1:9" x14ac:dyDescent="0.25">
      <c r="A109" s="611" t="s">
        <v>313</v>
      </c>
      <c r="B109" s="632" t="s">
        <v>313</v>
      </c>
      <c r="C109" s="626" t="s">
        <v>1961</v>
      </c>
      <c r="D109" s="627" t="s">
        <v>1961</v>
      </c>
      <c r="E109" s="627">
        <v>2932</v>
      </c>
      <c r="F109" s="1190"/>
      <c r="G109" s="611" t="s">
        <v>313</v>
      </c>
      <c r="H109" s="611" t="s">
        <v>313</v>
      </c>
      <c r="I109" s="611" t="s">
        <v>313</v>
      </c>
    </row>
    <row r="110" spans="1:9" x14ac:dyDescent="0.25">
      <c r="A110" s="611" t="s">
        <v>313</v>
      </c>
      <c r="B110" s="630" t="s">
        <v>313</v>
      </c>
      <c r="C110" s="611" t="s">
        <v>313</v>
      </c>
      <c r="D110" s="611" t="s">
        <v>313</v>
      </c>
      <c r="E110" s="611" t="s">
        <v>313</v>
      </c>
      <c r="F110" s="643"/>
      <c r="G110" s="611" t="s">
        <v>313</v>
      </c>
      <c r="H110" s="611" t="s">
        <v>313</v>
      </c>
      <c r="I110" s="611" t="s">
        <v>313</v>
      </c>
    </row>
    <row r="111" spans="1:9" x14ac:dyDescent="0.25">
      <c r="A111" s="611" t="s">
        <v>313</v>
      </c>
      <c r="B111" s="630" t="s">
        <v>313</v>
      </c>
      <c r="C111" s="611" t="s">
        <v>313</v>
      </c>
      <c r="D111" s="611" t="s">
        <v>313</v>
      </c>
      <c r="E111" s="611" t="s">
        <v>313</v>
      </c>
      <c r="F111" s="643"/>
      <c r="G111" s="611" t="s">
        <v>313</v>
      </c>
      <c r="H111" s="611" t="s">
        <v>313</v>
      </c>
      <c r="I111" s="611" t="s">
        <v>313</v>
      </c>
    </row>
    <row r="112" spans="1:9" x14ac:dyDescent="0.25">
      <c r="A112" s="611" t="s">
        <v>313</v>
      </c>
      <c r="B112" s="630" t="s">
        <v>313</v>
      </c>
      <c r="C112" s="611" t="s">
        <v>313</v>
      </c>
      <c r="D112" s="611" t="s">
        <v>313</v>
      </c>
      <c r="E112" s="611" t="s">
        <v>313</v>
      </c>
      <c r="F112" s="643"/>
      <c r="G112" s="611" t="s">
        <v>313</v>
      </c>
      <c r="H112" s="611" t="s">
        <v>313</v>
      </c>
      <c r="I112" s="611" t="s">
        <v>313</v>
      </c>
    </row>
    <row r="113" spans="1:9" x14ac:dyDescent="0.25">
      <c r="A113" s="611" t="s">
        <v>313</v>
      </c>
      <c r="B113" s="630" t="s">
        <v>313</v>
      </c>
      <c r="C113" s="611" t="s">
        <v>313</v>
      </c>
      <c r="D113" s="611" t="s">
        <v>313</v>
      </c>
      <c r="E113" s="611" t="s">
        <v>313</v>
      </c>
      <c r="F113" s="643"/>
      <c r="G113" s="611" t="s">
        <v>313</v>
      </c>
      <c r="H113" s="611" t="s">
        <v>313</v>
      </c>
      <c r="I113" s="611" t="s">
        <v>313</v>
      </c>
    </row>
    <row r="114" spans="1:9" x14ac:dyDescent="0.25">
      <c r="F114" s="3"/>
    </row>
    <row r="115" spans="1:9" x14ac:dyDescent="0.25">
      <c r="F115" s="3"/>
    </row>
    <row r="116" spans="1:9" x14ac:dyDescent="0.25">
      <c r="F116" s="3"/>
    </row>
    <row r="117" spans="1:9" x14ac:dyDescent="0.25">
      <c r="F117" s="3"/>
    </row>
    <row r="118" spans="1:9" x14ac:dyDescent="0.25">
      <c r="F118" s="3"/>
    </row>
    <row r="119" spans="1:9" x14ac:dyDescent="0.25">
      <c r="F119" s="3"/>
    </row>
    <row r="120" spans="1:9" x14ac:dyDescent="0.25">
      <c r="F120" s="3"/>
    </row>
    <row r="121" spans="1:9" x14ac:dyDescent="0.25">
      <c r="F121" s="3"/>
    </row>
    <row r="122" spans="1:9" x14ac:dyDescent="0.25">
      <c r="F122" s="3"/>
    </row>
    <row r="123" spans="1:9" x14ac:dyDescent="0.25">
      <c r="F123" s="3"/>
    </row>
  </sheetData>
  <mergeCells count="11">
    <mergeCell ref="F59:F83"/>
    <mergeCell ref="F84:F85"/>
    <mergeCell ref="F86:F94"/>
    <mergeCell ref="F95:F101"/>
    <mergeCell ref="F102:F109"/>
    <mergeCell ref="F43:F58"/>
    <mergeCell ref="D7:D15"/>
    <mergeCell ref="D19:E19"/>
    <mergeCell ref="F19:F20"/>
    <mergeCell ref="F21:F31"/>
    <mergeCell ref="F33:F42"/>
  </mergeCells>
  <pageMargins left="0.7" right="0.7" top="0.75" bottom="0.75" header="0.3" footer="0.3"/>
  <pageSetup orientation="portrait" horizontalDpi="200" verticalDpi="200" r:id="rId1"/>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B1FFA-A8B0-49CE-9E7A-72EE18578BEB}">
  <dimension ref="A1:G17"/>
  <sheetViews>
    <sheetView showGridLines="0" zoomScaleNormal="100" workbookViewId="0">
      <selection activeCell="G7" sqref="G7"/>
    </sheetView>
  </sheetViews>
  <sheetFormatPr baseColWidth="10" defaultColWidth="9.140625" defaultRowHeight="15" x14ac:dyDescent="0.25"/>
  <cols>
    <col min="2" max="2" width="3.42578125" customWidth="1"/>
    <col min="3" max="7" width="25.7109375" style="5" customWidth="1"/>
  </cols>
  <sheetData>
    <row r="1" spans="1:7" x14ac:dyDescent="0.25">
      <c r="A1" s="611" t="s">
        <v>313</v>
      </c>
      <c r="B1" s="611" t="s">
        <v>313</v>
      </c>
      <c r="C1" s="638" t="s">
        <v>313</v>
      </c>
      <c r="D1" s="638" t="s">
        <v>313</v>
      </c>
      <c r="E1" s="638" t="s">
        <v>313</v>
      </c>
      <c r="F1" s="638" t="s">
        <v>313</v>
      </c>
      <c r="G1" s="638" t="s">
        <v>313</v>
      </c>
    </row>
    <row r="2" spans="1:7" ht="18.75" x14ac:dyDescent="0.25">
      <c r="A2" s="611" t="s">
        <v>313</v>
      </c>
      <c r="B2" s="160" t="s">
        <v>1963</v>
      </c>
      <c r="D2" s="621"/>
      <c r="E2" s="621"/>
      <c r="F2" s="621"/>
      <c r="G2" s="621"/>
    </row>
    <row r="3" spans="1:7" ht="15.75" customHeight="1" x14ac:dyDescent="0.25">
      <c r="A3" s="611" t="s">
        <v>313</v>
      </c>
      <c r="B3" s="1150" t="str">
        <f>'OV1'!B3</f>
        <v>31.12.2025 - in EUR million</v>
      </c>
      <c r="C3" s="1150"/>
      <c r="D3" s="1150"/>
      <c r="E3" s="1150"/>
      <c r="F3" s="638" t="s">
        <v>313</v>
      </c>
      <c r="G3" s="638" t="s">
        <v>313</v>
      </c>
    </row>
    <row r="4" spans="1:7" ht="15.75" customHeight="1" x14ac:dyDescent="0.25">
      <c r="A4" s="611"/>
      <c r="B4" s="611"/>
      <c r="C4" s="638"/>
      <c r="D4" s="638"/>
      <c r="E4" s="638"/>
      <c r="F4" s="638"/>
      <c r="G4" s="638"/>
    </row>
    <row r="5" spans="1:7" s="5" customFormat="1" x14ac:dyDescent="0.25">
      <c r="A5" s="638" t="s">
        <v>313</v>
      </c>
      <c r="B5" s="638" t="s">
        <v>313</v>
      </c>
      <c r="C5" s="639" t="s">
        <v>188</v>
      </c>
      <c r="D5" s="640" t="s">
        <v>189</v>
      </c>
      <c r="E5" s="640" t="s">
        <v>190</v>
      </c>
      <c r="F5" s="663" t="s">
        <v>238</v>
      </c>
      <c r="G5" s="640" t="s">
        <v>239</v>
      </c>
    </row>
    <row r="6" spans="1:7" ht="75" x14ac:dyDescent="0.25">
      <c r="A6" s="611" t="s">
        <v>313</v>
      </c>
      <c r="B6" s="611" t="s">
        <v>313</v>
      </c>
      <c r="C6" s="646" t="s">
        <v>1964</v>
      </c>
      <c r="D6" s="647" t="s">
        <v>1965</v>
      </c>
      <c r="E6" s="647" t="s">
        <v>1829</v>
      </c>
      <c r="F6" s="665" t="s">
        <v>1966</v>
      </c>
      <c r="G6" s="666" t="s">
        <v>1967</v>
      </c>
    </row>
    <row r="7" spans="1:7" x14ac:dyDescent="0.25">
      <c r="A7" s="611" t="s">
        <v>313</v>
      </c>
      <c r="B7" s="605">
        <v>1</v>
      </c>
      <c r="C7" s="352">
        <v>2</v>
      </c>
      <c r="D7" s="352" t="s">
        <v>1968</v>
      </c>
      <c r="E7" s="352">
        <v>0</v>
      </c>
      <c r="F7" s="670">
        <v>1</v>
      </c>
      <c r="G7" s="352">
        <v>2</v>
      </c>
    </row>
    <row r="8" spans="1:7" x14ac:dyDescent="0.25">
      <c r="A8" s="611" t="s">
        <v>313</v>
      </c>
      <c r="B8" s="611" t="s">
        <v>313</v>
      </c>
      <c r="C8" s="630" t="s">
        <v>1969</v>
      </c>
      <c r="D8" s="664"/>
      <c r="E8" s="664"/>
      <c r="F8" s="641"/>
      <c r="G8" s="638" t="s">
        <v>313</v>
      </c>
    </row>
    <row r="9" spans="1:7" x14ac:dyDescent="0.25">
      <c r="C9" s="1191" t="s">
        <v>1970</v>
      </c>
      <c r="D9" s="1191"/>
      <c r="E9" s="1191"/>
      <c r="F9" s="1191"/>
    </row>
    <row r="12" spans="1:7" x14ac:dyDescent="0.25">
      <c r="B12" s="1123" t="s">
        <v>1971</v>
      </c>
      <c r="C12" s="1124"/>
      <c r="D12" s="1124"/>
      <c r="E12" s="1124"/>
      <c r="F12" s="1124"/>
      <c r="G12" s="1124"/>
    </row>
    <row r="13" spans="1:7" x14ac:dyDescent="0.25">
      <c r="B13" s="1125"/>
      <c r="C13" s="1125"/>
      <c r="D13" s="1125"/>
      <c r="E13" s="1125"/>
      <c r="F13" s="1125"/>
      <c r="G13" s="1125"/>
    </row>
    <row r="14" spans="1:7" x14ac:dyDescent="0.25">
      <c r="B14" s="1125"/>
      <c r="C14" s="1125"/>
      <c r="D14" s="1125"/>
      <c r="E14" s="1125"/>
      <c r="F14" s="1125"/>
      <c r="G14" s="1125"/>
    </row>
    <row r="15" spans="1:7" x14ac:dyDescent="0.25">
      <c r="B15" s="1125"/>
      <c r="C15" s="1125"/>
      <c r="D15" s="1125"/>
      <c r="E15" s="1125"/>
      <c r="F15" s="1125"/>
      <c r="G15" s="1125"/>
    </row>
    <row r="16" spans="1:7" x14ac:dyDescent="0.25">
      <c r="B16" s="1125"/>
      <c r="C16" s="1125"/>
      <c r="D16" s="1125"/>
      <c r="E16" s="1125"/>
      <c r="F16" s="1125"/>
      <c r="G16" s="1125"/>
    </row>
    <row r="17" spans="2:7" x14ac:dyDescent="0.25">
      <c r="B17" s="1126"/>
      <c r="C17" s="1126"/>
      <c r="D17" s="1126"/>
      <c r="E17" s="1126"/>
      <c r="F17" s="1126"/>
      <c r="G17" s="1126"/>
    </row>
  </sheetData>
  <mergeCells count="3">
    <mergeCell ref="B3:E3"/>
    <mergeCell ref="C9:F9"/>
    <mergeCell ref="B12:G17"/>
  </mergeCells>
  <pageMargins left="0.7" right="0.7" top="0.75" bottom="0.75" header="0.3" footer="0.3"/>
  <pageSetup orientation="portrait" horizontalDpi="200" verticalDpi="200" r:id="rId1"/>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AEC34-F0BB-487F-83A6-3846D39AFF40}">
  <dimension ref="A1:Y78"/>
  <sheetViews>
    <sheetView showGridLines="0" zoomScaleNormal="100" workbookViewId="0"/>
  </sheetViews>
  <sheetFormatPr baseColWidth="10" defaultColWidth="9.140625" defaultRowHeight="15" x14ac:dyDescent="0.25"/>
  <cols>
    <col min="2" max="2" width="3.85546875" customWidth="1"/>
    <col min="3" max="3" width="67.7109375" customWidth="1"/>
    <col min="4" max="17" width="15.7109375" customWidth="1"/>
  </cols>
  <sheetData>
    <row r="1" spans="1:25" x14ac:dyDescent="0.25">
      <c r="A1" s="611" t="s">
        <v>313</v>
      </c>
      <c r="B1" s="611" t="s">
        <v>313</v>
      </c>
      <c r="D1" s="604"/>
      <c r="E1" s="611" t="s">
        <v>313</v>
      </c>
      <c r="F1" s="611" t="s">
        <v>313</v>
      </c>
      <c r="G1" s="611" t="s">
        <v>313</v>
      </c>
      <c r="H1" s="611" t="s">
        <v>313</v>
      </c>
      <c r="I1" s="611" t="s">
        <v>313</v>
      </c>
      <c r="J1" s="611" t="s">
        <v>313</v>
      </c>
      <c r="K1" s="611" t="s">
        <v>313</v>
      </c>
      <c r="L1" s="611" t="s">
        <v>313</v>
      </c>
      <c r="M1" s="611" t="s">
        <v>313</v>
      </c>
      <c r="N1" s="611" t="s">
        <v>313</v>
      </c>
      <c r="O1" s="611" t="s">
        <v>313</v>
      </c>
      <c r="P1" s="611" t="s">
        <v>313</v>
      </c>
      <c r="Q1" s="611" t="s">
        <v>313</v>
      </c>
    </row>
    <row r="2" spans="1:25" s="668" customFormat="1" ht="18.75" x14ac:dyDescent="0.3">
      <c r="A2" s="667" t="s">
        <v>313</v>
      </c>
      <c r="B2" s="1224" t="s">
        <v>1972</v>
      </c>
      <c r="C2" s="1224"/>
      <c r="D2" s="1224"/>
      <c r="E2" s="1224"/>
      <c r="F2" s="1224"/>
      <c r="G2" s="1224"/>
      <c r="H2" s="667" t="s">
        <v>313</v>
      </c>
      <c r="I2" s="667" t="s">
        <v>313</v>
      </c>
      <c r="J2" s="667" t="s">
        <v>313</v>
      </c>
      <c r="K2" s="667" t="s">
        <v>313</v>
      </c>
      <c r="L2" s="667" t="s">
        <v>313</v>
      </c>
      <c r="M2" s="667" t="s">
        <v>313</v>
      </c>
      <c r="N2" s="667" t="s">
        <v>313</v>
      </c>
      <c r="O2" s="667" t="s">
        <v>313</v>
      </c>
      <c r="P2" s="667" t="s">
        <v>313</v>
      </c>
      <c r="Q2" s="667" t="s">
        <v>313</v>
      </c>
    </row>
    <row r="3" spans="1:25" x14ac:dyDescent="0.25">
      <c r="A3" s="611" t="s">
        <v>313</v>
      </c>
      <c r="B3" s="1150" t="str">
        <f>'OV1'!B3</f>
        <v>31.12.2025 - in EUR million</v>
      </c>
      <c r="C3" s="1150"/>
      <c r="D3" s="1150"/>
      <c r="E3" s="1150"/>
      <c r="F3" s="611" t="s">
        <v>313</v>
      </c>
      <c r="G3" s="611" t="s">
        <v>313</v>
      </c>
      <c r="H3" s="611" t="s">
        <v>313</v>
      </c>
      <c r="I3" s="611" t="s">
        <v>313</v>
      </c>
      <c r="J3" s="611" t="s">
        <v>313</v>
      </c>
      <c r="K3" s="611" t="s">
        <v>313</v>
      </c>
      <c r="L3" s="611" t="s">
        <v>313</v>
      </c>
      <c r="M3" s="611" t="s">
        <v>313</v>
      </c>
      <c r="N3" s="611" t="s">
        <v>313</v>
      </c>
      <c r="O3" s="611" t="s">
        <v>313</v>
      </c>
      <c r="P3" s="611" t="s">
        <v>313</v>
      </c>
      <c r="Q3" s="611" t="s">
        <v>313</v>
      </c>
    </row>
    <row r="4" spans="1:25" x14ac:dyDescent="0.25">
      <c r="A4" s="611"/>
      <c r="B4" s="611"/>
      <c r="C4" s="611"/>
      <c r="D4" s="611"/>
      <c r="E4" s="611"/>
      <c r="F4" s="611"/>
      <c r="G4" s="611"/>
      <c r="H4" s="611"/>
      <c r="I4" s="611"/>
      <c r="J4" s="611"/>
      <c r="K4" s="611"/>
      <c r="L4" s="611"/>
      <c r="M4" s="611"/>
      <c r="N4" s="611"/>
      <c r="O4" s="611"/>
      <c r="P4" s="611"/>
      <c r="Q4" s="611"/>
    </row>
    <row r="5" spans="1:25" s="5" customFormat="1" x14ac:dyDescent="0.25">
      <c r="A5" s="638" t="s">
        <v>313</v>
      </c>
      <c r="B5" s="832"/>
      <c r="C5" s="833" t="s">
        <v>188</v>
      </c>
      <c r="D5" s="834" t="s">
        <v>189</v>
      </c>
      <c r="E5" s="834" t="s">
        <v>190</v>
      </c>
      <c r="F5" s="834" t="s">
        <v>238</v>
      </c>
      <c r="G5" s="834" t="s">
        <v>239</v>
      </c>
      <c r="H5" s="834" t="s">
        <v>376</v>
      </c>
      <c r="I5" s="834" t="s">
        <v>377</v>
      </c>
      <c r="J5" s="834" t="s">
        <v>442</v>
      </c>
      <c r="K5" s="834" t="s">
        <v>835</v>
      </c>
      <c r="L5" s="834" t="s">
        <v>836</v>
      </c>
      <c r="M5" s="834" t="s">
        <v>837</v>
      </c>
      <c r="N5" s="835" t="s">
        <v>838</v>
      </c>
      <c r="O5" s="835" t="s">
        <v>839</v>
      </c>
      <c r="P5" s="835" t="s">
        <v>1107</v>
      </c>
      <c r="Q5" s="835" t="s">
        <v>1973</v>
      </c>
    </row>
    <row r="6" spans="1:25" ht="15" customHeight="1" x14ac:dyDescent="0.25">
      <c r="A6" s="611" t="s">
        <v>313</v>
      </c>
      <c r="B6" s="800"/>
      <c r="C6" s="1205" t="s">
        <v>1974</v>
      </c>
      <c r="D6" s="1208" t="s">
        <v>1819</v>
      </c>
      <c r="E6" s="1209"/>
      <c r="F6" s="1209"/>
      <c r="G6" s="1209"/>
      <c r="H6" s="1209"/>
      <c r="I6" s="1209"/>
      <c r="J6" s="1209"/>
      <c r="K6" s="1209"/>
      <c r="L6" s="1209"/>
      <c r="M6" s="1209"/>
      <c r="N6" s="1209"/>
      <c r="O6" s="1209"/>
      <c r="P6" s="1209"/>
      <c r="Q6" s="1209"/>
    </row>
    <row r="7" spans="1:25" ht="15" customHeight="1" x14ac:dyDescent="0.25">
      <c r="A7" s="611" t="s">
        <v>313</v>
      </c>
      <c r="B7" s="800"/>
      <c r="C7" s="1206"/>
      <c r="D7" s="802"/>
      <c r="E7" s="1210" t="s">
        <v>1975</v>
      </c>
      <c r="F7" s="1211"/>
      <c r="G7" s="1211"/>
      <c r="H7" s="1211"/>
      <c r="I7" s="1211"/>
      <c r="J7" s="1211"/>
      <c r="K7" s="1211"/>
      <c r="L7" s="1211"/>
      <c r="M7" s="1211"/>
      <c r="N7" s="1211"/>
      <c r="O7" s="1211"/>
      <c r="P7" s="1211"/>
      <c r="Q7" s="1211"/>
    </row>
    <row r="8" spans="1:25" ht="45" customHeight="1" x14ac:dyDescent="0.25">
      <c r="A8" s="611" t="s">
        <v>313</v>
      </c>
      <c r="B8" s="800"/>
      <c r="C8" s="1206"/>
      <c r="D8" s="802"/>
      <c r="E8" s="1212" t="s">
        <v>1976</v>
      </c>
      <c r="F8" s="1213"/>
      <c r="G8" s="1213"/>
      <c r="H8" s="1213"/>
      <c r="I8" s="1214"/>
      <c r="J8" s="1215" t="s">
        <v>1977</v>
      </c>
      <c r="K8" s="1215" t="s">
        <v>1978</v>
      </c>
      <c r="L8" s="1201" t="s">
        <v>1979</v>
      </c>
      <c r="M8" s="1218" t="s">
        <v>1832</v>
      </c>
      <c r="N8" s="1218" t="s">
        <v>1831</v>
      </c>
      <c r="O8" s="1220" t="s">
        <v>1110</v>
      </c>
      <c r="P8" s="1221"/>
      <c r="Q8" s="1221"/>
      <c r="R8" s="5"/>
      <c r="S8" s="5"/>
      <c r="T8" s="5"/>
      <c r="U8" s="5"/>
      <c r="V8" s="5"/>
      <c r="W8" s="5"/>
      <c r="X8" s="5"/>
      <c r="Y8" s="5"/>
    </row>
    <row r="9" spans="1:25" s="3" customFormat="1" ht="77.25" customHeight="1" x14ac:dyDescent="0.25">
      <c r="A9" s="645" t="s">
        <v>313</v>
      </c>
      <c r="B9" s="1197"/>
      <c r="C9" s="1206"/>
      <c r="D9" s="1199"/>
      <c r="E9" s="1201" t="s">
        <v>1980</v>
      </c>
      <c r="F9" s="830" t="s">
        <v>1981</v>
      </c>
      <c r="G9" s="830" t="s">
        <v>1982</v>
      </c>
      <c r="H9" s="1201" t="s">
        <v>1826</v>
      </c>
      <c r="I9" s="1203" t="s">
        <v>1827</v>
      </c>
      <c r="J9" s="1216"/>
      <c r="K9" s="1216"/>
      <c r="L9" s="1217"/>
      <c r="M9" s="1219"/>
      <c r="N9" s="1219"/>
      <c r="O9" s="1222"/>
      <c r="P9" s="1201" t="s">
        <v>1983</v>
      </c>
      <c r="Q9" s="1201" t="s">
        <v>1831</v>
      </c>
    </row>
    <row r="10" spans="1:25" x14ac:dyDescent="0.25">
      <c r="A10" s="611" t="s">
        <v>313</v>
      </c>
      <c r="B10" s="1198"/>
      <c r="C10" s="1207"/>
      <c r="D10" s="1200"/>
      <c r="E10" s="1202"/>
      <c r="F10" s="831" t="s">
        <v>1984</v>
      </c>
      <c r="G10" s="831" t="s">
        <v>1985</v>
      </c>
      <c r="H10" s="1202"/>
      <c r="I10" s="1204"/>
      <c r="J10" s="1216"/>
      <c r="K10" s="1216"/>
      <c r="L10" s="1217"/>
      <c r="M10" s="1219"/>
      <c r="N10" s="1219"/>
      <c r="O10" s="1223"/>
      <c r="P10" s="1202"/>
      <c r="Q10" s="1202"/>
    </row>
    <row r="11" spans="1:25" x14ac:dyDescent="0.25">
      <c r="A11" s="611" t="s">
        <v>313</v>
      </c>
      <c r="B11" s="801">
        <v>1</v>
      </c>
      <c r="C11" s="803" t="s">
        <v>1835</v>
      </c>
      <c r="D11" s="352">
        <v>5</v>
      </c>
      <c r="E11" s="352">
        <v>0</v>
      </c>
      <c r="F11" s="352">
        <v>0</v>
      </c>
      <c r="G11" s="352">
        <v>0</v>
      </c>
      <c r="H11" s="352">
        <v>0</v>
      </c>
      <c r="I11" s="670">
        <v>1.3</v>
      </c>
      <c r="J11" s="352">
        <v>0</v>
      </c>
      <c r="K11" s="352">
        <v>0</v>
      </c>
      <c r="L11" s="352">
        <v>0</v>
      </c>
      <c r="M11" s="352">
        <v>0</v>
      </c>
      <c r="N11" s="352">
        <v>0</v>
      </c>
      <c r="O11" s="352">
        <v>0</v>
      </c>
      <c r="P11" s="352">
        <v>0</v>
      </c>
      <c r="Q11" s="352">
        <v>0</v>
      </c>
    </row>
    <row r="12" spans="1:25" x14ac:dyDescent="0.25">
      <c r="A12" s="611" t="s">
        <v>313</v>
      </c>
      <c r="B12" s="804">
        <v>2</v>
      </c>
      <c r="C12" s="803" t="s">
        <v>1836</v>
      </c>
      <c r="D12" s="352">
        <v>1</v>
      </c>
      <c r="E12" s="352">
        <v>0</v>
      </c>
      <c r="F12" s="352">
        <v>0</v>
      </c>
      <c r="G12" s="352">
        <v>0</v>
      </c>
      <c r="H12" s="352">
        <v>0</v>
      </c>
      <c r="I12" s="670">
        <v>0.2</v>
      </c>
      <c r="J12" s="352">
        <v>0</v>
      </c>
      <c r="K12" s="352">
        <v>0</v>
      </c>
      <c r="L12" s="352">
        <v>0</v>
      </c>
      <c r="M12" s="352">
        <v>0</v>
      </c>
      <c r="N12" s="352">
        <v>0</v>
      </c>
      <c r="O12" s="352">
        <v>0</v>
      </c>
      <c r="P12" s="352">
        <v>0</v>
      </c>
      <c r="Q12" s="352">
        <v>0</v>
      </c>
    </row>
    <row r="13" spans="1:25" x14ac:dyDescent="0.25">
      <c r="A13" s="611" t="s">
        <v>313</v>
      </c>
      <c r="B13" s="804">
        <v>3</v>
      </c>
      <c r="C13" s="803" t="s">
        <v>1842</v>
      </c>
      <c r="D13" s="352">
        <v>362</v>
      </c>
      <c r="E13" s="352">
        <v>60</v>
      </c>
      <c r="F13" s="352">
        <v>1</v>
      </c>
      <c r="G13" s="352">
        <v>1</v>
      </c>
      <c r="H13" s="352">
        <v>0</v>
      </c>
      <c r="I13" s="670">
        <v>0.5</v>
      </c>
      <c r="J13" s="352">
        <v>46</v>
      </c>
      <c r="K13" s="352">
        <v>16</v>
      </c>
      <c r="L13" s="352">
        <v>0</v>
      </c>
      <c r="M13" s="352">
        <v>0</v>
      </c>
      <c r="N13" s="352">
        <v>1</v>
      </c>
      <c r="O13" s="352">
        <v>0</v>
      </c>
      <c r="P13" s="352">
        <v>0</v>
      </c>
      <c r="Q13" s="352">
        <v>0</v>
      </c>
    </row>
    <row r="14" spans="1:25" x14ac:dyDescent="0.25">
      <c r="A14" s="611" t="s">
        <v>313</v>
      </c>
      <c r="B14" s="804">
        <v>4</v>
      </c>
      <c r="C14" s="803" t="s">
        <v>1867</v>
      </c>
      <c r="D14" s="352">
        <v>381</v>
      </c>
      <c r="E14" s="352">
        <v>23</v>
      </c>
      <c r="F14" s="352">
        <v>0</v>
      </c>
      <c r="G14" s="352">
        <v>0</v>
      </c>
      <c r="H14" s="352">
        <v>0</v>
      </c>
      <c r="I14" s="670">
        <v>1.7</v>
      </c>
      <c r="J14" s="352">
        <v>2</v>
      </c>
      <c r="K14" s="352">
        <v>21</v>
      </c>
      <c r="L14" s="352">
        <v>1</v>
      </c>
      <c r="M14" s="352">
        <v>1</v>
      </c>
      <c r="N14" s="352">
        <v>1</v>
      </c>
      <c r="O14" s="352">
        <v>0</v>
      </c>
      <c r="P14" s="352">
        <v>0</v>
      </c>
      <c r="Q14" s="352">
        <v>0</v>
      </c>
    </row>
    <row r="15" spans="1:25" x14ac:dyDescent="0.25">
      <c r="A15" s="611" t="s">
        <v>313</v>
      </c>
      <c r="B15" s="804">
        <v>5</v>
      </c>
      <c r="C15" s="803" t="s">
        <v>1872</v>
      </c>
      <c r="D15" s="352">
        <v>309</v>
      </c>
      <c r="E15" s="352">
        <v>6</v>
      </c>
      <c r="F15" s="352">
        <v>10</v>
      </c>
      <c r="G15" s="352">
        <v>21</v>
      </c>
      <c r="H15" s="352">
        <v>20</v>
      </c>
      <c r="I15" s="670">
        <v>4.9000000000000004</v>
      </c>
      <c r="J15" s="352">
        <v>35</v>
      </c>
      <c r="K15" s="352">
        <v>44</v>
      </c>
      <c r="L15" s="352">
        <v>22</v>
      </c>
      <c r="M15" s="352">
        <v>0</v>
      </c>
      <c r="N15" s="352">
        <v>0</v>
      </c>
      <c r="O15" s="352">
        <v>0</v>
      </c>
      <c r="P15" s="352">
        <v>0</v>
      </c>
      <c r="Q15" s="352">
        <v>0</v>
      </c>
    </row>
    <row r="16" spans="1:25" x14ac:dyDescent="0.25">
      <c r="A16" s="611" t="s">
        <v>313</v>
      </c>
      <c r="B16" s="804">
        <v>6</v>
      </c>
      <c r="C16" s="803" t="s">
        <v>1873</v>
      </c>
      <c r="D16" s="352">
        <v>131</v>
      </c>
      <c r="E16" s="352">
        <v>39</v>
      </c>
      <c r="F16" s="352">
        <v>1</v>
      </c>
      <c r="G16" s="352">
        <v>1</v>
      </c>
      <c r="H16" s="352">
        <v>0</v>
      </c>
      <c r="I16" s="670">
        <v>1.2</v>
      </c>
      <c r="J16" s="352">
        <v>8</v>
      </c>
      <c r="K16" s="352">
        <v>33</v>
      </c>
      <c r="L16" s="352">
        <v>0</v>
      </c>
      <c r="M16" s="352">
        <v>0</v>
      </c>
      <c r="N16" s="352">
        <v>1</v>
      </c>
      <c r="O16" s="352">
        <v>0</v>
      </c>
      <c r="P16" s="352">
        <v>0</v>
      </c>
      <c r="Q16" s="352">
        <v>0</v>
      </c>
    </row>
    <row r="17" spans="1:17" x14ac:dyDescent="0.25">
      <c r="A17" s="611" t="s">
        <v>313</v>
      </c>
      <c r="B17" s="804">
        <v>7</v>
      </c>
      <c r="C17" s="803" t="s">
        <v>1877</v>
      </c>
      <c r="D17" s="352">
        <v>299</v>
      </c>
      <c r="E17" s="352">
        <v>35</v>
      </c>
      <c r="F17" s="352">
        <v>2</v>
      </c>
      <c r="G17" s="352">
        <v>0</v>
      </c>
      <c r="H17" s="352">
        <v>0</v>
      </c>
      <c r="I17" s="670">
        <v>0.4</v>
      </c>
      <c r="J17" s="352">
        <v>22</v>
      </c>
      <c r="K17" s="352">
        <v>17</v>
      </c>
      <c r="L17" s="352">
        <v>2</v>
      </c>
      <c r="M17" s="352">
        <v>3</v>
      </c>
      <c r="N17" s="352">
        <v>1</v>
      </c>
      <c r="O17" s="352">
        <v>0</v>
      </c>
      <c r="P17" s="352">
        <v>0</v>
      </c>
      <c r="Q17" s="352">
        <v>0</v>
      </c>
    </row>
    <row r="18" spans="1:17" x14ac:dyDescent="0.25">
      <c r="A18" s="611" t="s">
        <v>313</v>
      </c>
      <c r="B18" s="804">
        <v>8</v>
      </c>
      <c r="C18" s="803" t="s">
        <v>1878</v>
      </c>
      <c r="D18" s="352">
        <v>131</v>
      </c>
      <c r="E18" s="352">
        <v>10</v>
      </c>
      <c r="F18" s="352">
        <v>0</v>
      </c>
      <c r="G18" s="352">
        <v>1</v>
      </c>
      <c r="H18" s="352">
        <v>0</v>
      </c>
      <c r="I18" s="670">
        <v>0.9</v>
      </c>
      <c r="J18" s="352">
        <v>10</v>
      </c>
      <c r="K18" s="352">
        <v>1</v>
      </c>
      <c r="L18" s="352">
        <v>0</v>
      </c>
      <c r="M18" s="352">
        <v>1</v>
      </c>
      <c r="N18" s="352">
        <v>0</v>
      </c>
      <c r="O18" s="352">
        <v>0</v>
      </c>
      <c r="P18" s="352">
        <v>0</v>
      </c>
      <c r="Q18" s="352">
        <v>0</v>
      </c>
    </row>
    <row r="19" spans="1:17" x14ac:dyDescent="0.25">
      <c r="A19" s="611" t="s">
        <v>313</v>
      </c>
      <c r="B19" s="804">
        <v>9</v>
      </c>
      <c r="C19" s="803" t="s">
        <v>1885</v>
      </c>
      <c r="D19" s="352">
        <v>866</v>
      </c>
      <c r="E19" s="352">
        <v>23</v>
      </c>
      <c r="F19" s="352">
        <v>47</v>
      </c>
      <c r="G19" s="352">
        <v>78</v>
      </c>
      <c r="H19" s="352">
        <v>9</v>
      </c>
      <c r="I19" s="670">
        <v>6</v>
      </c>
      <c r="J19" s="352">
        <v>111</v>
      </c>
      <c r="K19" s="352">
        <v>64</v>
      </c>
      <c r="L19" s="352">
        <v>18</v>
      </c>
      <c r="M19" s="352">
        <v>2</v>
      </c>
      <c r="N19" s="352">
        <v>0</v>
      </c>
      <c r="O19" s="352">
        <v>0</v>
      </c>
      <c r="P19" s="352">
        <v>0</v>
      </c>
      <c r="Q19" s="352">
        <v>0</v>
      </c>
    </row>
    <row r="20" spans="1:17" x14ac:dyDescent="0.25">
      <c r="A20" s="611" t="s">
        <v>313</v>
      </c>
      <c r="B20" s="804">
        <v>10</v>
      </c>
      <c r="C20" s="803" t="s">
        <v>1986</v>
      </c>
      <c r="D20" s="352">
        <v>23752</v>
      </c>
      <c r="E20" s="352">
        <v>73</v>
      </c>
      <c r="F20" s="352">
        <v>142</v>
      </c>
      <c r="G20" s="352">
        <v>427</v>
      </c>
      <c r="H20" s="352">
        <v>2021</v>
      </c>
      <c r="I20" s="670">
        <v>22.5</v>
      </c>
      <c r="J20" s="352">
        <v>1822</v>
      </c>
      <c r="K20" s="352">
        <v>908</v>
      </c>
      <c r="L20" s="352">
        <v>67</v>
      </c>
      <c r="M20" s="352">
        <v>113</v>
      </c>
      <c r="N20" s="352">
        <v>14</v>
      </c>
      <c r="O20" s="352">
        <v>-4</v>
      </c>
      <c r="P20" s="352">
        <v>-2</v>
      </c>
      <c r="Q20" s="352">
        <v>-2</v>
      </c>
    </row>
    <row r="21" spans="1:17" x14ac:dyDescent="0.25">
      <c r="A21" s="611" t="s">
        <v>313</v>
      </c>
      <c r="B21" s="804">
        <v>11</v>
      </c>
      <c r="C21" s="803" t="s">
        <v>1987</v>
      </c>
      <c r="D21" s="352">
        <v>240</v>
      </c>
      <c r="E21" s="352">
        <v>4</v>
      </c>
      <c r="F21" s="352">
        <v>5</v>
      </c>
      <c r="G21" s="352">
        <v>4</v>
      </c>
      <c r="H21" s="352">
        <v>0</v>
      </c>
      <c r="I21" s="670">
        <v>6.8</v>
      </c>
      <c r="J21" s="352">
        <v>4</v>
      </c>
      <c r="K21" s="352">
        <v>11</v>
      </c>
      <c r="L21" s="352">
        <v>2</v>
      </c>
      <c r="M21" s="352">
        <v>1</v>
      </c>
      <c r="N21" s="352">
        <v>0</v>
      </c>
      <c r="O21" s="352">
        <v>0</v>
      </c>
      <c r="P21" s="352">
        <v>0</v>
      </c>
      <c r="Q21" s="352">
        <v>0</v>
      </c>
    </row>
    <row r="22" spans="1:17" x14ac:dyDescent="0.25">
      <c r="A22" s="611" t="s">
        <v>313</v>
      </c>
      <c r="B22" s="804">
        <v>12</v>
      </c>
      <c r="C22" s="803" t="s">
        <v>1988</v>
      </c>
      <c r="D22" s="352">
        <v>0</v>
      </c>
      <c r="E22" s="352">
        <v>0</v>
      </c>
      <c r="F22" s="352">
        <v>0</v>
      </c>
      <c r="G22" s="352">
        <v>0</v>
      </c>
      <c r="H22" s="352">
        <v>0</v>
      </c>
      <c r="I22" s="352">
        <v>0</v>
      </c>
      <c r="J22" s="352">
        <v>0</v>
      </c>
      <c r="K22" s="352">
        <v>0</v>
      </c>
      <c r="L22" s="352">
        <v>0</v>
      </c>
      <c r="M22" s="352">
        <v>0</v>
      </c>
      <c r="N22" s="352">
        <v>0</v>
      </c>
      <c r="O22" s="352">
        <v>0</v>
      </c>
      <c r="P22" s="352">
        <v>0</v>
      </c>
      <c r="Q22" s="352">
        <v>0</v>
      </c>
    </row>
    <row r="23" spans="1:17" x14ac:dyDescent="0.25">
      <c r="B23" s="804">
        <v>13</v>
      </c>
      <c r="C23" s="803" t="s">
        <v>1989</v>
      </c>
      <c r="D23" s="352">
        <v>0</v>
      </c>
      <c r="E23" s="352">
        <v>0</v>
      </c>
      <c r="F23" s="352">
        <v>0</v>
      </c>
      <c r="G23" s="352">
        <v>0</v>
      </c>
      <c r="H23" s="352">
        <v>0</v>
      </c>
      <c r="I23" s="352">
        <v>0</v>
      </c>
      <c r="J23" s="352">
        <v>0</v>
      </c>
      <c r="K23" s="352">
        <v>0</v>
      </c>
      <c r="L23" s="352">
        <v>0</v>
      </c>
      <c r="M23" s="352">
        <v>0</v>
      </c>
      <c r="N23" s="352">
        <v>0</v>
      </c>
      <c r="O23" s="352">
        <v>0</v>
      </c>
      <c r="P23" s="352">
        <v>0</v>
      </c>
      <c r="Q23" s="352">
        <v>0</v>
      </c>
    </row>
    <row r="24" spans="1:17" x14ac:dyDescent="0.25">
      <c r="B24" s="1194"/>
      <c r="C24" s="1194"/>
      <c r="D24" s="328"/>
      <c r="E24" s="328"/>
      <c r="F24" s="328"/>
      <c r="G24" s="328"/>
      <c r="H24" s="328"/>
      <c r="I24" s="328"/>
      <c r="J24" s="328"/>
      <c r="K24" s="328"/>
      <c r="L24" s="328"/>
      <c r="M24" s="328"/>
      <c r="N24" s="328"/>
      <c r="O24" s="328"/>
      <c r="P24" s="328"/>
      <c r="Q24" s="328"/>
    </row>
    <row r="25" spans="1:17" x14ac:dyDescent="0.25">
      <c r="B25" s="1195"/>
      <c r="C25" s="1195"/>
      <c r="D25" s="328"/>
      <c r="E25" s="328"/>
      <c r="F25" s="328"/>
      <c r="G25" s="328"/>
      <c r="H25" s="328"/>
      <c r="I25" s="328"/>
      <c r="J25" s="328"/>
      <c r="K25" s="328"/>
      <c r="L25" s="328"/>
      <c r="M25" s="328"/>
      <c r="N25" s="328"/>
      <c r="O25" s="328"/>
      <c r="P25" s="328"/>
      <c r="Q25" s="328"/>
    </row>
    <row r="26" spans="1:17" ht="15" customHeight="1" x14ac:dyDescent="0.25">
      <c r="B26" s="1195"/>
      <c r="C26" s="1195"/>
      <c r="D26" s="328"/>
      <c r="E26" s="328"/>
      <c r="F26" s="328"/>
      <c r="G26" s="328"/>
      <c r="H26" s="328"/>
      <c r="I26" s="328"/>
      <c r="J26" s="328"/>
      <c r="K26" s="328"/>
      <c r="L26" s="328"/>
      <c r="M26" s="328"/>
      <c r="N26" s="328"/>
      <c r="O26" s="328"/>
      <c r="P26" s="328"/>
      <c r="Q26" s="328"/>
    </row>
    <row r="27" spans="1:17" s="5" customFormat="1" x14ac:dyDescent="0.25">
      <c r="B27" s="832"/>
      <c r="C27" s="833" t="s">
        <v>188</v>
      </c>
      <c r="D27" s="834" t="s">
        <v>189</v>
      </c>
      <c r="E27" s="834" t="s">
        <v>190</v>
      </c>
      <c r="F27" s="834" t="s">
        <v>238</v>
      </c>
      <c r="G27" s="834" t="s">
        <v>239</v>
      </c>
      <c r="H27" s="834" t="s">
        <v>376</v>
      </c>
      <c r="I27" s="834" t="s">
        <v>377</v>
      </c>
      <c r="J27" s="834" t="s">
        <v>442</v>
      </c>
      <c r="K27" s="834" t="s">
        <v>835</v>
      </c>
      <c r="L27" s="834" t="s">
        <v>836</v>
      </c>
      <c r="M27" s="834" t="s">
        <v>837</v>
      </c>
      <c r="N27" s="835" t="s">
        <v>838</v>
      </c>
      <c r="O27" s="835" t="s">
        <v>839</v>
      </c>
      <c r="P27" s="835" t="s">
        <v>1107</v>
      </c>
      <c r="Q27" s="835" t="s">
        <v>1973</v>
      </c>
    </row>
    <row r="28" spans="1:17" x14ac:dyDescent="0.25">
      <c r="B28" s="800"/>
      <c r="C28" s="1205" t="s">
        <v>1990</v>
      </c>
      <c r="D28" s="1208" t="s">
        <v>1819</v>
      </c>
      <c r="E28" s="1209"/>
      <c r="F28" s="1209"/>
      <c r="G28" s="1209"/>
      <c r="H28" s="1209"/>
      <c r="I28" s="1209"/>
      <c r="J28" s="1209"/>
      <c r="K28" s="1209"/>
      <c r="L28" s="1209"/>
      <c r="M28" s="1209"/>
      <c r="N28" s="1209"/>
      <c r="O28" s="1209"/>
      <c r="P28" s="1209"/>
      <c r="Q28" s="1209"/>
    </row>
    <row r="29" spans="1:17" ht="15" customHeight="1" x14ac:dyDescent="0.25">
      <c r="B29" s="800"/>
      <c r="C29" s="1206"/>
      <c r="D29" s="802"/>
      <c r="E29" s="1210" t="s">
        <v>1975</v>
      </c>
      <c r="F29" s="1211"/>
      <c r="G29" s="1211"/>
      <c r="H29" s="1211"/>
      <c r="I29" s="1211"/>
      <c r="J29" s="1211"/>
      <c r="K29" s="1211"/>
      <c r="L29" s="1211"/>
      <c r="M29" s="1211"/>
      <c r="N29" s="1211"/>
      <c r="O29" s="1211"/>
      <c r="P29" s="1211"/>
      <c r="Q29" s="1211"/>
    </row>
    <row r="30" spans="1:17" ht="75" customHeight="1" x14ac:dyDescent="0.25">
      <c r="B30" s="800"/>
      <c r="C30" s="1206"/>
      <c r="D30" s="802"/>
      <c r="E30" s="1212" t="s">
        <v>1976</v>
      </c>
      <c r="F30" s="1213"/>
      <c r="G30" s="1213"/>
      <c r="H30" s="1213"/>
      <c r="I30" s="1214"/>
      <c r="J30" s="1215" t="s">
        <v>1977</v>
      </c>
      <c r="K30" s="1215" t="s">
        <v>1978</v>
      </c>
      <c r="L30" s="1201" t="s">
        <v>1979</v>
      </c>
      <c r="M30" s="1218" t="s">
        <v>1832</v>
      </c>
      <c r="N30" s="1218" t="s">
        <v>1831</v>
      </c>
      <c r="O30" s="1220" t="s">
        <v>1110</v>
      </c>
      <c r="P30" s="1221"/>
      <c r="Q30" s="1221"/>
    </row>
    <row r="31" spans="1:17" ht="30" customHeight="1" x14ac:dyDescent="0.25">
      <c r="B31" s="1197"/>
      <c r="C31" s="1206"/>
      <c r="D31" s="1199"/>
      <c r="E31" s="1201" t="s">
        <v>1980</v>
      </c>
      <c r="F31" s="830" t="s">
        <v>1981</v>
      </c>
      <c r="G31" s="830" t="s">
        <v>1982</v>
      </c>
      <c r="H31" s="1201" t="s">
        <v>1826</v>
      </c>
      <c r="I31" s="1203" t="s">
        <v>1827</v>
      </c>
      <c r="J31" s="1216"/>
      <c r="K31" s="1216"/>
      <c r="L31" s="1217"/>
      <c r="M31" s="1219"/>
      <c r="N31" s="1219"/>
      <c r="O31" s="1222"/>
      <c r="P31" s="1201" t="s">
        <v>1983</v>
      </c>
      <c r="Q31" s="1201" t="s">
        <v>1831</v>
      </c>
    </row>
    <row r="32" spans="1:17" x14ac:dyDescent="0.25">
      <c r="B32" s="1198"/>
      <c r="C32" s="1207"/>
      <c r="D32" s="1200"/>
      <c r="E32" s="1202"/>
      <c r="F32" s="831" t="s">
        <v>1984</v>
      </c>
      <c r="G32" s="831" t="s">
        <v>1985</v>
      </c>
      <c r="H32" s="1202"/>
      <c r="I32" s="1204"/>
      <c r="J32" s="1216"/>
      <c r="K32" s="1216"/>
      <c r="L32" s="1217"/>
      <c r="M32" s="1219"/>
      <c r="N32" s="1219"/>
      <c r="O32" s="1223"/>
      <c r="P32" s="1202"/>
      <c r="Q32" s="1202"/>
    </row>
    <row r="33" spans="2:17" x14ac:dyDescent="0.25">
      <c r="B33" s="801">
        <v>1</v>
      </c>
      <c r="C33" s="803" t="s">
        <v>1835</v>
      </c>
      <c r="D33" s="352">
        <v>8</v>
      </c>
      <c r="E33" s="352">
        <v>4</v>
      </c>
      <c r="F33" s="352">
        <v>4</v>
      </c>
      <c r="G33" s="352">
        <v>0</v>
      </c>
      <c r="H33" s="352">
        <v>0</v>
      </c>
      <c r="I33" s="670">
        <v>2.2000000000000002</v>
      </c>
      <c r="J33" s="352">
        <v>8</v>
      </c>
      <c r="K33" s="352">
        <v>3</v>
      </c>
      <c r="L33" s="352">
        <v>3</v>
      </c>
      <c r="M33" s="352">
        <v>0</v>
      </c>
      <c r="N33" s="352">
        <v>0</v>
      </c>
      <c r="O33" s="352">
        <v>0</v>
      </c>
      <c r="P33" s="352">
        <v>0</v>
      </c>
      <c r="Q33" s="352">
        <v>0</v>
      </c>
    </row>
    <row r="34" spans="2:17" x14ac:dyDescent="0.25">
      <c r="B34" s="804">
        <v>2</v>
      </c>
      <c r="C34" s="803" t="s">
        <v>1836</v>
      </c>
      <c r="D34" s="352">
        <v>0</v>
      </c>
      <c r="E34" s="352">
        <v>0</v>
      </c>
      <c r="F34" s="352">
        <v>0</v>
      </c>
      <c r="G34" s="352">
        <v>0</v>
      </c>
      <c r="H34" s="352">
        <v>0</v>
      </c>
      <c r="I34" s="670">
        <v>0</v>
      </c>
      <c r="J34" s="352">
        <v>0</v>
      </c>
      <c r="K34" s="352">
        <v>0</v>
      </c>
      <c r="L34" s="352">
        <v>0</v>
      </c>
      <c r="M34" s="352">
        <v>0</v>
      </c>
      <c r="N34" s="352">
        <v>0</v>
      </c>
      <c r="O34" s="352">
        <v>0</v>
      </c>
      <c r="P34" s="352">
        <v>0</v>
      </c>
      <c r="Q34" s="352">
        <v>0</v>
      </c>
    </row>
    <row r="35" spans="2:17" x14ac:dyDescent="0.25">
      <c r="B35" s="804">
        <v>3</v>
      </c>
      <c r="C35" s="803" t="s">
        <v>1842</v>
      </c>
      <c r="D35" s="352">
        <v>162</v>
      </c>
      <c r="E35" s="352">
        <v>60</v>
      </c>
      <c r="F35" s="352">
        <v>5</v>
      </c>
      <c r="G35" s="352">
        <v>0</v>
      </c>
      <c r="H35" s="352">
        <v>0</v>
      </c>
      <c r="I35" s="670">
        <v>2.6</v>
      </c>
      <c r="J35" s="352">
        <v>37</v>
      </c>
      <c r="K35" s="352">
        <v>30</v>
      </c>
      <c r="L35" s="352">
        <v>1</v>
      </c>
      <c r="M35" s="352">
        <v>0</v>
      </c>
      <c r="N35" s="352">
        <v>0</v>
      </c>
      <c r="O35" s="352">
        <v>0</v>
      </c>
      <c r="P35" s="352">
        <v>0</v>
      </c>
      <c r="Q35" s="352">
        <v>0</v>
      </c>
    </row>
    <row r="36" spans="2:17" x14ac:dyDescent="0.25">
      <c r="B36" s="804">
        <v>4</v>
      </c>
      <c r="C36" s="803" t="s">
        <v>1867</v>
      </c>
      <c r="D36" s="352">
        <v>48</v>
      </c>
      <c r="E36" s="352">
        <v>0</v>
      </c>
      <c r="F36" s="352">
        <v>0</v>
      </c>
      <c r="G36" s="352">
        <v>0</v>
      </c>
      <c r="H36" s="352">
        <v>0</v>
      </c>
      <c r="I36" s="670">
        <v>0</v>
      </c>
      <c r="J36" s="352">
        <v>0</v>
      </c>
      <c r="K36" s="352">
        <v>0</v>
      </c>
      <c r="L36" s="352">
        <v>0</v>
      </c>
      <c r="M36" s="352">
        <v>0</v>
      </c>
      <c r="N36" s="352">
        <v>0</v>
      </c>
      <c r="O36" s="352">
        <v>0</v>
      </c>
      <c r="P36" s="352">
        <v>0</v>
      </c>
      <c r="Q36" s="352">
        <v>0</v>
      </c>
    </row>
    <row r="37" spans="2:17" x14ac:dyDescent="0.25">
      <c r="B37" s="804">
        <v>5</v>
      </c>
      <c r="C37" s="803" t="s">
        <v>1872</v>
      </c>
      <c r="D37" s="352">
        <v>4</v>
      </c>
      <c r="E37" s="352">
        <v>0</v>
      </c>
      <c r="F37" s="352">
        <v>0</v>
      </c>
      <c r="G37" s="352">
        <v>0</v>
      </c>
      <c r="H37" s="352">
        <v>0</v>
      </c>
      <c r="I37" s="670">
        <v>0</v>
      </c>
      <c r="J37" s="352">
        <v>0</v>
      </c>
      <c r="K37" s="352">
        <v>0</v>
      </c>
      <c r="L37" s="352">
        <v>0</v>
      </c>
      <c r="M37" s="352">
        <v>0</v>
      </c>
      <c r="N37" s="352">
        <v>0</v>
      </c>
      <c r="O37" s="352">
        <v>0</v>
      </c>
      <c r="P37" s="352">
        <v>0</v>
      </c>
      <c r="Q37" s="352">
        <v>0</v>
      </c>
    </row>
    <row r="38" spans="2:17" x14ac:dyDescent="0.25">
      <c r="B38" s="804">
        <v>6</v>
      </c>
      <c r="C38" s="803" t="s">
        <v>1873</v>
      </c>
      <c r="D38" s="352">
        <v>147</v>
      </c>
      <c r="E38" s="352">
        <v>35</v>
      </c>
      <c r="F38" s="352">
        <v>3</v>
      </c>
      <c r="G38" s="352">
        <v>0</v>
      </c>
      <c r="H38" s="352">
        <v>34</v>
      </c>
      <c r="I38" s="670">
        <v>4.5</v>
      </c>
      <c r="J38" s="352">
        <v>64</v>
      </c>
      <c r="K38" s="352">
        <v>21</v>
      </c>
      <c r="L38" s="352">
        <v>13</v>
      </c>
      <c r="M38" s="352">
        <v>2</v>
      </c>
      <c r="N38" s="352">
        <v>2</v>
      </c>
      <c r="O38" s="352">
        <v>-1</v>
      </c>
      <c r="P38" s="352">
        <v>0</v>
      </c>
      <c r="Q38" s="352">
        <v>0</v>
      </c>
    </row>
    <row r="39" spans="2:17" x14ac:dyDescent="0.25">
      <c r="B39" s="804">
        <v>7</v>
      </c>
      <c r="C39" s="803" t="s">
        <v>1877</v>
      </c>
      <c r="D39" s="352">
        <v>61</v>
      </c>
      <c r="E39" s="352">
        <v>2</v>
      </c>
      <c r="F39" s="352">
        <v>12</v>
      </c>
      <c r="G39" s="352">
        <v>0</v>
      </c>
      <c r="H39" s="352">
        <v>3</v>
      </c>
      <c r="I39" s="670">
        <v>1.7</v>
      </c>
      <c r="J39" s="352">
        <v>17</v>
      </c>
      <c r="K39" s="352">
        <v>1</v>
      </c>
      <c r="L39" s="352">
        <v>1</v>
      </c>
      <c r="M39" s="352">
        <v>0</v>
      </c>
      <c r="N39" s="352">
        <v>0</v>
      </c>
      <c r="O39" s="352">
        <v>0</v>
      </c>
      <c r="P39" s="352">
        <v>0</v>
      </c>
      <c r="Q39" s="352">
        <v>0</v>
      </c>
    </row>
    <row r="40" spans="2:17" x14ac:dyDescent="0.25">
      <c r="B40" s="804">
        <v>8</v>
      </c>
      <c r="C40" s="803" t="s">
        <v>1878</v>
      </c>
      <c r="D40" s="352">
        <v>45</v>
      </c>
      <c r="E40" s="352">
        <v>1</v>
      </c>
      <c r="F40" s="352">
        <v>0</v>
      </c>
      <c r="G40" s="352">
        <v>0</v>
      </c>
      <c r="H40" s="352">
        <v>0</v>
      </c>
      <c r="I40" s="670">
        <v>1.9</v>
      </c>
      <c r="J40" s="352">
        <v>1</v>
      </c>
      <c r="K40" s="352">
        <v>0</v>
      </c>
      <c r="L40" s="352">
        <v>0</v>
      </c>
      <c r="M40" s="352">
        <v>0</v>
      </c>
      <c r="N40" s="352">
        <v>0</v>
      </c>
      <c r="O40" s="352">
        <v>0</v>
      </c>
      <c r="P40" s="352">
        <v>0</v>
      </c>
      <c r="Q40" s="352">
        <v>0</v>
      </c>
    </row>
    <row r="41" spans="2:17" x14ac:dyDescent="0.25">
      <c r="B41" s="804">
        <v>9</v>
      </c>
      <c r="C41" s="803" t="s">
        <v>1885</v>
      </c>
      <c r="D41" s="352">
        <v>1642</v>
      </c>
      <c r="E41" s="352">
        <v>269</v>
      </c>
      <c r="F41" s="352">
        <v>61</v>
      </c>
      <c r="G41" s="352">
        <v>3</v>
      </c>
      <c r="H41" s="352">
        <v>1</v>
      </c>
      <c r="I41" s="670">
        <v>5.3</v>
      </c>
      <c r="J41" s="352">
        <v>160</v>
      </c>
      <c r="K41" s="352">
        <v>211</v>
      </c>
      <c r="L41" s="352">
        <v>37</v>
      </c>
      <c r="M41" s="352">
        <v>10</v>
      </c>
      <c r="N41" s="352">
        <v>1</v>
      </c>
      <c r="O41" s="352">
        <v>-1</v>
      </c>
      <c r="P41" s="352">
        <v>0</v>
      </c>
      <c r="Q41" s="352">
        <v>0</v>
      </c>
    </row>
    <row r="42" spans="2:17" x14ac:dyDescent="0.25">
      <c r="B42" s="804">
        <v>10</v>
      </c>
      <c r="C42" s="803" t="s">
        <v>1986</v>
      </c>
      <c r="D42" s="352">
        <v>851</v>
      </c>
      <c r="E42" s="352">
        <v>78</v>
      </c>
      <c r="F42" s="352">
        <v>8</v>
      </c>
      <c r="G42" s="352">
        <v>50</v>
      </c>
      <c r="H42" s="352">
        <v>228</v>
      </c>
      <c r="I42" s="670">
        <v>13</v>
      </c>
      <c r="J42" s="352">
        <v>340</v>
      </c>
      <c r="K42" s="352">
        <v>61</v>
      </c>
      <c r="L42" s="352">
        <v>38</v>
      </c>
      <c r="M42" s="352">
        <v>7</v>
      </c>
      <c r="N42" s="352">
        <v>2</v>
      </c>
      <c r="O42" s="352">
        <v>-1</v>
      </c>
      <c r="P42" s="352">
        <v>0</v>
      </c>
      <c r="Q42" s="352">
        <v>0</v>
      </c>
    </row>
    <row r="43" spans="2:17" x14ac:dyDescent="0.25">
      <c r="B43" s="804">
        <v>11</v>
      </c>
      <c r="C43" s="803" t="s">
        <v>1987</v>
      </c>
      <c r="D43" s="352">
        <v>1202</v>
      </c>
      <c r="E43" s="352">
        <v>351</v>
      </c>
      <c r="F43" s="352">
        <v>112</v>
      </c>
      <c r="G43" s="352">
        <v>4</v>
      </c>
      <c r="H43" s="352">
        <v>4</v>
      </c>
      <c r="I43" s="670">
        <v>7</v>
      </c>
      <c r="J43" s="352">
        <v>465</v>
      </c>
      <c r="K43" s="352">
        <v>5</v>
      </c>
      <c r="L43" s="352">
        <v>0</v>
      </c>
      <c r="M43" s="352">
        <v>111</v>
      </c>
      <c r="N43" s="352">
        <v>1</v>
      </c>
      <c r="O43" s="352">
        <v>-2</v>
      </c>
      <c r="P43" s="352">
        <v>-1</v>
      </c>
      <c r="Q43" s="352">
        <v>0</v>
      </c>
    </row>
    <row r="44" spans="2:17" x14ac:dyDescent="0.25">
      <c r="B44" s="804">
        <v>12</v>
      </c>
      <c r="C44" s="803" t="s">
        <v>1988</v>
      </c>
      <c r="D44" s="352">
        <v>0</v>
      </c>
      <c r="E44" s="352">
        <v>0</v>
      </c>
      <c r="F44" s="352">
        <v>0</v>
      </c>
      <c r="G44" s="352">
        <v>0</v>
      </c>
      <c r="H44" s="352">
        <v>0</v>
      </c>
      <c r="I44" s="352">
        <v>0</v>
      </c>
      <c r="J44" s="352">
        <v>0</v>
      </c>
      <c r="K44" s="352">
        <v>0</v>
      </c>
      <c r="L44" s="352">
        <v>0</v>
      </c>
      <c r="M44" s="352">
        <v>0</v>
      </c>
      <c r="N44" s="352">
        <v>0</v>
      </c>
      <c r="O44" s="352">
        <v>0</v>
      </c>
      <c r="P44" s="352">
        <v>0</v>
      </c>
      <c r="Q44" s="352">
        <v>0</v>
      </c>
    </row>
    <row r="45" spans="2:17" x14ac:dyDescent="0.25">
      <c r="B45" s="804">
        <v>13</v>
      </c>
      <c r="C45" s="803" t="s">
        <v>1989</v>
      </c>
      <c r="D45" s="352">
        <v>0</v>
      </c>
      <c r="E45" s="352">
        <v>0</v>
      </c>
      <c r="F45" s="352">
        <v>0</v>
      </c>
      <c r="G45" s="352">
        <v>0</v>
      </c>
      <c r="H45" s="352">
        <v>0</v>
      </c>
      <c r="I45" s="352">
        <v>0</v>
      </c>
      <c r="J45" s="352">
        <v>0</v>
      </c>
      <c r="K45" s="352">
        <v>0</v>
      </c>
      <c r="L45" s="352">
        <v>0</v>
      </c>
      <c r="M45" s="352">
        <v>0</v>
      </c>
      <c r="N45" s="352">
        <v>0</v>
      </c>
      <c r="O45" s="352">
        <v>0</v>
      </c>
      <c r="P45" s="352">
        <v>0</v>
      </c>
      <c r="Q45" s="352">
        <v>0</v>
      </c>
    </row>
    <row r="46" spans="2:17" x14ac:dyDescent="0.25">
      <c r="B46" s="1194"/>
      <c r="C46" s="1194"/>
      <c r="D46" s="328"/>
      <c r="E46" s="328"/>
      <c r="F46" s="328"/>
      <c r="G46" s="328"/>
      <c r="H46" s="328"/>
      <c r="I46" s="328"/>
      <c r="J46" s="328"/>
      <c r="K46" s="328"/>
      <c r="L46" s="328"/>
      <c r="M46" s="328"/>
      <c r="N46" s="328"/>
      <c r="O46" s="328"/>
      <c r="P46" s="328"/>
      <c r="Q46" s="328"/>
    </row>
    <row r="47" spans="2:17" x14ac:dyDescent="0.25">
      <c r="B47" s="1195"/>
      <c r="C47" s="1195"/>
      <c r="D47" s="328"/>
      <c r="E47" s="328"/>
      <c r="F47" s="328"/>
      <c r="G47" s="328"/>
      <c r="H47" s="328"/>
      <c r="I47" s="328"/>
      <c r="J47" s="328"/>
      <c r="K47" s="328"/>
      <c r="L47" s="328"/>
      <c r="M47" s="328"/>
      <c r="N47" s="328"/>
      <c r="O47" s="328"/>
      <c r="P47" s="328"/>
      <c r="Q47" s="328"/>
    </row>
    <row r="48" spans="2:17" s="5" customFormat="1" x14ac:dyDescent="0.25">
      <c r="B48" s="832"/>
      <c r="C48" s="833" t="s">
        <v>188</v>
      </c>
      <c r="D48" s="834" t="s">
        <v>189</v>
      </c>
      <c r="E48" s="834" t="s">
        <v>190</v>
      </c>
      <c r="F48" s="834" t="s">
        <v>238</v>
      </c>
      <c r="G48" s="834" t="s">
        <v>239</v>
      </c>
      <c r="H48" s="834" t="s">
        <v>376</v>
      </c>
      <c r="I48" s="834" t="s">
        <v>377</v>
      </c>
      <c r="J48" s="834" t="s">
        <v>442</v>
      </c>
      <c r="K48" s="834" t="s">
        <v>835</v>
      </c>
      <c r="L48" s="834" t="s">
        <v>836</v>
      </c>
      <c r="M48" s="834" t="s">
        <v>837</v>
      </c>
      <c r="N48" s="835" t="s">
        <v>838</v>
      </c>
      <c r="O48" s="835" t="s">
        <v>839</v>
      </c>
      <c r="P48" s="835" t="s">
        <v>1107</v>
      </c>
      <c r="Q48" s="835" t="s">
        <v>1973</v>
      </c>
    </row>
    <row r="49" spans="2:17" x14ac:dyDescent="0.25">
      <c r="B49" s="800"/>
      <c r="C49" s="1205" t="s">
        <v>1991</v>
      </c>
      <c r="D49" s="1208" t="s">
        <v>1819</v>
      </c>
      <c r="E49" s="1209"/>
      <c r="F49" s="1209"/>
      <c r="G49" s="1209"/>
      <c r="H49" s="1209"/>
      <c r="I49" s="1209"/>
      <c r="J49" s="1209"/>
      <c r="K49" s="1209"/>
      <c r="L49" s="1209"/>
      <c r="M49" s="1209"/>
      <c r="N49" s="1209"/>
      <c r="O49" s="1209"/>
      <c r="P49" s="1209"/>
      <c r="Q49" s="1209"/>
    </row>
    <row r="50" spans="2:17" ht="15" customHeight="1" x14ac:dyDescent="0.25">
      <c r="B50" s="800"/>
      <c r="C50" s="1206"/>
      <c r="D50" s="802"/>
      <c r="E50" s="1210" t="s">
        <v>1975</v>
      </c>
      <c r="F50" s="1211"/>
      <c r="G50" s="1211"/>
      <c r="H50" s="1211"/>
      <c r="I50" s="1211"/>
      <c r="J50" s="1211"/>
      <c r="K50" s="1211"/>
      <c r="L50" s="1211"/>
      <c r="M50" s="1211"/>
      <c r="N50" s="1211"/>
      <c r="O50" s="1211"/>
      <c r="P50" s="1211"/>
      <c r="Q50" s="1211"/>
    </row>
    <row r="51" spans="2:17" ht="75" customHeight="1" x14ac:dyDescent="0.25">
      <c r="B51" s="800"/>
      <c r="C51" s="1206"/>
      <c r="D51" s="802"/>
      <c r="E51" s="1212" t="s">
        <v>1976</v>
      </c>
      <c r="F51" s="1213"/>
      <c r="G51" s="1213"/>
      <c r="H51" s="1213"/>
      <c r="I51" s="1214"/>
      <c r="J51" s="1215" t="s">
        <v>1977</v>
      </c>
      <c r="K51" s="1215" t="s">
        <v>1978</v>
      </c>
      <c r="L51" s="1201" t="s">
        <v>1979</v>
      </c>
      <c r="M51" s="1218" t="s">
        <v>1832</v>
      </c>
      <c r="N51" s="1218" t="s">
        <v>1831</v>
      </c>
      <c r="O51" s="1220" t="s">
        <v>1110</v>
      </c>
      <c r="P51" s="1221"/>
      <c r="Q51" s="1221"/>
    </row>
    <row r="52" spans="2:17" ht="30" customHeight="1" x14ac:dyDescent="0.25">
      <c r="B52" s="1197"/>
      <c r="C52" s="1206"/>
      <c r="D52" s="1199"/>
      <c r="E52" s="1201" t="s">
        <v>1980</v>
      </c>
      <c r="F52" s="830" t="s">
        <v>1981</v>
      </c>
      <c r="G52" s="830" t="s">
        <v>1982</v>
      </c>
      <c r="H52" s="1201" t="s">
        <v>1826</v>
      </c>
      <c r="I52" s="1203" t="s">
        <v>1827</v>
      </c>
      <c r="J52" s="1216"/>
      <c r="K52" s="1216"/>
      <c r="L52" s="1217"/>
      <c r="M52" s="1219"/>
      <c r="N52" s="1219"/>
      <c r="O52" s="1222"/>
      <c r="P52" s="1201" t="s">
        <v>1983</v>
      </c>
      <c r="Q52" s="1201" t="s">
        <v>1831</v>
      </c>
    </row>
    <row r="53" spans="2:17" x14ac:dyDescent="0.25">
      <c r="B53" s="1198"/>
      <c r="C53" s="1207"/>
      <c r="D53" s="1200"/>
      <c r="E53" s="1202"/>
      <c r="F53" s="831" t="s">
        <v>1984</v>
      </c>
      <c r="G53" s="831" t="s">
        <v>1985</v>
      </c>
      <c r="H53" s="1202"/>
      <c r="I53" s="1204"/>
      <c r="J53" s="1216"/>
      <c r="K53" s="1216"/>
      <c r="L53" s="1217"/>
      <c r="M53" s="1219"/>
      <c r="N53" s="1219"/>
      <c r="O53" s="1223"/>
      <c r="P53" s="1202"/>
      <c r="Q53" s="1202"/>
    </row>
    <row r="54" spans="2:17" x14ac:dyDescent="0.25">
      <c r="B54" s="801">
        <v>1</v>
      </c>
      <c r="C54" s="803" t="s">
        <v>1835</v>
      </c>
      <c r="D54" s="352">
        <v>14</v>
      </c>
      <c r="E54" s="352">
        <v>5</v>
      </c>
      <c r="F54" s="352">
        <v>4</v>
      </c>
      <c r="G54" s="352">
        <v>0</v>
      </c>
      <c r="H54" s="352">
        <v>0</v>
      </c>
      <c r="I54" s="670">
        <v>1.6</v>
      </c>
      <c r="J54" s="352">
        <v>9</v>
      </c>
      <c r="K54" s="352">
        <v>3</v>
      </c>
      <c r="L54" s="352">
        <v>3</v>
      </c>
      <c r="M54" s="352">
        <v>0</v>
      </c>
      <c r="N54" s="352">
        <v>0</v>
      </c>
      <c r="O54" s="352">
        <v>0</v>
      </c>
      <c r="P54" s="352">
        <v>0</v>
      </c>
      <c r="Q54" s="352">
        <v>0</v>
      </c>
    </row>
    <row r="55" spans="2:17" x14ac:dyDescent="0.25">
      <c r="B55" s="804">
        <v>2</v>
      </c>
      <c r="C55" s="803" t="s">
        <v>1836</v>
      </c>
      <c r="D55" s="352">
        <v>1</v>
      </c>
      <c r="E55" s="352">
        <v>0</v>
      </c>
      <c r="F55" s="352">
        <v>0</v>
      </c>
      <c r="G55" s="352">
        <v>0</v>
      </c>
      <c r="H55" s="352">
        <v>0</v>
      </c>
      <c r="I55" s="670">
        <v>0.2</v>
      </c>
      <c r="J55" s="352">
        <v>0</v>
      </c>
      <c r="K55" s="352">
        <v>0</v>
      </c>
      <c r="L55" s="352">
        <v>0</v>
      </c>
      <c r="M55" s="352">
        <v>0</v>
      </c>
      <c r="N55" s="352">
        <v>0</v>
      </c>
      <c r="O55" s="352">
        <v>0</v>
      </c>
      <c r="P55" s="352">
        <v>0</v>
      </c>
      <c r="Q55" s="352">
        <v>0</v>
      </c>
    </row>
    <row r="56" spans="2:17" x14ac:dyDescent="0.25">
      <c r="B56" s="804">
        <v>3</v>
      </c>
      <c r="C56" s="803" t="s">
        <v>1842</v>
      </c>
      <c r="D56" s="352">
        <v>523</v>
      </c>
      <c r="E56" s="352">
        <v>120</v>
      </c>
      <c r="F56" s="352">
        <v>6</v>
      </c>
      <c r="G56" s="352">
        <v>1</v>
      </c>
      <c r="H56" s="352">
        <v>0</v>
      </c>
      <c r="I56" s="670">
        <v>0.5</v>
      </c>
      <c r="J56" s="352">
        <v>83</v>
      </c>
      <c r="K56" s="352">
        <v>46</v>
      </c>
      <c r="L56" s="352">
        <v>1</v>
      </c>
      <c r="M56" s="352">
        <v>0</v>
      </c>
      <c r="N56" s="352">
        <v>1</v>
      </c>
      <c r="O56" s="352">
        <v>0</v>
      </c>
      <c r="P56" s="352">
        <v>0</v>
      </c>
      <c r="Q56" s="352">
        <v>0</v>
      </c>
    </row>
    <row r="57" spans="2:17" x14ac:dyDescent="0.25">
      <c r="B57" s="804">
        <v>4</v>
      </c>
      <c r="C57" s="803" t="s">
        <v>1867</v>
      </c>
      <c r="D57" s="352">
        <v>429</v>
      </c>
      <c r="E57" s="352">
        <v>23</v>
      </c>
      <c r="F57" s="352">
        <v>0</v>
      </c>
      <c r="G57" s="352">
        <v>0</v>
      </c>
      <c r="H57" s="352">
        <v>0</v>
      </c>
      <c r="I57" s="670">
        <v>1.6</v>
      </c>
      <c r="J57" s="352">
        <v>3</v>
      </c>
      <c r="K57" s="352">
        <v>21</v>
      </c>
      <c r="L57" s="352">
        <v>1</v>
      </c>
      <c r="M57" s="352">
        <v>1</v>
      </c>
      <c r="N57" s="352">
        <v>2</v>
      </c>
      <c r="O57" s="352">
        <v>0</v>
      </c>
      <c r="P57" s="352">
        <v>0</v>
      </c>
      <c r="Q57" s="352">
        <v>0</v>
      </c>
    </row>
    <row r="58" spans="2:17" x14ac:dyDescent="0.25">
      <c r="B58" s="804">
        <v>5</v>
      </c>
      <c r="C58" s="803" t="s">
        <v>1872</v>
      </c>
      <c r="D58" s="352">
        <v>313</v>
      </c>
      <c r="E58" s="352">
        <v>6</v>
      </c>
      <c r="F58" s="352">
        <v>10</v>
      </c>
      <c r="G58" s="352">
        <v>21</v>
      </c>
      <c r="H58" s="352">
        <v>20</v>
      </c>
      <c r="I58" s="670">
        <v>4.9000000000000004</v>
      </c>
      <c r="J58" s="352">
        <v>35</v>
      </c>
      <c r="K58" s="352">
        <v>44</v>
      </c>
      <c r="L58" s="352">
        <v>22</v>
      </c>
      <c r="M58" s="352">
        <v>0</v>
      </c>
      <c r="N58" s="352">
        <v>0</v>
      </c>
      <c r="O58" s="352">
        <v>0</v>
      </c>
      <c r="P58" s="352">
        <v>0</v>
      </c>
      <c r="Q58" s="352">
        <v>0</v>
      </c>
    </row>
    <row r="59" spans="2:17" x14ac:dyDescent="0.25">
      <c r="B59" s="804">
        <v>6</v>
      </c>
      <c r="C59" s="803" t="s">
        <v>1873</v>
      </c>
      <c r="D59" s="352">
        <v>277</v>
      </c>
      <c r="E59" s="352">
        <v>74</v>
      </c>
      <c r="F59" s="352">
        <v>4</v>
      </c>
      <c r="G59" s="352">
        <v>1</v>
      </c>
      <c r="H59" s="352">
        <v>34</v>
      </c>
      <c r="I59" s="670">
        <v>2.2000000000000002</v>
      </c>
      <c r="J59" s="352">
        <v>72</v>
      </c>
      <c r="K59" s="352">
        <v>54</v>
      </c>
      <c r="L59" s="352">
        <v>13</v>
      </c>
      <c r="M59" s="352">
        <v>3</v>
      </c>
      <c r="N59" s="352">
        <v>2</v>
      </c>
      <c r="O59" s="352">
        <v>-1</v>
      </c>
      <c r="P59" s="352">
        <v>0</v>
      </c>
      <c r="Q59" s="352">
        <v>0</v>
      </c>
    </row>
    <row r="60" spans="2:17" x14ac:dyDescent="0.25">
      <c r="B60" s="804">
        <v>7</v>
      </c>
      <c r="C60" s="803" t="s">
        <v>1877</v>
      </c>
      <c r="D60" s="352">
        <v>360</v>
      </c>
      <c r="E60" s="352">
        <v>37</v>
      </c>
      <c r="F60" s="352">
        <v>14</v>
      </c>
      <c r="G60" s="352">
        <v>0</v>
      </c>
      <c r="H60" s="352">
        <v>3</v>
      </c>
      <c r="I60" s="670">
        <v>0.5</v>
      </c>
      <c r="J60" s="352">
        <v>39</v>
      </c>
      <c r="K60" s="352">
        <v>18</v>
      </c>
      <c r="L60" s="352">
        <v>3</v>
      </c>
      <c r="M60" s="352">
        <v>3</v>
      </c>
      <c r="N60" s="352">
        <v>1</v>
      </c>
      <c r="O60" s="352">
        <v>-1</v>
      </c>
      <c r="P60" s="352">
        <v>0</v>
      </c>
      <c r="Q60" s="352">
        <v>0</v>
      </c>
    </row>
    <row r="61" spans="2:17" x14ac:dyDescent="0.25">
      <c r="B61" s="804">
        <v>8</v>
      </c>
      <c r="C61" s="803" t="s">
        <v>1878</v>
      </c>
      <c r="D61" s="352">
        <v>176</v>
      </c>
      <c r="E61" s="352">
        <v>11</v>
      </c>
      <c r="F61" s="352">
        <v>0</v>
      </c>
      <c r="G61" s="352">
        <v>1</v>
      </c>
      <c r="H61" s="352">
        <v>0</v>
      </c>
      <c r="I61" s="670">
        <v>0.9</v>
      </c>
      <c r="J61" s="352">
        <v>10</v>
      </c>
      <c r="K61" s="352">
        <v>1</v>
      </c>
      <c r="L61" s="352">
        <v>0</v>
      </c>
      <c r="M61" s="352">
        <v>1</v>
      </c>
      <c r="N61" s="352">
        <v>0</v>
      </c>
      <c r="O61" s="352">
        <v>0</v>
      </c>
      <c r="P61" s="352">
        <v>0</v>
      </c>
      <c r="Q61" s="352">
        <v>0</v>
      </c>
    </row>
    <row r="62" spans="2:17" x14ac:dyDescent="0.25">
      <c r="B62" s="804">
        <v>9</v>
      </c>
      <c r="C62" s="803" t="s">
        <v>1885</v>
      </c>
      <c r="D62" s="352">
        <v>2509</v>
      </c>
      <c r="E62" s="352">
        <v>292</v>
      </c>
      <c r="F62" s="352">
        <v>108</v>
      </c>
      <c r="G62" s="352">
        <v>81</v>
      </c>
      <c r="H62" s="352">
        <v>10</v>
      </c>
      <c r="I62" s="670">
        <v>5.9</v>
      </c>
      <c r="J62" s="352">
        <v>271</v>
      </c>
      <c r="K62" s="352">
        <v>275</v>
      </c>
      <c r="L62" s="352">
        <v>55</v>
      </c>
      <c r="M62" s="352">
        <v>11</v>
      </c>
      <c r="N62" s="352">
        <v>1</v>
      </c>
      <c r="O62" s="352">
        <v>-2</v>
      </c>
      <c r="P62" s="352">
        <v>0</v>
      </c>
      <c r="Q62" s="352">
        <v>0</v>
      </c>
    </row>
    <row r="63" spans="2:17" x14ac:dyDescent="0.25">
      <c r="B63" s="804">
        <v>10</v>
      </c>
      <c r="C63" s="803" t="s">
        <v>1986</v>
      </c>
      <c r="D63" s="352">
        <v>24603</v>
      </c>
      <c r="E63" s="352">
        <v>150</v>
      </c>
      <c r="F63" s="352">
        <v>149</v>
      </c>
      <c r="G63" s="352">
        <v>477</v>
      </c>
      <c r="H63" s="352">
        <v>2249</v>
      </c>
      <c r="I63" s="670">
        <v>22.4</v>
      </c>
      <c r="J63" s="352">
        <v>2162</v>
      </c>
      <c r="K63" s="352">
        <v>970</v>
      </c>
      <c r="L63" s="352">
        <v>106</v>
      </c>
      <c r="M63" s="352">
        <v>120</v>
      </c>
      <c r="N63" s="352">
        <v>16</v>
      </c>
      <c r="O63" s="352">
        <v>-5</v>
      </c>
      <c r="P63" s="352">
        <v>-2</v>
      </c>
      <c r="Q63" s="352">
        <v>-2</v>
      </c>
    </row>
    <row r="64" spans="2:17" x14ac:dyDescent="0.25">
      <c r="B64" s="804">
        <v>11</v>
      </c>
      <c r="C64" s="803" t="s">
        <v>1987</v>
      </c>
      <c r="D64" s="352">
        <v>1442</v>
      </c>
      <c r="E64" s="352">
        <v>356</v>
      </c>
      <c r="F64" s="352">
        <v>117</v>
      </c>
      <c r="G64" s="352">
        <v>7</v>
      </c>
      <c r="H64" s="352">
        <v>4</v>
      </c>
      <c r="I64" s="670">
        <v>6.3</v>
      </c>
      <c r="J64" s="352">
        <v>469</v>
      </c>
      <c r="K64" s="352">
        <v>16</v>
      </c>
      <c r="L64" s="352">
        <v>2</v>
      </c>
      <c r="M64" s="352">
        <v>112</v>
      </c>
      <c r="N64" s="352">
        <v>1</v>
      </c>
      <c r="O64" s="352">
        <v>-2</v>
      </c>
      <c r="P64" s="352">
        <v>-1</v>
      </c>
      <c r="Q64" s="352">
        <v>0</v>
      </c>
    </row>
    <row r="65" spans="2:17" x14ac:dyDescent="0.25">
      <c r="B65" s="804">
        <v>12</v>
      </c>
      <c r="C65" s="803" t="s">
        <v>1988</v>
      </c>
      <c r="D65" s="352">
        <v>0</v>
      </c>
      <c r="E65" s="352">
        <v>0</v>
      </c>
      <c r="F65" s="352">
        <v>0</v>
      </c>
      <c r="G65" s="352">
        <v>0</v>
      </c>
      <c r="H65" s="352">
        <v>0</v>
      </c>
      <c r="I65" s="352">
        <v>0</v>
      </c>
      <c r="J65" s="352">
        <v>0</v>
      </c>
      <c r="K65" s="352">
        <v>0</v>
      </c>
      <c r="L65" s="352">
        <v>0</v>
      </c>
      <c r="M65" s="352">
        <v>0</v>
      </c>
      <c r="N65" s="352">
        <v>0</v>
      </c>
      <c r="O65" s="352">
        <v>0</v>
      </c>
      <c r="P65" s="352">
        <v>0</v>
      </c>
      <c r="Q65" s="352">
        <v>0</v>
      </c>
    </row>
    <row r="66" spans="2:17" x14ac:dyDescent="0.25">
      <c r="B66" s="804">
        <v>13</v>
      </c>
      <c r="C66" s="803" t="s">
        <v>1989</v>
      </c>
      <c r="D66" s="352">
        <v>0</v>
      </c>
      <c r="E66" s="352">
        <v>0</v>
      </c>
      <c r="F66" s="352">
        <v>0</v>
      </c>
      <c r="G66" s="352">
        <v>0</v>
      </c>
      <c r="H66" s="352">
        <v>0</v>
      </c>
      <c r="I66" s="352">
        <v>0</v>
      </c>
      <c r="J66" s="352">
        <v>0</v>
      </c>
      <c r="K66" s="352">
        <v>0</v>
      </c>
      <c r="L66" s="352">
        <v>0</v>
      </c>
      <c r="M66" s="352">
        <v>0</v>
      </c>
      <c r="N66" s="352">
        <v>0</v>
      </c>
      <c r="O66" s="352">
        <v>0</v>
      </c>
      <c r="P66" s="352">
        <v>0</v>
      </c>
      <c r="Q66" s="352">
        <v>0</v>
      </c>
    </row>
    <row r="67" spans="2:17" x14ac:dyDescent="0.25">
      <c r="B67" s="1194"/>
      <c r="C67" s="1194"/>
      <c r="D67" s="328"/>
      <c r="E67" s="328"/>
      <c r="F67" s="328"/>
      <c r="G67" s="328"/>
      <c r="H67" s="328"/>
      <c r="I67" s="328"/>
      <c r="J67" s="328"/>
      <c r="K67" s="328"/>
      <c r="L67" s="328"/>
      <c r="M67" s="328"/>
      <c r="N67" s="328"/>
      <c r="O67" s="328"/>
      <c r="P67" s="328"/>
      <c r="Q67" s="328"/>
    </row>
    <row r="68" spans="2:17" x14ac:dyDescent="0.25">
      <c r="B68" s="1195"/>
      <c r="C68" s="1195"/>
      <c r="D68" s="328"/>
      <c r="E68" s="328"/>
      <c r="F68" s="328"/>
      <c r="G68" s="328"/>
      <c r="H68" s="328"/>
      <c r="I68" s="328"/>
      <c r="J68" s="328"/>
      <c r="K68" s="328"/>
      <c r="L68" s="328"/>
      <c r="M68" s="328"/>
      <c r="N68" s="328"/>
      <c r="O68" s="328"/>
      <c r="P68" s="328"/>
      <c r="Q68" s="328"/>
    </row>
    <row r="69" spans="2:17" x14ac:dyDescent="0.25">
      <c r="B69" s="1195"/>
      <c r="C69" s="1195"/>
      <c r="D69" s="328"/>
      <c r="E69" s="328"/>
      <c r="F69" s="328"/>
      <c r="G69" s="328"/>
      <c r="H69" s="328"/>
      <c r="I69" s="328"/>
      <c r="J69" s="328"/>
      <c r="K69" s="328"/>
      <c r="L69" s="328"/>
      <c r="M69" s="328"/>
      <c r="N69" s="328"/>
      <c r="O69" s="328"/>
      <c r="P69" s="328"/>
      <c r="Q69" s="328"/>
    </row>
    <row r="70" spans="2:17" ht="15" customHeight="1" x14ac:dyDescent="0.25">
      <c r="B70" s="328"/>
      <c r="C70" s="1196" t="s">
        <v>1992</v>
      </c>
      <c r="D70" s="1196"/>
      <c r="E70" s="1196"/>
      <c r="F70" s="1196"/>
      <c r="G70" s="1196"/>
      <c r="H70" s="1196"/>
      <c r="I70" s="1196"/>
      <c r="J70" s="1196"/>
      <c r="K70" s="1196"/>
      <c r="L70" s="1196"/>
      <c r="M70" s="1196"/>
      <c r="N70" s="1196"/>
      <c r="O70" s="1196"/>
      <c r="P70" s="1196"/>
      <c r="Q70" s="1196"/>
    </row>
    <row r="71" spans="2:17" ht="30" customHeight="1" x14ac:dyDescent="0.25">
      <c r="B71" s="328"/>
      <c r="C71" s="1192" t="s">
        <v>1993</v>
      </c>
      <c r="D71" s="1192"/>
      <c r="E71" s="1192"/>
      <c r="F71" s="1192"/>
      <c r="G71" s="1192"/>
      <c r="H71" s="1192"/>
      <c r="I71" s="1192"/>
      <c r="J71" s="1192"/>
      <c r="K71" s="1192"/>
      <c r="L71" s="1192"/>
      <c r="M71" s="1192"/>
      <c r="N71" s="1192"/>
      <c r="O71" s="1192"/>
      <c r="P71" s="1192"/>
      <c r="Q71" s="1192"/>
    </row>
    <row r="72" spans="2:17" ht="45" customHeight="1" x14ac:dyDescent="0.25">
      <c r="B72" s="328"/>
      <c r="C72" s="1192" t="s">
        <v>1994</v>
      </c>
      <c r="D72" s="1192"/>
      <c r="E72" s="1192"/>
      <c r="F72" s="1192"/>
      <c r="G72" s="1192"/>
      <c r="H72" s="1192"/>
      <c r="I72" s="1192"/>
      <c r="J72" s="1192"/>
      <c r="K72" s="1192"/>
      <c r="L72" s="1192"/>
      <c r="M72" s="1192"/>
      <c r="N72" s="1192"/>
      <c r="O72" s="1192"/>
      <c r="P72" s="1192"/>
      <c r="Q72" s="1192"/>
    </row>
    <row r="73" spans="2:17" ht="30" customHeight="1" x14ac:dyDescent="0.25">
      <c r="B73" s="328"/>
      <c r="C73" s="1193" t="s">
        <v>1995</v>
      </c>
      <c r="D73" s="1193"/>
      <c r="E73" s="1193"/>
      <c r="F73" s="1193"/>
      <c r="G73" s="1193"/>
      <c r="H73" s="1193"/>
      <c r="I73" s="1193"/>
      <c r="J73" s="1193"/>
      <c r="K73" s="1193"/>
      <c r="L73" s="1193"/>
      <c r="M73" s="1193"/>
      <c r="N73" s="1193"/>
      <c r="O73" s="1193"/>
      <c r="P73" s="1193"/>
      <c r="Q73" s="1193"/>
    </row>
    <row r="74" spans="2:17" x14ac:dyDescent="0.25">
      <c r="B74" s="328"/>
      <c r="C74" s="1192"/>
      <c r="D74" s="1192"/>
      <c r="E74" s="1192"/>
      <c r="F74" s="1192"/>
      <c r="G74" s="1192"/>
      <c r="H74" s="1192"/>
      <c r="I74" s="1192"/>
      <c r="J74" s="1192"/>
      <c r="K74" s="1192"/>
      <c r="L74" s="1192"/>
      <c r="M74" s="1192"/>
      <c r="N74" s="1192"/>
      <c r="O74" s="1192"/>
      <c r="P74" s="1192"/>
      <c r="Q74" s="1192"/>
    </row>
    <row r="75" spans="2:17" x14ac:dyDescent="0.25">
      <c r="B75" s="328"/>
      <c r="C75" s="1192"/>
      <c r="D75" s="1192"/>
      <c r="E75" s="1192"/>
      <c r="F75" s="1192"/>
      <c r="G75" s="1192"/>
      <c r="H75" s="1192"/>
      <c r="I75" s="1192"/>
      <c r="J75" s="1192"/>
      <c r="K75" s="1192"/>
      <c r="L75" s="1192"/>
      <c r="M75" s="1192"/>
      <c r="N75" s="1192"/>
      <c r="O75" s="1192"/>
      <c r="P75" s="1192"/>
      <c r="Q75" s="1192"/>
    </row>
    <row r="76" spans="2:17" x14ac:dyDescent="0.25">
      <c r="B76" s="328"/>
      <c r="C76" s="1192"/>
      <c r="D76" s="1192"/>
      <c r="E76" s="1192"/>
      <c r="F76" s="1192"/>
      <c r="G76" s="1192"/>
      <c r="H76" s="1192"/>
      <c r="I76" s="1192"/>
      <c r="J76" s="1192"/>
      <c r="K76" s="1192"/>
      <c r="L76" s="1192"/>
      <c r="M76" s="1192"/>
      <c r="N76" s="1192"/>
      <c r="O76" s="1192"/>
      <c r="P76" s="1192"/>
      <c r="Q76" s="1192"/>
    </row>
    <row r="77" spans="2:17" x14ac:dyDescent="0.25">
      <c r="B77" s="328"/>
      <c r="C77" s="1192"/>
      <c r="D77" s="1192"/>
      <c r="E77" s="1192"/>
      <c r="F77" s="1192"/>
      <c r="G77" s="1192"/>
      <c r="H77" s="1192"/>
      <c r="I77" s="1192"/>
      <c r="J77" s="1192"/>
      <c r="K77" s="1192"/>
      <c r="L77" s="1192"/>
      <c r="M77" s="1192"/>
      <c r="N77" s="1192"/>
      <c r="O77" s="1192"/>
      <c r="P77" s="1192"/>
      <c r="Q77" s="1192"/>
    </row>
    <row r="78" spans="2:17" x14ac:dyDescent="0.25">
      <c r="B78" s="328"/>
      <c r="C78" s="1192"/>
      <c r="D78" s="1192"/>
      <c r="E78" s="1192"/>
      <c r="F78" s="1192"/>
      <c r="G78" s="1192"/>
      <c r="H78" s="1192"/>
      <c r="I78" s="1192"/>
      <c r="J78" s="1192"/>
      <c r="K78" s="1192"/>
      <c r="L78" s="1192"/>
      <c r="M78" s="1192"/>
      <c r="N78" s="1192"/>
      <c r="O78" s="1192"/>
      <c r="P78" s="1192"/>
      <c r="Q78" s="1192"/>
    </row>
  </sheetData>
  <mergeCells count="73">
    <mergeCell ref="B3:E3"/>
    <mergeCell ref="B2:G2"/>
    <mergeCell ref="D6:Q6"/>
    <mergeCell ref="E7:Q7"/>
    <mergeCell ref="E8:I8"/>
    <mergeCell ref="O8:Q8"/>
    <mergeCell ref="C6:C10"/>
    <mergeCell ref="J8:J10"/>
    <mergeCell ref="K8:K10"/>
    <mergeCell ref="B24:C24"/>
    <mergeCell ref="B25:C25"/>
    <mergeCell ref="L8:L10"/>
    <mergeCell ref="M8:M10"/>
    <mergeCell ref="N8:N10"/>
    <mergeCell ref="B9:B10"/>
    <mergeCell ref="D9:D10"/>
    <mergeCell ref="E9:E10"/>
    <mergeCell ref="H9:H10"/>
    <mergeCell ref="I9:I10"/>
    <mergeCell ref="H31:H32"/>
    <mergeCell ref="I31:I32"/>
    <mergeCell ref="O9:O10"/>
    <mergeCell ref="P9:P10"/>
    <mergeCell ref="Q9:Q10"/>
    <mergeCell ref="B46:C46"/>
    <mergeCell ref="B47:C47"/>
    <mergeCell ref="B26:C26"/>
    <mergeCell ref="C28:C32"/>
    <mergeCell ref="D28:Q28"/>
    <mergeCell ref="E29:Q29"/>
    <mergeCell ref="E30:I30"/>
    <mergeCell ref="J30:J32"/>
    <mergeCell ref="K30:K32"/>
    <mergeCell ref="L30:L32"/>
    <mergeCell ref="M30:M32"/>
    <mergeCell ref="N30:N32"/>
    <mergeCell ref="O30:Q30"/>
    <mergeCell ref="B31:B32"/>
    <mergeCell ref="D31:D32"/>
    <mergeCell ref="E31:E32"/>
    <mergeCell ref="P52:P53"/>
    <mergeCell ref="Q52:Q53"/>
    <mergeCell ref="O31:O32"/>
    <mergeCell ref="P31:P32"/>
    <mergeCell ref="Q31:Q32"/>
    <mergeCell ref="B52:B53"/>
    <mergeCell ref="D52:D53"/>
    <mergeCell ref="E52:E53"/>
    <mergeCell ref="H52:H53"/>
    <mergeCell ref="I52:I53"/>
    <mergeCell ref="C49:C53"/>
    <mergeCell ref="D49:Q49"/>
    <mergeCell ref="E50:Q50"/>
    <mergeCell ref="E51:I51"/>
    <mergeCell ref="J51:J53"/>
    <mergeCell ref="K51:K53"/>
    <mergeCell ref="L51:L53"/>
    <mergeCell ref="M51:M53"/>
    <mergeCell ref="N51:N53"/>
    <mergeCell ref="O51:Q51"/>
    <mergeCell ref="O52:O53"/>
    <mergeCell ref="B67:C67"/>
    <mergeCell ref="B68:C68"/>
    <mergeCell ref="B69:C69"/>
    <mergeCell ref="C70:Q70"/>
    <mergeCell ref="C71:Q71"/>
    <mergeCell ref="C76:Q76"/>
    <mergeCell ref="C77:Q77"/>
    <mergeCell ref="C78:Q78"/>
    <mergeCell ref="C72:Q72"/>
    <mergeCell ref="C73:Q73"/>
    <mergeCell ref="C74:Q74"/>
    <mergeCell ref="C75:Q75"/>
  </mergeCells>
  <pageMargins left="0.7" right="0.7" top="0.75" bottom="0.75" header="0.3" footer="0.3"/>
  <pageSetup orientation="portrait" horizontalDpi="200" verticalDpi="200" r:id="rId1"/>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256B6-5F3F-4D73-B928-1A153042CAAD}">
  <dimension ref="A1:X305"/>
  <sheetViews>
    <sheetView showGridLines="0" zoomScaleNormal="100" zoomScalePageLayoutView="85" workbookViewId="0">
      <selection activeCell="D8" sqref="D8:D23"/>
    </sheetView>
  </sheetViews>
  <sheetFormatPr baseColWidth="10" defaultColWidth="8.7109375" defaultRowHeight="15" x14ac:dyDescent="0.25"/>
  <cols>
    <col min="1" max="1" width="5.7109375" style="270" customWidth="1"/>
    <col min="2" max="2" width="7.7109375" style="270" customWidth="1"/>
    <col min="3" max="3" width="83.140625" style="270" customWidth="1"/>
    <col min="4" max="4" width="21" style="275" customWidth="1"/>
    <col min="5" max="5" width="13.28515625" style="275" bestFit="1" customWidth="1"/>
    <col min="6" max="6" width="15.5703125" style="275" bestFit="1" customWidth="1"/>
    <col min="7" max="16384" width="8.7109375" style="275"/>
  </cols>
  <sheetData>
    <row r="1" spans="2:24" s="270" customFormat="1" ht="12" customHeight="1" x14ac:dyDescent="0.25"/>
    <row r="2" spans="2:24" s="270" customFormat="1" ht="39" customHeight="1" x14ac:dyDescent="0.25">
      <c r="B2" s="1229" t="s">
        <v>1996</v>
      </c>
      <c r="C2" s="1229"/>
      <c r="D2" s="1229"/>
    </row>
    <row r="3" spans="2:24" s="270" customFormat="1" ht="15" customHeight="1" x14ac:dyDescent="0.25">
      <c r="B3" t="str">
        <f>'OV1'!B3</f>
        <v>31.12.2025 - in EUR million</v>
      </c>
      <c r="C3" s="271"/>
    </row>
    <row r="4" spans="2:24" s="272" customFormat="1" ht="15" customHeight="1" x14ac:dyDescent="0.25">
      <c r="B4" s="273"/>
      <c r="C4" s="273"/>
      <c r="D4" s="273"/>
      <c r="E4" s="270"/>
      <c r="F4" s="270"/>
      <c r="G4" s="270"/>
      <c r="H4" s="270"/>
      <c r="I4" s="270"/>
      <c r="J4" s="270"/>
      <c r="K4" s="270"/>
      <c r="L4" s="270"/>
      <c r="M4" s="270"/>
      <c r="N4" s="270"/>
      <c r="O4" s="270"/>
      <c r="P4" s="270"/>
      <c r="Q4" s="270"/>
      <c r="R4" s="270"/>
      <c r="S4" s="270"/>
      <c r="T4" s="270"/>
      <c r="U4" s="270"/>
      <c r="V4" s="270"/>
      <c r="W4" s="270"/>
      <c r="X4" s="270"/>
    </row>
    <row r="5" spans="2:24" s="278" customFormat="1" ht="63" customHeight="1" x14ac:dyDescent="0.25">
      <c r="B5" s="1225"/>
      <c r="C5" s="1226"/>
      <c r="D5" s="279" t="s">
        <v>1997</v>
      </c>
      <c r="E5" s="270"/>
      <c r="F5" s="270"/>
      <c r="G5" s="270"/>
      <c r="H5" s="270"/>
      <c r="I5" s="270"/>
      <c r="J5" s="270"/>
      <c r="K5" s="270"/>
      <c r="L5" s="270"/>
      <c r="M5" s="270"/>
      <c r="N5" s="270"/>
      <c r="O5" s="270"/>
      <c r="P5" s="270"/>
      <c r="Q5" s="270"/>
      <c r="R5" s="270"/>
      <c r="S5" s="270"/>
      <c r="T5" s="270"/>
      <c r="U5" s="270"/>
      <c r="V5" s="270"/>
      <c r="W5" s="270"/>
      <c r="X5" s="270"/>
    </row>
    <row r="6" spans="2:24" x14ac:dyDescent="0.25">
      <c r="B6" s="1225"/>
      <c r="C6" s="1226"/>
      <c r="D6" s="274" t="s">
        <v>188</v>
      </c>
    </row>
    <row r="7" spans="2:24" x14ac:dyDescent="0.25">
      <c r="B7" s="1227" t="s">
        <v>1998</v>
      </c>
      <c r="C7" s="1228"/>
      <c r="D7" s="276"/>
    </row>
    <row r="8" spans="2:24" x14ac:dyDescent="0.25">
      <c r="B8" s="277" t="s">
        <v>1999</v>
      </c>
      <c r="C8" s="96" t="s">
        <v>2000</v>
      </c>
      <c r="D8" s="421">
        <v>7189</v>
      </c>
      <c r="E8" s="571"/>
      <c r="F8" s="577"/>
    </row>
    <row r="9" spans="2:24" x14ac:dyDescent="0.25">
      <c r="B9" s="277" t="s">
        <v>2001</v>
      </c>
      <c r="C9" s="198" t="s">
        <v>2002</v>
      </c>
      <c r="D9" s="421">
        <v>4232</v>
      </c>
      <c r="E9" s="571"/>
      <c r="F9" s="577"/>
    </row>
    <row r="10" spans="2:24" x14ac:dyDescent="0.25">
      <c r="B10" s="277" t="s">
        <v>2003</v>
      </c>
      <c r="C10" s="96" t="s">
        <v>2004</v>
      </c>
      <c r="D10" s="421">
        <v>22137</v>
      </c>
      <c r="E10" s="571"/>
      <c r="F10" s="577"/>
    </row>
    <row r="11" spans="2:24" x14ac:dyDescent="0.25">
      <c r="B11" s="277" t="s">
        <v>2005</v>
      </c>
      <c r="C11" s="96" t="s">
        <v>2006</v>
      </c>
      <c r="D11" s="422">
        <v>0.32479999999999998</v>
      </c>
      <c r="E11" s="571"/>
    </row>
    <row r="12" spans="2:24" x14ac:dyDescent="0.25">
      <c r="B12" s="277" t="s">
        <v>479</v>
      </c>
      <c r="C12" s="198" t="s">
        <v>2002</v>
      </c>
      <c r="D12" s="423">
        <v>0.19120000000000001</v>
      </c>
      <c r="E12" s="571"/>
    </row>
    <row r="13" spans="2:24" x14ac:dyDescent="0.25">
      <c r="B13" s="277" t="s">
        <v>2007</v>
      </c>
      <c r="C13" s="96" t="s">
        <v>2008</v>
      </c>
      <c r="D13" s="97">
        <v>73546</v>
      </c>
      <c r="E13" s="571"/>
      <c r="F13" s="577"/>
    </row>
    <row r="14" spans="2:24" x14ac:dyDescent="0.25">
      <c r="B14" s="277" t="s">
        <v>2009</v>
      </c>
      <c r="C14" s="96" t="s">
        <v>2010</v>
      </c>
      <c r="D14" s="422">
        <v>9.7799999999999998E-2</v>
      </c>
      <c r="E14" s="571"/>
    </row>
    <row r="15" spans="2:24" x14ac:dyDescent="0.25">
      <c r="B15" s="277" t="s">
        <v>483</v>
      </c>
      <c r="C15" s="198" t="s">
        <v>2011</v>
      </c>
      <c r="D15" s="422">
        <v>5.7500000000000002E-2</v>
      </c>
      <c r="E15" s="571"/>
    </row>
    <row r="16" spans="2:24" ht="30" x14ac:dyDescent="0.25">
      <c r="B16" s="277" t="s">
        <v>256</v>
      </c>
      <c r="C16" s="96" t="s">
        <v>2012</v>
      </c>
      <c r="D16" s="424"/>
      <c r="E16" s="572"/>
    </row>
    <row r="17" spans="2:5" ht="51.75" customHeight="1" x14ac:dyDescent="0.25">
      <c r="B17" s="277" t="s">
        <v>257</v>
      </c>
      <c r="C17" s="96" t="s">
        <v>2013</v>
      </c>
      <c r="D17" s="424"/>
      <c r="E17" s="572"/>
    </row>
    <row r="18" spans="2:5" ht="75.75" customHeight="1" x14ac:dyDescent="0.25">
      <c r="B18" s="277" t="s">
        <v>2014</v>
      </c>
      <c r="C18" s="96" t="s">
        <v>2015</v>
      </c>
      <c r="D18" s="424"/>
      <c r="E18" s="572"/>
    </row>
    <row r="19" spans="2:5" x14ac:dyDescent="0.25">
      <c r="B19" s="1227" t="s">
        <v>1997</v>
      </c>
      <c r="C19" s="1228"/>
      <c r="D19" s="276"/>
      <c r="E19" s="572"/>
    </row>
    <row r="20" spans="2:5" x14ac:dyDescent="0.25">
      <c r="B20" s="277" t="s">
        <v>1014</v>
      </c>
      <c r="C20" s="96" t="s">
        <v>2016</v>
      </c>
      <c r="D20" s="425">
        <v>0.2324</v>
      </c>
      <c r="E20" s="572"/>
    </row>
    <row r="21" spans="2:5" x14ac:dyDescent="0.25">
      <c r="B21" s="277" t="s">
        <v>1015</v>
      </c>
      <c r="C21" s="198" t="s">
        <v>2017</v>
      </c>
      <c r="D21" s="426" t="s">
        <v>2018</v>
      </c>
      <c r="E21" s="572"/>
    </row>
    <row r="22" spans="2:5" x14ac:dyDescent="0.25">
      <c r="B22" s="277" t="s">
        <v>1017</v>
      </c>
      <c r="C22" s="96" t="s">
        <v>2019</v>
      </c>
      <c r="D22" s="425">
        <v>5.91E-2</v>
      </c>
      <c r="E22" s="572"/>
    </row>
    <row r="23" spans="2:5" x14ac:dyDescent="0.25">
      <c r="B23" s="277" t="s">
        <v>1019</v>
      </c>
      <c r="C23" s="198" t="s">
        <v>2020</v>
      </c>
      <c r="D23" s="426" t="s">
        <v>2018</v>
      </c>
      <c r="E23" s="572"/>
    </row>
    <row r="24" spans="2:5" s="270" customFormat="1" x14ac:dyDescent="0.25"/>
    <row r="25" spans="2:5" s="270" customFormat="1" x14ac:dyDescent="0.25"/>
    <row r="26" spans="2:5" s="270" customFormat="1" x14ac:dyDescent="0.25"/>
    <row r="27" spans="2:5" s="270" customFormat="1" x14ac:dyDescent="0.25"/>
    <row r="28" spans="2:5" s="270" customFormat="1" x14ac:dyDescent="0.25"/>
    <row r="29" spans="2:5" s="270" customFormat="1" x14ac:dyDescent="0.25"/>
    <row r="30" spans="2:5" s="270" customFormat="1" x14ac:dyDescent="0.25"/>
    <row r="31" spans="2:5" s="270" customFormat="1" x14ac:dyDescent="0.25"/>
    <row r="32" spans="2:5" s="270" customFormat="1" x14ac:dyDescent="0.25"/>
    <row r="33" s="270" customFormat="1" x14ac:dyDescent="0.25"/>
    <row r="34" s="270" customFormat="1" x14ac:dyDescent="0.25"/>
    <row r="35" s="270" customFormat="1" x14ac:dyDescent="0.25"/>
    <row r="36" s="270" customFormat="1" x14ac:dyDescent="0.25"/>
    <row r="37" s="270" customFormat="1" x14ac:dyDescent="0.25"/>
    <row r="38" s="270" customFormat="1" x14ac:dyDescent="0.25"/>
    <row r="39" s="270" customFormat="1" x14ac:dyDescent="0.25"/>
    <row r="40" s="270" customFormat="1" x14ac:dyDescent="0.25"/>
    <row r="41" s="270" customFormat="1" x14ac:dyDescent="0.25"/>
    <row r="42" s="270" customFormat="1" x14ac:dyDescent="0.25"/>
    <row r="43" s="270" customFormat="1" x14ac:dyDescent="0.25"/>
    <row r="44" s="270" customFormat="1" x14ac:dyDescent="0.25"/>
    <row r="45" s="270" customFormat="1" x14ac:dyDescent="0.25"/>
    <row r="46" s="270" customFormat="1" x14ac:dyDescent="0.25"/>
    <row r="47" s="270" customFormat="1" x14ac:dyDescent="0.25"/>
    <row r="48" s="270" customFormat="1" x14ac:dyDescent="0.25"/>
    <row r="49" s="270" customFormat="1" x14ac:dyDescent="0.25"/>
    <row r="50" s="270" customFormat="1" x14ac:dyDescent="0.25"/>
    <row r="51" s="270" customFormat="1" x14ac:dyDescent="0.25"/>
    <row r="52" s="270" customFormat="1" x14ac:dyDescent="0.25"/>
    <row r="53" s="270" customFormat="1" x14ac:dyDescent="0.25"/>
    <row r="54" s="270" customFormat="1" x14ac:dyDescent="0.25"/>
    <row r="55" s="270" customFormat="1" x14ac:dyDescent="0.25"/>
    <row r="56" s="270" customFormat="1" x14ac:dyDescent="0.25"/>
    <row r="57" s="270" customFormat="1" x14ac:dyDescent="0.25"/>
    <row r="58" s="270" customFormat="1" x14ac:dyDescent="0.25"/>
    <row r="59" s="270" customFormat="1" x14ac:dyDescent="0.25"/>
    <row r="60" s="270" customFormat="1" x14ac:dyDescent="0.25"/>
    <row r="61" s="270" customFormat="1" x14ac:dyDescent="0.25"/>
    <row r="62" s="270" customFormat="1" x14ac:dyDescent="0.25"/>
    <row r="63" s="270" customFormat="1" x14ac:dyDescent="0.25"/>
    <row r="64" s="270" customFormat="1" x14ac:dyDescent="0.25"/>
    <row r="65" s="270" customFormat="1" x14ac:dyDescent="0.25"/>
    <row r="66" s="270" customFormat="1" x14ac:dyDescent="0.25"/>
    <row r="67" s="270" customFormat="1" x14ac:dyDescent="0.25"/>
    <row r="68" s="270" customFormat="1" x14ac:dyDescent="0.25"/>
    <row r="69" s="270" customFormat="1" x14ac:dyDescent="0.25"/>
    <row r="70" s="270" customFormat="1" x14ac:dyDescent="0.25"/>
    <row r="71" s="270" customFormat="1" x14ac:dyDescent="0.25"/>
    <row r="72" s="270" customFormat="1" x14ac:dyDescent="0.25"/>
    <row r="73" s="270" customFormat="1" x14ac:dyDescent="0.25"/>
    <row r="74" s="270" customFormat="1" x14ac:dyDescent="0.25"/>
    <row r="75" s="270" customFormat="1" x14ac:dyDescent="0.25"/>
    <row r="76" s="270" customFormat="1" x14ac:dyDescent="0.25"/>
    <row r="77" s="270" customFormat="1" x14ac:dyDescent="0.25"/>
    <row r="78" s="270" customFormat="1" x14ac:dyDescent="0.25"/>
    <row r="79" s="270" customFormat="1" x14ac:dyDescent="0.25"/>
    <row r="80" s="270" customFormat="1" x14ac:dyDescent="0.25"/>
    <row r="81" s="270" customFormat="1" x14ac:dyDescent="0.25"/>
    <row r="82" s="270" customFormat="1" x14ac:dyDescent="0.25"/>
    <row r="83" s="270" customFormat="1" x14ac:dyDescent="0.25"/>
    <row r="84" s="270" customFormat="1" x14ac:dyDescent="0.25"/>
    <row r="85" s="270" customFormat="1" x14ac:dyDescent="0.25"/>
    <row r="86" s="270" customFormat="1" x14ac:dyDescent="0.25"/>
    <row r="87" s="270" customFormat="1" x14ac:dyDescent="0.25"/>
    <row r="88" s="270" customFormat="1" x14ac:dyDescent="0.25"/>
    <row r="89" s="270" customFormat="1" x14ac:dyDescent="0.25"/>
    <row r="90" s="270" customFormat="1" x14ac:dyDescent="0.25"/>
    <row r="91" s="270" customFormat="1" x14ac:dyDescent="0.25"/>
    <row r="92" s="270" customFormat="1" x14ac:dyDescent="0.25"/>
    <row r="93" s="270" customFormat="1" x14ac:dyDescent="0.25"/>
    <row r="94" s="270" customFormat="1" x14ac:dyDescent="0.25"/>
    <row r="95" s="270" customFormat="1" x14ac:dyDescent="0.25"/>
    <row r="96" s="270" customFormat="1" x14ac:dyDescent="0.25"/>
    <row r="97" s="270" customFormat="1" x14ac:dyDescent="0.25"/>
    <row r="98" s="270" customFormat="1" x14ac:dyDescent="0.25"/>
    <row r="99" s="270" customFormat="1" x14ac:dyDescent="0.25"/>
    <row r="100" s="270" customFormat="1" x14ac:dyDescent="0.25"/>
    <row r="101" s="270" customFormat="1" x14ac:dyDescent="0.25"/>
    <row r="102" s="270" customFormat="1" x14ac:dyDescent="0.25"/>
    <row r="103" s="270" customFormat="1" x14ac:dyDescent="0.25"/>
    <row r="104" s="270" customFormat="1" x14ac:dyDescent="0.25"/>
    <row r="105" s="270" customFormat="1" x14ac:dyDescent="0.25"/>
    <row r="106" s="270" customFormat="1" x14ac:dyDescent="0.25"/>
    <row r="107" s="270" customFormat="1" x14ac:dyDescent="0.25"/>
    <row r="108" s="270" customFormat="1" x14ac:dyDescent="0.25"/>
    <row r="109" s="270" customFormat="1" x14ac:dyDescent="0.25"/>
    <row r="110" s="270" customFormat="1" x14ac:dyDescent="0.25"/>
    <row r="111" s="270" customFormat="1" x14ac:dyDescent="0.25"/>
    <row r="112" s="270" customFormat="1" x14ac:dyDescent="0.25"/>
    <row r="113" s="270" customFormat="1" x14ac:dyDescent="0.25"/>
    <row r="114" s="270" customFormat="1" x14ac:dyDescent="0.25"/>
    <row r="115" s="270" customFormat="1" x14ac:dyDescent="0.25"/>
    <row r="116" s="270" customFormat="1" x14ac:dyDescent="0.25"/>
    <row r="117" s="270" customFormat="1" x14ac:dyDescent="0.25"/>
    <row r="118" s="270" customFormat="1" x14ac:dyDescent="0.25"/>
    <row r="119" s="270" customFormat="1" x14ac:dyDescent="0.25"/>
    <row r="120" s="270" customFormat="1" x14ac:dyDescent="0.25"/>
    <row r="121" s="270" customFormat="1" x14ac:dyDescent="0.25"/>
    <row r="122" s="270" customFormat="1" x14ac:dyDescent="0.25"/>
    <row r="123" s="270" customFormat="1" x14ac:dyDescent="0.25"/>
    <row r="124" s="270" customFormat="1" x14ac:dyDescent="0.25"/>
    <row r="125" s="270" customFormat="1" x14ac:dyDescent="0.25"/>
    <row r="126" s="270" customFormat="1" x14ac:dyDescent="0.25"/>
    <row r="127" s="270" customFormat="1" x14ac:dyDescent="0.25"/>
    <row r="128" s="270" customFormat="1" x14ac:dyDescent="0.25"/>
    <row r="129" s="270" customFormat="1" x14ac:dyDescent="0.25"/>
    <row r="130" s="270" customFormat="1" x14ac:dyDescent="0.25"/>
    <row r="131" s="270" customFormat="1" x14ac:dyDescent="0.25"/>
    <row r="132" s="270" customFormat="1" x14ac:dyDescent="0.25"/>
    <row r="133" s="270" customFormat="1" x14ac:dyDescent="0.25"/>
    <row r="134" s="270" customFormat="1" x14ac:dyDescent="0.25"/>
    <row r="135" s="270" customFormat="1" x14ac:dyDescent="0.25"/>
    <row r="136" s="270" customFormat="1" x14ac:dyDescent="0.25"/>
    <row r="137" s="270" customFormat="1" x14ac:dyDescent="0.25"/>
    <row r="138" s="270" customFormat="1" x14ac:dyDescent="0.25"/>
    <row r="139" s="270" customFormat="1" x14ac:dyDescent="0.25"/>
    <row r="140" s="270" customFormat="1" x14ac:dyDescent="0.25"/>
    <row r="141" s="270" customFormat="1" x14ac:dyDescent="0.25"/>
    <row r="142" s="270" customFormat="1" x14ac:dyDescent="0.25"/>
    <row r="143" s="270" customFormat="1" x14ac:dyDescent="0.25"/>
    <row r="144" s="270" customFormat="1" x14ac:dyDescent="0.25"/>
    <row r="145" s="270" customFormat="1" x14ac:dyDescent="0.25"/>
    <row r="146" s="270" customFormat="1" x14ac:dyDescent="0.25"/>
    <row r="147" s="270" customFormat="1" x14ac:dyDescent="0.25"/>
    <row r="148" s="270" customFormat="1" x14ac:dyDescent="0.25"/>
    <row r="149" s="270" customFormat="1" x14ac:dyDescent="0.25"/>
    <row r="150" s="270" customFormat="1" x14ac:dyDescent="0.25"/>
    <row r="151" s="270" customFormat="1" x14ac:dyDescent="0.25"/>
    <row r="152" s="270" customFormat="1" x14ac:dyDescent="0.25"/>
    <row r="153" s="270" customFormat="1" x14ac:dyDescent="0.25"/>
    <row r="154" s="270" customFormat="1" x14ac:dyDescent="0.25"/>
    <row r="155" s="270" customFormat="1" x14ac:dyDescent="0.25"/>
    <row r="156" s="270" customFormat="1" x14ac:dyDescent="0.25"/>
    <row r="157" s="270" customFormat="1" x14ac:dyDescent="0.25"/>
    <row r="158" s="270" customFormat="1" x14ac:dyDescent="0.25"/>
    <row r="159" s="270" customFormat="1" x14ac:dyDescent="0.25"/>
    <row r="160" s="270" customFormat="1" x14ac:dyDescent="0.25"/>
    <row r="161" s="270" customFormat="1" x14ac:dyDescent="0.25"/>
    <row r="162" s="270" customFormat="1" x14ac:dyDescent="0.25"/>
    <row r="163" s="270" customFormat="1" x14ac:dyDescent="0.25"/>
    <row r="164" s="270" customFormat="1" x14ac:dyDescent="0.25"/>
    <row r="165" s="270" customFormat="1" x14ac:dyDescent="0.25"/>
    <row r="166" s="270" customFormat="1" x14ac:dyDescent="0.25"/>
    <row r="167" s="270" customFormat="1" x14ac:dyDescent="0.25"/>
    <row r="168" s="270" customFormat="1" x14ac:dyDescent="0.25"/>
    <row r="169" s="270" customFormat="1" x14ac:dyDescent="0.25"/>
    <row r="170" s="270" customFormat="1" x14ac:dyDescent="0.25"/>
    <row r="171" s="270" customFormat="1" x14ac:dyDescent="0.25"/>
    <row r="172" s="270" customFormat="1" x14ac:dyDescent="0.25"/>
    <row r="173" s="270" customFormat="1" x14ac:dyDescent="0.25"/>
    <row r="174" s="270" customFormat="1" x14ac:dyDescent="0.25"/>
    <row r="175" s="270" customFormat="1" x14ac:dyDescent="0.25"/>
    <row r="176" s="270" customFormat="1" x14ac:dyDescent="0.25"/>
    <row r="177" s="270" customFormat="1" x14ac:dyDescent="0.25"/>
    <row r="178" s="270" customFormat="1" x14ac:dyDescent="0.25"/>
    <row r="179" s="270" customFormat="1" x14ac:dyDescent="0.25"/>
    <row r="180" s="270" customFormat="1" x14ac:dyDescent="0.25"/>
    <row r="181" s="270" customFormat="1" x14ac:dyDescent="0.25"/>
    <row r="182" s="270" customFormat="1" x14ac:dyDescent="0.25"/>
    <row r="183" s="270" customFormat="1" x14ac:dyDescent="0.25"/>
    <row r="184" s="270" customFormat="1" x14ac:dyDescent="0.25"/>
    <row r="185" s="270" customFormat="1" x14ac:dyDescent="0.25"/>
    <row r="186" s="270" customFormat="1" x14ac:dyDescent="0.25"/>
    <row r="187" s="270" customFormat="1" x14ac:dyDescent="0.25"/>
    <row r="188" s="270" customFormat="1" x14ac:dyDescent="0.25"/>
    <row r="189" s="270" customFormat="1" x14ac:dyDescent="0.25"/>
    <row r="190" s="270" customFormat="1" x14ac:dyDescent="0.25"/>
    <row r="191" s="270" customFormat="1" x14ac:dyDescent="0.25"/>
    <row r="192" s="270" customFormat="1" x14ac:dyDescent="0.25"/>
    <row r="193" s="270" customFormat="1" x14ac:dyDescent="0.25"/>
    <row r="194" s="270" customFormat="1" x14ac:dyDescent="0.25"/>
    <row r="195" s="270" customFormat="1" x14ac:dyDescent="0.25"/>
    <row r="196" s="270" customFormat="1" x14ac:dyDescent="0.25"/>
    <row r="197" s="270" customFormat="1" x14ac:dyDescent="0.25"/>
    <row r="198" s="270" customFormat="1" x14ac:dyDescent="0.25"/>
    <row r="199" s="270" customFormat="1" x14ac:dyDescent="0.25"/>
    <row r="200" s="270" customFormat="1" x14ac:dyDescent="0.25"/>
    <row r="201" s="270" customFormat="1" x14ac:dyDescent="0.25"/>
    <row r="202" s="270" customFormat="1" x14ac:dyDescent="0.25"/>
    <row r="203" s="270" customFormat="1" x14ac:dyDescent="0.25"/>
    <row r="204" s="270" customFormat="1" x14ac:dyDescent="0.25"/>
    <row r="205" s="270" customFormat="1" x14ac:dyDescent="0.25"/>
    <row r="206" s="270" customFormat="1" x14ac:dyDescent="0.25"/>
    <row r="207" s="270" customFormat="1" x14ac:dyDescent="0.25"/>
    <row r="208" s="270" customFormat="1" x14ac:dyDescent="0.25"/>
    <row r="209" s="270" customFormat="1" x14ac:dyDescent="0.25"/>
    <row r="210" s="270" customFormat="1" x14ac:dyDescent="0.25"/>
    <row r="211" s="270" customFormat="1" x14ac:dyDescent="0.25"/>
    <row r="212" s="270" customFormat="1" x14ac:dyDescent="0.25"/>
    <row r="213" s="270" customFormat="1" x14ac:dyDescent="0.25"/>
    <row r="214" s="270" customFormat="1" x14ac:dyDescent="0.25"/>
    <row r="215" s="270" customFormat="1" x14ac:dyDescent="0.25"/>
    <row r="216" s="270" customFormat="1" x14ac:dyDescent="0.25"/>
    <row r="217" s="270" customFormat="1" x14ac:dyDescent="0.25"/>
    <row r="218" s="270" customFormat="1" x14ac:dyDescent="0.25"/>
    <row r="219" s="270" customFormat="1" x14ac:dyDescent="0.25"/>
    <row r="220" s="270" customFormat="1" x14ac:dyDescent="0.25"/>
    <row r="221" s="270" customFormat="1" x14ac:dyDescent="0.25"/>
    <row r="222" s="270" customFormat="1" x14ac:dyDescent="0.25"/>
    <row r="223" s="270" customFormat="1" x14ac:dyDescent="0.25"/>
    <row r="224" s="270" customFormat="1" x14ac:dyDescent="0.25"/>
    <row r="225" s="270" customFormat="1" x14ac:dyDescent="0.25"/>
    <row r="226" s="270" customFormat="1" x14ac:dyDescent="0.25"/>
    <row r="227" s="270" customFormat="1" x14ac:dyDescent="0.25"/>
    <row r="228" s="270" customFormat="1" x14ac:dyDescent="0.25"/>
    <row r="229" s="270" customFormat="1" x14ac:dyDescent="0.25"/>
    <row r="230" s="270" customFormat="1" x14ac:dyDescent="0.25"/>
    <row r="231" s="270" customFormat="1" x14ac:dyDescent="0.25"/>
    <row r="232" s="270" customFormat="1" x14ac:dyDescent="0.25"/>
    <row r="233" s="270" customFormat="1" x14ac:dyDescent="0.25"/>
    <row r="234" s="270" customFormat="1" x14ac:dyDescent="0.25"/>
    <row r="235" s="270" customFormat="1" x14ac:dyDescent="0.25"/>
    <row r="236" s="270" customFormat="1" x14ac:dyDescent="0.25"/>
    <row r="237" s="270" customFormat="1" x14ac:dyDescent="0.25"/>
    <row r="238" s="270" customFormat="1" x14ac:dyDescent="0.25"/>
    <row r="239" s="270" customFormat="1" x14ac:dyDescent="0.25"/>
    <row r="240" s="270" customFormat="1" x14ac:dyDescent="0.25"/>
    <row r="241" s="270" customFormat="1" x14ac:dyDescent="0.25"/>
    <row r="242" s="270" customFormat="1" x14ac:dyDescent="0.25"/>
    <row r="243" s="270" customFormat="1" x14ac:dyDescent="0.25"/>
    <row r="244" s="270" customFormat="1" x14ac:dyDescent="0.25"/>
    <row r="245" s="270" customFormat="1" x14ac:dyDescent="0.25"/>
    <row r="246" s="270" customFormat="1" x14ac:dyDescent="0.25"/>
    <row r="247" s="270" customFormat="1" x14ac:dyDescent="0.25"/>
    <row r="248" s="270" customFormat="1" x14ac:dyDescent="0.25"/>
    <row r="249" s="270" customFormat="1" x14ac:dyDescent="0.25"/>
    <row r="250" s="270" customFormat="1" x14ac:dyDescent="0.25"/>
    <row r="251" s="270" customFormat="1" x14ac:dyDescent="0.25"/>
    <row r="252" s="270" customFormat="1" x14ac:dyDescent="0.25"/>
    <row r="253" s="270" customFormat="1" x14ac:dyDescent="0.25"/>
    <row r="254" s="270" customFormat="1" x14ac:dyDescent="0.25"/>
    <row r="255" s="270" customFormat="1" x14ac:dyDescent="0.25"/>
    <row r="256" s="270" customFormat="1" x14ac:dyDescent="0.25"/>
    <row r="257" s="270" customFormat="1" x14ac:dyDescent="0.25"/>
    <row r="258" s="270" customFormat="1" x14ac:dyDescent="0.25"/>
    <row r="259" s="270" customFormat="1" x14ac:dyDescent="0.25"/>
    <row r="260" s="270" customFormat="1" x14ac:dyDescent="0.25"/>
    <row r="261" s="270" customFormat="1" x14ac:dyDescent="0.25"/>
    <row r="262" s="270" customFormat="1" x14ac:dyDescent="0.25"/>
    <row r="263" s="270" customFormat="1" x14ac:dyDescent="0.25"/>
    <row r="264" s="270" customFormat="1" x14ac:dyDescent="0.25"/>
    <row r="265" s="270" customFormat="1" x14ac:dyDescent="0.25"/>
    <row r="266" s="270" customFormat="1" x14ac:dyDescent="0.25"/>
    <row r="267" s="270" customFormat="1" x14ac:dyDescent="0.25"/>
    <row r="268" s="270" customFormat="1" x14ac:dyDescent="0.25"/>
    <row r="269" s="270" customFormat="1" x14ac:dyDescent="0.25"/>
    <row r="270" s="270" customFormat="1" x14ac:dyDescent="0.25"/>
    <row r="271" s="270" customFormat="1" x14ac:dyDescent="0.25"/>
    <row r="272" s="270" customFormat="1" x14ac:dyDescent="0.25"/>
    <row r="273" s="270" customFormat="1" x14ac:dyDescent="0.25"/>
    <row r="274" s="270" customFormat="1" x14ac:dyDescent="0.25"/>
    <row r="275" s="270" customFormat="1" x14ac:dyDescent="0.25"/>
    <row r="276" s="270" customFormat="1" x14ac:dyDescent="0.25"/>
    <row r="277" s="270" customFormat="1" x14ac:dyDescent="0.25"/>
    <row r="278" s="270" customFormat="1" x14ac:dyDescent="0.25"/>
    <row r="279" s="270" customFormat="1" x14ac:dyDescent="0.25"/>
    <row r="280" s="270" customFormat="1" x14ac:dyDescent="0.25"/>
    <row r="281" s="270" customFormat="1" x14ac:dyDescent="0.25"/>
    <row r="282" s="270" customFormat="1" x14ac:dyDescent="0.25"/>
    <row r="283" s="270" customFormat="1" x14ac:dyDescent="0.25"/>
    <row r="284" s="270" customFormat="1" x14ac:dyDescent="0.25"/>
    <row r="285" s="270" customFormat="1" x14ac:dyDescent="0.25"/>
    <row r="286" s="270" customFormat="1" x14ac:dyDescent="0.25"/>
    <row r="287" s="270" customFormat="1" x14ac:dyDescent="0.25"/>
    <row r="288" s="270" customFormat="1" x14ac:dyDescent="0.25"/>
    <row r="289" s="270" customFormat="1" x14ac:dyDescent="0.25"/>
    <row r="290" s="270" customFormat="1" x14ac:dyDescent="0.25"/>
    <row r="291" s="270" customFormat="1" x14ac:dyDescent="0.25"/>
    <row r="292" s="270" customFormat="1" x14ac:dyDescent="0.25"/>
    <row r="293" s="270" customFormat="1" x14ac:dyDescent="0.25"/>
    <row r="294" s="270" customFormat="1" x14ac:dyDescent="0.25"/>
    <row r="295" s="270" customFormat="1" x14ac:dyDescent="0.25"/>
    <row r="296" s="270" customFormat="1" x14ac:dyDescent="0.25"/>
    <row r="297" s="270" customFormat="1" x14ac:dyDescent="0.25"/>
    <row r="298" s="270" customFormat="1" x14ac:dyDescent="0.25"/>
    <row r="299" s="270" customFormat="1" x14ac:dyDescent="0.25"/>
    <row r="300" s="270" customFormat="1" x14ac:dyDescent="0.25"/>
    <row r="301" s="270" customFormat="1" x14ac:dyDescent="0.25"/>
    <row r="302" s="270" customFormat="1" x14ac:dyDescent="0.25"/>
    <row r="303" s="270" customFormat="1" x14ac:dyDescent="0.25"/>
    <row r="304" s="270" customFormat="1" x14ac:dyDescent="0.25"/>
    <row r="305" s="270" customFormat="1" x14ac:dyDescent="0.25"/>
  </sheetData>
  <mergeCells count="4">
    <mergeCell ref="B5:C6"/>
    <mergeCell ref="B7:C7"/>
    <mergeCell ref="B19:C19"/>
    <mergeCell ref="B2:D2"/>
  </mergeCells>
  <conditionalFormatting sqref="D7:D23">
    <cfRule type="cellIs" dxfId="1"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&amp;CAnnex V
EN</oddHeader>
    <oddFooter>&amp;C&amp;P</oddFooter>
  </headerFooter>
  <ignoredErrors>
    <ignoredError sqref="B8:C10 B15:C15 B13 B14 B19:C19 B16 B17 B18 B21:C21 B20 B23:C23 B22 B12:C12 B11" numberStoredAsText="1"/>
  </ignoredErrors>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5AF9D-4A65-4A19-97F7-D6A7EECD63E7}">
  <dimension ref="A1:H51"/>
  <sheetViews>
    <sheetView showGridLines="0" zoomScaleNormal="100" zoomScalePageLayoutView="115" workbookViewId="0">
      <selection activeCell="D1" sqref="D1:D1048576"/>
    </sheetView>
  </sheetViews>
  <sheetFormatPr baseColWidth="10" defaultColWidth="11.42578125" defaultRowHeight="15" x14ac:dyDescent="0.25"/>
  <cols>
    <col min="1" max="1" width="7.28515625" customWidth="1"/>
    <col min="2" max="2" width="7.7109375" customWidth="1"/>
    <col min="3" max="3" width="73.140625" customWidth="1"/>
    <col min="4" max="6" width="21.42578125" customWidth="1"/>
    <col min="7" max="7" width="14.85546875" bestFit="1" customWidth="1"/>
    <col min="8" max="8" width="15.85546875" bestFit="1" customWidth="1"/>
  </cols>
  <sheetData>
    <row r="1" spans="1:8" ht="12" customHeight="1" x14ac:dyDescent="0.25"/>
    <row r="2" spans="1:8" ht="15.75" customHeight="1" x14ac:dyDescent="0.25">
      <c r="B2" s="114" t="s">
        <v>2021</v>
      </c>
    </row>
    <row r="3" spans="1:8" ht="15.75" customHeight="1" x14ac:dyDescent="0.25">
      <c r="B3" s="11" t="str">
        <f>'OV1'!B3</f>
        <v>31.12.2025 - in EUR million</v>
      </c>
    </row>
    <row r="4" spans="1:8" ht="12" customHeight="1" x14ac:dyDescent="0.25"/>
    <row r="5" spans="1:8" x14ac:dyDescent="0.25">
      <c r="D5" s="280" t="s">
        <v>188</v>
      </c>
      <c r="E5" s="280" t="s">
        <v>189</v>
      </c>
      <c r="F5" s="280" t="s">
        <v>190</v>
      </c>
    </row>
    <row r="6" spans="1:8" ht="64.5" customHeight="1" x14ac:dyDescent="0.25">
      <c r="B6" s="281"/>
      <c r="D6" s="493" t="s">
        <v>1997</v>
      </c>
      <c r="E6" s="287" t="s">
        <v>2022</v>
      </c>
      <c r="F6" s="493" t="s">
        <v>2023</v>
      </c>
    </row>
    <row r="7" spans="1:8" ht="20.100000000000001" customHeight="1" x14ac:dyDescent="0.25">
      <c r="B7" s="1230" t="s">
        <v>2024</v>
      </c>
      <c r="C7" s="1231"/>
      <c r="D7" s="1231"/>
      <c r="E7" s="1231"/>
      <c r="F7" s="1232"/>
    </row>
    <row r="8" spans="1:8" x14ac:dyDescent="0.25">
      <c r="A8" s="282"/>
      <c r="B8" s="467">
        <v>1</v>
      </c>
      <c r="C8" s="79" t="s">
        <v>2025</v>
      </c>
      <c r="D8" s="574">
        <v>2584</v>
      </c>
      <c r="E8" s="478">
        <v>0</v>
      </c>
      <c r="F8" s="478">
        <v>0</v>
      </c>
      <c r="G8" s="573"/>
      <c r="H8" s="573"/>
    </row>
    <row r="9" spans="1:8" x14ac:dyDescent="0.25">
      <c r="A9" s="282"/>
      <c r="B9" s="467">
        <v>2</v>
      </c>
      <c r="C9" s="79" t="s">
        <v>2026</v>
      </c>
      <c r="D9" s="574">
        <v>460</v>
      </c>
      <c r="E9" s="478">
        <v>0</v>
      </c>
      <c r="F9" s="478">
        <v>0</v>
      </c>
      <c r="G9" s="573"/>
      <c r="H9" s="573"/>
    </row>
    <row r="10" spans="1:8" x14ac:dyDescent="0.25">
      <c r="A10" s="282"/>
      <c r="B10" s="91">
        <v>3</v>
      </c>
      <c r="C10" s="286" t="s">
        <v>212</v>
      </c>
      <c r="D10" s="478">
        <v>0</v>
      </c>
      <c r="E10" s="478">
        <v>0</v>
      </c>
      <c r="F10" s="478">
        <v>0</v>
      </c>
      <c r="G10" s="573"/>
      <c r="H10" s="573"/>
    </row>
    <row r="11" spans="1:8" x14ac:dyDescent="0.25">
      <c r="A11" s="282"/>
      <c r="B11" s="91">
        <v>4</v>
      </c>
      <c r="C11" s="286" t="s">
        <v>212</v>
      </c>
      <c r="D11" s="478">
        <v>0</v>
      </c>
      <c r="E11" s="478">
        <v>0</v>
      </c>
      <c r="F11" s="478">
        <v>0</v>
      </c>
      <c r="G11" s="573"/>
      <c r="H11" s="573"/>
    </row>
    <row r="12" spans="1:8" x14ac:dyDescent="0.25">
      <c r="A12" s="282"/>
      <c r="B12" s="91">
        <v>5</v>
      </c>
      <c r="C12" s="286" t="s">
        <v>212</v>
      </c>
      <c r="D12" s="478">
        <v>0</v>
      </c>
      <c r="E12" s="478">
        <v>0</v>
      </c>
      <c r="F12" s="478">
        <v>0</v>
      </c>
      <c r="G12" s="573"/>
      <c r="H12" s="573"/>
    </row>
    <row r="13" spans="1:8" x14ac:dyDescent="0.25">
      <c r="A13" s="282"/>
      <c r="B13" s="467">
        <v>6</v>
      </c>
      <c r="C13" s="79" t="s">
        <v>2027</v>
      </c>
      <c r="D13" s="574">
        <v>687</v>
      </c>
      <c r="E13" s="478">
        <v>0</v>
      </c>
      <c r="F13" s="478">
        <v>0</v>
      </c>
      <c r="G13" s="573"/>
      <c r="H13" s="573"/>
    </row>
    <row r="14" spans="1:8" x14ac:dyDescent="0.25">
      <c r="A14" s="282"/>
      <c r="B14" s="91">
        <v>7</v>
      </c>
      <c r="C14" s="286" t="s">
        <v>212</v>
      </c>
      <c r="D14" s="478">
        <v>0</v>
      </c>
      <c r="E14" s="478">
        <v>0</v>
      </c>
      <c r="F14" s="478">
        <v>0</v>
      </c>
      <c r="G14" s="573"/>
      <c r="H14" s="573"/>
    </row>
    <row r="15" spans="1:8" x14ac:dyDescent="0.25">
      <c r="A15" s="282"/>
      <c r="B15" s="91">
        <v>8</v>
      </c>
      <c r="C15" s="286" t="s">
        <v>212</v>
      </c>
      <c r="D15" s="478">
        <v>0</v>
      </c>
      <c r="E15" s="478">
        <v>0</v>
      </c>
      <c r="F15" s="478">
        <v>0</v>
      </c>
      <c r="G15" s="573"/>
      <c r="H15" s="573"/>
    </row>
    <row r="16" spans="1:8" ht="30" x14ac:dyDescent="0.25">
      <c r="B16" s="467">
        <v>11</v>
      </c>
      <c r="C16" s="27" t="s">
        <v>2028</v>
      </c>
      <c r="D16" s="574">
        <v>3732</v>
      </c>
      <c r="E16" s="478">
        <v>0</v>
      </c>
      <c r="F16" s="478">
        <v>0</v>
      </c>
      <c r="G16" s="573"/>
      <c r="H16" s="573"/>
    </row>
    <row r="17" spans="1:8" ht="15" customHeight="1" x14ac:dyDescent="0.25">
      <c r="B17" s="1230" t="s">
        <v>2029</v>
      </c>
      <c r="C17" s="1231"/>
      <c r="D17" s="524"/>
      <c r="E17" s="524"/>
      <c r="F17" s="526"/>
      <c r="G17" s="573"/>
      <c r="H17" s="326"/>
    </row>
    <row r="18" spans="1:8" ht="30" x14ac:dyDescent="0.25">
      <c r="B18" s="467">
        <v>12</v>
      </c>
      <c r="C18" s="27" t="s">
        <v>2030</v>
      </c>
      <c r="D18" s="574">
        <v>500</v>
      </c>
      <c r="E18" s="478">
        <v>0</v>
      </c>
      <c r="F18" s="478">
        <v>0</v>
      </c>
      <c r="G18" s="573"/>
      <c r="H18" s="573"/>
    </row>
    <row r="19" spans="1:8" ht="30" x14ac:dyDescent="0.25">
      <c r="B19" s="467" t="s">
        <v>2031</v>
      </c>
      <c r="C19" s="27" t="s">
        <v>2032</v>
      </c>
      <c r="D19" s="478">
        <v>0</v>
      </c>
      <c r="E19" s="478">
        <v>0</v>
      </c>
      <c r="F19" s="478">
        <v>0</v>
      </c>
      <c r="G19" s="573"/>
      <c r="H19" s="573"/>
    </row>
    <row r="20" spans="1:8" s="11" customFormat="1" ht="30" x14ac:dyDescent="0.25">
      <c r="B20" s="438" t="s">
        <v>2033</v>
      </c>
      <c r="C20" s="27" t="s">
        <v>2034</v>
      </c>
      <c r="D20" s="478">
        <v>0</v>
      </c>
      <c r="E20" s="478">
        <v>0</v>
      </c>
      <c r="F20" s="478">
        <v>0</v>
      </c>
      <c r="G20" s="573"/>
      <c r="H20" s="573"/>
    </row>
    <row r="21" spans="1:8" s="11" customFormat="1" ht="30" x14ac:dyDescent="0.25">
      <c r="B21" s="438" t="s">
        <v>2035</v>
      </c>
      <c r="C21" s="27" t="s">
        <v>2036</v>
      </c>
      <c r="D21" s="478">
        <v>0</v>
      </c>
      <c r="E21" s="478">
        <v>0</v>
      </c>
      <c r="F21" s="478">
        <v>0</v>
      </c>
      <c r="G21" s="573"/>
      <c r="H21" s="573"/>
    </row>
    <row r="22" spans="1:8" ht="30" x14ac:dyDescent="0.25">
      <c r="B22" s="467">
        <v>13</v>
      </c>
      <c r="C22" s="27" t="s">
        <v>2037</v>
      </c>
      <c r="D22" s="478">
        <v>2223</v>
      </c>
      <c r="E22" s="478">
        <v>0</v>
      </c>
      <c r="F22" s="478">
        <v>0</v>
      </c>
      <c r="G22" s="573"/>
      <c r="H22" s="573"/>
    </row>
    <row r="23" spans="1:8" ht="30" x14ac:dyDescent="0.25">
      <c r="B23" s="438" t="s">
        <v>1708</v>
      </c>
      <c r="C23" s="27" t="s">
        <v>2038</v>
      </c>
      <c r="D23" s="574">
        <v>735</v>
      </c>
      <c r="E23" s="478">
        <v>0</v>
      </c>
      <c r="F23" s="478">
        <v>0</v>
      </c>
      <c r="G23" s="573"/>
      <c r="H23" s="573"/>
    </row>
    <row r="24" spans="1:8" ht="30" x14ac:dyDescent="0.25">
      <c r="B24" s="467">
        <v>14</v>
      </c>
      <c r="C24" s="27" t="s">
        <v>2039</v>
      </c>
      <c r="D24" s="574">
        <v>2958</v>
      </c>
      <c r="E24" s="478">
        <v>0</v>
      </c>
      <c r="F24" s="478">
        <v>0</v>
      </c>
      <c r="G24" s="573"/>
      <c r="H24" s="573"/>
    </row>
    <row r="25" spans="1:8" x14ac:dyDescent="0.25">
      <c r="B25" s="91">
        <v>15</v>
      </c>
      <c r="C25" s="286" t="s">
        <v>212</v>
      </c>
      <c r="D25" s="478">
        <v>0</v>
      </c>
      <c r="E25" s="478">
        <v>0</v>
      </c>
      <c r="F25" s="478">
        <v>0</v>
      </c>
      <c r="G25" s="573"/>
      <c r="H25" s="573"/>
    </row>
    <row r="26" spans="1:8" x14ac:dyDescent="0.25">
      <c r="B26" s="91">
        <v>16</v>
      </c>
      <c r="C26" s="286" t="s">
        <v>212</v>
      </c>
      <c r="D26" s="478">
        <v>0</v>
      </c>
      <c r="E26" s="478">
        <v>0</v>
      </c>
      <c r="F26" s="478">
        <v>0</v>
      </c>
      <c r="G26" s="573"/>
      <c r="H26" s="573"/>
    </row>
    <row r="27" spans="1:8" x14ac:dyDescent="0.25">
      <c r="B27" s="467">
        <v>17</v>
      </c>
      <c r="C27" s="79" t="s">
        <v>2040</v>
      </c>
      <c r="D27" s="574">
        <v>3458</v>
      </c>
      <c r="E27" s="478">
        <v>0</v>
      </c>
      <c r="F27" s="478">
        <v>0</v>
      </c>
      <c r="G27" s="573"/>
      <c r="H27" s="573"/>
    </row>
    <row r="28" spans="1:8" x14ac:dyDescent="0.25">
      <c r="B28" s="438" t="s">
        <v>944</v>
      </c>
      <c r="C28" s="283" t="s">
        <v>2041</v>
      </c>
      <c r="D28" s="574">
        <v>500</v>
      </c>
      <c r="E28" s="478">
        <v>0</v>
      </c>
      <c r="F28" s="478">
        <v>0</v>
      </c>
      <c r="G28" s="573"/>
      <c r="H28" s="573"/>
    </row>
    <row r="29" spans="1:8" ht="15" customHeight="1" x14ac:dyDescent="0.25">
      <c r="B29" s="1230" t="s">
        <v>2042</v>
      </c>
      <c r="C29" s="1231"/>
      <c r="D29" s="524"/>
      <c r="E29" s="524"/>
      <c r="F29" s="526"/>
      <c r="G29" s="573"/>
      <c r="H29" s="326"/>
    </row>
    <row r="30" spans="1:8" x14ac:dyDescent="0.25">
      <c r="A30" s="282"/>
      <c r="B30" s="467">
        <v>18</v>
      </c>
      <c r="C30" s="27" t="s">
        <v>2043</v>
      </c>
      <c r="D30" s="574">
        <v>7189</v>
      </c>
      <c r="E30" s="478">
        <v>0</v>
      </c>
      <c r="F30" s="478">
        <v>0</v>
      </c>
      <c r="G30" s="573"/>
      <c r="H30" s="573"/>
    </row>
    <row r="31" spans="1:8" ht="30" x14ac:dyDescent="0.25">
      <c r="B31" s="467">
        <v>19</v>
      </c>
      <c r="C31" s="27" t="s">
        <v>2044</v>
      </c>
      <c r="D31" s="288"/>
      <c r="E31" s="478">
        <v>0</v>
      </c>
      <c r="F31" s="288"/>
      <c r="G31" s="573"/>
      <c r="H31" s="573"/>
    </row>
    <row r="32" spans="1:8" x14ac:dyDescent="0.25">
      <c r="B32" s="467">
        <v>20</v>
      </c>
      <c r="C32" s="27" t="s">
        <v>2045</v>
      </c>
      <c r="D32" s="478">
        <v>0</v>
      </c>
      <c r="E32" s="478">
        <v>0</v>
      </c>
      <c r="F32" s="288"/>
      <c r="G32" s="573"/>
      <c r="H32" s="573"/>
    </row>
    <row r="33" spans="1:8" x14ac:dyDescent="0.25">
      <c r="A33" s="282"/>
      <c r="B33" s="91">
        <v>21</v>
      </c>
      <c r="C33" s="286" t="s">
        <v>212</v>
      </c>
      <c r="D33" s="478">
        <v>0</v>
      </c>
      <c r="E33" s="478">
        <v>0</v>
      </c>
      <c r="F33" s="478">
        <v>0</v>
      </c>
      <c r="G33" s="573"/>
      <c r="H33" s="573"/>
    </row>
    <row r="34" spans="1:8" x14ac:dyDescent="0.25">
      <c r="B34" s="467">
        <v>22</v>
      </c>
      <c r="C34" s="27" t="s">
        <v>2046</v>
      </c>
      <c r="D34" s="574">
        <v>7189</v>
      </c>
      <c r="E34" s="478">
        <v>0</v>
      </c>
      <c r="F34" s="478">
        <v>0</v>
      </c>
      <c r="G34" s="573"/>
      <c r="H34" s="573"/>
    </row>
    <row r="35" spans="1:8" x14ac:dyDescent="0.25">
      <c r="B35" s="438" t="s">
        <v>953</v>
      </c>
      <c r="C35" s="284" t="s">
        <v>2047</v>
      </c>
      <c r="D35" s="574">
        <v>4232</v>
      </c>
      <c r="E35" s="289"/>
      <c r="F35" s="288"/>
      <c r="G35" s="573"/>
      <c r="H35" s="573"/>
    </row>
    <row r="36" spans="1:8" ht="15" customHeight="1" x14ac:dyDescent="0.25">
      <c r="B36" s="944" t="s">
        <v>2048</v>
      </c>
      <c r="C36" s="945"/>
      <c r="D36" s="524"/>
      <c r="E36" s="524"/>
      <c r="F36" s="525"/>
      <c r="G36" s="573"/>
      <c r="H36" s="573"/>
    </row>
    <row r="37" spans="1:8" x14ac:dyDescent="0.25">
      <c r="B37" s="467">
        <v>23</v>
      </c>
      <c r="C37" s="27" t="s">
        <v>2049</v>
      </c>
      <c r="D37" s="574">
        <v>22137</v>
      </c>
      <c r="E37" s="478">
        <v>0</v>
      </c>
      <c r="F37" s="478">
        <v>0</v>
      </c>
      <c r="G37" s="573"/>
      <c r="H37" s="573"/>
    </row>
    <row r="38" spans="1:8" x14ac:dyDescent="0.25">
      <c r="B38" s="467">
        <v>24</v>
      </c>
      <c r="C38" s="27" t="s">
        <v>2050</v>
      </c>
      <c r="D38" s="574">
        <v>73546</v>
      </c>
      <c r="E38" s="478">
        <v>0</v>
      </c>
      <c r="F38" s="478">
        <v>0</v>
      </c>
      <c r="G38" s="573"/>
      <c r="H38" s="573"/>
    </row>
    <row r="39" spans="1:8" ht="15" customHeight="1" x14ac:dyDescent="0.25">
      <c r="B39" s="1230" t="s">
        <v>2051</v>
      </c>
      <c r="C39" s="1231"/>
      <c r="D39" s="524"/>
      <c r="E39" s="524"/>
      <c r="F39" s="525"/>
      <c r="G39" s="573"/>
      <c r="H39" s="326"/>
    </row>
    <row r="40" spans="1:8" x14ac:dyDescent="0.25">
      <c r="B40" s="467">
        <v>25</v>
      </c>
      <c r="C40" s="27" t="s">
        <v>2052</v>
      </c>
      <c r="D40" s="559">
        <v>0.32479999999999998</v>
      </c>
      <c r="E40" s="478">
        <v>0</v>
      </c>
      <c r="F40" s="478">
        <v>0</v>
      </c>
      <c r="G40" s="575"/>
      <c r="H40" s="326"/>
    </row>
    <row r="41" spans="1:8" x14ac:dyDescent="0.25">
      <c r="B41" s="438" t="s">
        <v>511</v>
      </c>
      <c r="C41" s="284" t="s">
        <v>2053</v>
      </c>
      <c r="D41" s="560">
        <v>0.19120000000000001</v>
      </c>
      <c r="E41" s="288"/>
      <c r="F41" s="288"/>
      <c r="G41" s="575"/>
      <c r="H41" s="326"/>
    </row>
    <row r="42" spans="1:8" x14ac:dyDescent="0.25">
      <c r="B42" s="467">
        <v>26</v>
      </c>
      <c r="C42" s="27" t="s">
        <v>2054</v>
      </c>
      <c r="D42" s="559">
        <v>9.7799999999999998E-2</v>
      </c>
      <c r="E42" s="478">
        <v>0</v>
      </c>
      <c r="F42" s="478">
        <v>0</v>
      </c>
      <c r="G42" s="575"/>
      <c r="H42" s="326"/>
    </row>
    <row r="43" spans="1:8" x14ac:dyDescent="0.25">
      <c r="B43" s="438" t="s">
        <v>986</v>
      </c>
      <c r="C43" s="284" t="s">
        <v>2053</v>
      </c>
      <c r="D43" s="397">
        <v>5.7500000000000002E-2</v>
      </c>
      <c r="E43" s="288"/>
      <c r="F43" s="288"/>
      <c r="G43" s="575"/>
      <c r="H43" s="326"/>
    </row>
    <row r="44" spans="1:8" ht="30" x14ac:dyDescent="0.25">
      <c r="B44" s="467">
        <v>27</v>
      </c>
      <c r="C44" s="79" t="s">
        <v>2055</v>
      </c>
      <c r="D44" s="559">
        <v>6.0499999999999998E-2</v>
      </c>
      <c r="E44" s="478">
        <v>0</v>
      </c>
      <c r="F44" s="288"/>
      <c r="G44" s="575"/>
      <c r="H44" s="326"/>
    </row>
    <row r="45" spans="1:8" x14ac:dyDescent="0.25">
      <c r="B45" s="467">
        <v>28</v>
      </c>
      <c r="C45" s="79" t="s">
        <v>2056</v>
      </c>
      <c r="D45" s="288"/>
      <c r="E45" s="478">
        <v>0</v>
      </c>
      <c r="F45" s="288"/>
    </row>
    <row r="46" spans="1:8" x14ac:dyDescent="0.25">
      <c r="B46" s="467">
        <v>29</v>
      </c>
      <c r="C46" s="285" t="s">
        <v>2057</v>
      </c>
      <c r="D46" s="288"/>
      <c r="E46" s="478">
        <v>0</v>
      </c>
      <c r="F46" s="290"/>
    </row>
    <row r="47" spans="1:8" x14ac:dyDescent="0.25">
      <c r="B47" s="467">
        <v>30</v>
      </c>
      <c r="C47" s="285" t="s">
        <v>2058</v>
      </c>
      <c r="D47" s="288"/>
      <c r="E47" s="478">
        <v>0</v>
      </c>
      <c r="F47" s="290"/>
    </row>
    <row r="48" spans="1:8" x14ac:dyDescent="0.25">
      <c r="B48" s="467">
        <v>31</v>
      </c>
      <c r="C48" s="285" t="s">
        <v>2059</v>
      </c>
      <c r="D48" s="288"/>
      <c r="E48" s="478">
        <v>0</v>
      </c>
      <c r="F48" s="291"/>
    </row>
    <row r="49" spans="2:6" ht="30" x14ac:dyDescent="0.25">
      <c r="B49" s="467" t="s">
        <v>2060</v>
      </c>
      <c r="C49" s="285" t="s">
        <v>2061</v>
      </c>
      <c r="D49" s="288"/>
      <c r="E49" s="478">
        <v>0</v>
      </c>
      <c r="F49" s="288"/>
    </row>
    <row r="50" spans="2:6" ht="15" customHeight="1" x14ac:dyDescent="0.25">
      <c r="B50" s="1230" t="s">
        <v>2062</v>
      </c>
      <c r="C50" s="1231"/>
      <c r="D50" s="524"/>
      <c r="E50" s="524"/>
      <c r="F50" s="525"/>
    </row>
    <row r="51" spans="2:6" ht="30" x14ac:dyDescent="0.25">
      <c r="B51" s="467" t="s">
        <v>2063</v>
      </c>
      <c r="C51" s="79" t="s">
        <v>2064</v>
      </c>
      <c r="D51" s="288"/>
      <c r="E51" s="478">
        <v>0</v>
      </c>
      <c r="F51" s="288"/>
    </row>
  </sheetData>
  <mergeCells count="6">
    <mergeCell ref="B7:F7"/>
    <mergeCell ref="B50:C50"/>
    <mergeCell ref="B39:C39"/>
    <mergeCell ref="B36:C36"/>
    <mergeCell ref="B29:C29"/>
    <mergeCell ref="B17:C17"/>
  </mergeCells>
  <pageMargins left="0.31496062992125984" right="0.31496062992125984" top="0.74803149606299213" bottom="0.74803149606299213" header="0.31496062992125984" footer="0.31496062992125984"/>
  <pageSetup paperSize="9" orientation="landscape" r:id="rId1"/>
  <headerFooter>
    <oddHeader>&amp;CEN
ANNEX V</oddHeader>
    <oddFooter>&amp;C&amp;P</oddFooter>
  </headerFooter>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22C62-C4AF-4CFC-9284-E845A4D61494}">
  <dimension ref="B1:Q17"/>
  <sheetViews>
    <sheetView showGridLines="0" zoomScaleNormal="100" zoomScalePageLayoutView="115" workbookViewId="0"/>
  </sheetViews>
  <sheetFormatPr baseColWidth="10" defaultColWidth="8.7109375" defaultRowHeight="15" x14ac:dyDescent="0.25"/>
  <cols>
    <col min="1" max="1" width="12.140625" style="292" customWidth="1"/>
    <col min="2" max="2" width="5.7109375" style="292" customWidth="1"/>
    <col min="3" max="3" width="75.7109375" style="292" customWidth="1"/>
    <col min="4" max="12" width="20.7109375" style="292" customWidth="1"/>
    <col min="13" max="13" width="23.28515625" style="292" customWidth="1"/>
    <col min="14" max="14" width="20.7109375" style="292" customWidth="1"/>
    <col min="15" max="16384" width="8.7109375" style="292"/>
  </cols>
  <sheetData>
    <row r="1" spans="2:17" ht="12" customHeight="1" x14ac:dyDescent="0.25"/>
    <row r="2" spans="2:17" ht="20.100000000000001" customHeight="1" x14ac:dyDescent="0.25">
      <c r="B2" s="248" t="s">
        <v>2065</v>
      </c>
      <c r="C2" s="298"/>
      <c r="D2" s="293"/>
      <c r="E2" s="293"/>
      <c r="F2" s="293"/>
      <c r="G2" s="293"/>
      <c r="H2" s="293"/>
    </row>
    <row r="3" spans="2:17" x14ac:dyDescent="0.25">
      <c r="B3" t="str">
        <f>'OV1'!B3</f>
        <v>31.12.2025 - in EUR million</v>
      </c>
      <c r="C3" s="298"/>
      <c r="D3" s="293"/>
      <c r="E3" s="293"/>
      <c r="F3" s="293"/>
      <c r="G3" s="293"/>
      <c r="H3" s="293"/>
    </row>
    <row r="4" spans="2:17" x14ac:dyDescent="0.25">
      <c r="B4" s="295"/>
      <c r="C4" s="299"/>
      <c r="D4" s="296"/>
      <c r="E4" s="296"/>
      <c r="F4" s="296"/>
      <c r="G4" s="296"/>
      <c r="H4" s="296"/>
    </row>
    <row r="5" spans="2:17" x14ac:dyDescent="0.25">
      <c r="B5" s="1233"/>
      <c r="C5" s="1233"/>
      <c r="D5" s="1239" t="s">
        <v>2066</v>
      </c>
      <c r="E5" s="1240"/>
      <c r="F5" s="1240"/>
      <c r="G5" s="1240"/>
      <c r="H5" s="1240"/>
      <c r="I5" s="1241"/>
      <c r="J5" s="1237" t="s">
        <v>2067</v>
      </c>
    </row>
    <row r="6" spans="2:17" x14ac:dyDescent="0.25">
      <c r="B6" s="1233"/>
      <c r="C6" s="1234"/>
      <c r="D6" s="699">
        <v>1</v>
      </c>
      <c r="E6" s="699">
        <v>2</v>
      </c>
      <c r="F6" s="699">
        <v>3</v>
      </c>
      <c r="G6" s="699">
        <v>4</v>
      </c>
      <c r="H6" s="699">
        <v>5</v>
      </c>
      <c r="I6" s="699">
        <v>6</v>
      </c>
      <c r="J6" s="1238"/>
    </row>
    <row r="7" spans="2:17" ht="30" x14ac:dyDescent="0.25">
      <c r="B7" s="1235"/>
      <c r="C7" s="1236"/>
      <c r="D7" s="561" t="s">
        <v>2068</v>
      </c>
      <c r="E7" s="518" t="s">
        <v>2069</v>
      </c>
      <c r="F7" s="518" t="s">
        <v>2070</v>
      </c>
      <c r="G7" s="561" t="s">
        <v>2071</v>
      </c>
      <c r="H7" s="561" t="s">
        <v>2072</v>
      </c>
      <c r="I7" s="561" t="s">
        <v>2073</v>
      </c>
      <c r="J7" s="1238"/>
    </row>
    <row r="8" spans="2:17" x14ac:dyDescent="0.25">
      <c r="B8" s="294">
        <v>1</v>
      </c>
      <c r="C8" s="96" t="s">
        <v>2074</v>
      </c>
      <c r="D8" s="478">
        <v>0</v>
      </c>
      <c r="E8" s="478">
        <v>0</v>
      </c>
      <c r="F8" s="478">
        <v>0</v>
      </c>
      <c r="G8" s="478">
        <v>0</v>
      </c>
      <c r="H8" s="478">
        <v>0</v>
      </c>
      <c r="I8" s="478">
        <v>0</v>
      </c>
      <c r="J8" s="297"/>
    </row>
    <row r="9" spans="2:17" x14ac:dyDescent="0.25">
      <c r="B9" s="91">
        <v>2</v>
      </c>
      <c r="C9" s="91" t="s">
        <v>212</v>
      </c>
      <c r="D9" s="478">
        <v>0</v>
      </c>
      <c r="E9" s="478">
        <v>0</v>
      </c>
      <c r="F9" s="478">
        <v>0</v>
      </c>
      <c r="G9" s="478">
        <v>0</v>
      </c>
      <c r="H9" s="478">
        <v>0</v>
      </c>
      <c r="I9" s="478">
        <v>0</v>
      </c>
      <c r="J9" s="478">
        <v>0</v>
      </c>
    </row>
    <row r="10" spans="2:17" x14ac:dyDescent="0.25">
      <c r="B10" s="91">
        <v>3</v>
      </c>
      <c r="C10" s="91" t="s">
        <v>212</v>
      </c>
      <c r="D10" s="478">
        <v>0</v>
      </c>
      <c r="E10" s="478">
        <v>0</v>
      </c>
      <c r="F10" s="478">
        <v>0</v>
      </c>
      <c r="G10" s="478">
        <v>0</v>
      </c>
      <c r="H10" s="478">
        <v>0</v>
      </c>
      <c r="I10" s="478">
        <v>0</v>
      </c>
      <c r="J10" s="478">
        <v>0</v>
      </c>
    </row>
    <row r="11" spans="2:17" x14ac:dyDescent="0.25">
      <c r="B11" s="91">
        <v>4</v>
      </c>
      <c r="C11" s="91" t="s">
        <v>212</v>
      </c>
      <c r="D11" s="478">
        <v>0</v>
      </c>
      <c r="E11" s="478">
        <v>0</v>
      </c>
      <c r="F11" s="478">
        <v>0</v>
      </c>
      <c r="G11" s="478">
        <v>0</v>
      </c>
      <c r="H11" s="478">
        <v>0</v>
      </c>
      <c r="I11" s="478">
        <v>0</v>
      </c>
      <c r="J11" s="478">
        <v>0</v>
      </c>
    </row>
    <row r="12" spans="2:17" x14ac:dyDescent="0.25">
      <c r="B12" s="294">
        <v>5</v>
      </c>
      <c r="C12" s="96" t="s">
        <v>2075</v>
      </c>
      <c r="D12" s="478">
        <v>2584</v>
      </c>
      <c r="E12" s="478">
        <v>460</v>
      </c>
      <c r="F12" s="478">
        <v>687</v>
      </c>
      <c r="G12" s="478">
        <v>0</v>
      </c>
      <c r="H12" s="478">
        <v>500</v>
      </c>
      <c r="I12" s="478">
        <v>2958</v>
      </c>
      <c r="J12" s="478">
        <v>7189</v>
      </c>
      <c r="K12" s="576"/>
      <c r="L12" s="576"/>
      <c r="M12" s="576"/>
      <c r="N12" s="576"/>
      <c r="O12" s="576"/>
      <c r="P12" s="576"/>
      <c r="Q12" s="576"/>
    </row>
    <row r="13" spans="2:17" x14ac:dyDescent="0.25">
      <c r="B13" s="294">
        <v>6</v>
      </c>
      <c r="C13" s="198" t="s">
        <v>2076</v>
      </c>
      <c r="D13" s="478">
        <v>0</v>
      </c>
      <c r="E13" s="478">
        <v>0</v>
      </c>
      <c r="F13" s="478">
        <v>0</v>
      </c>
      <c r="G13" s="478">
        <v>0</v>
      </c>
      <c r="H13" s="478">
        <v>500</v>
      </c>
      <c r="I13" s="478">
        <v>703</v>
      </c>
      <c r="J13" s="478">
        <v>1203</v>
      </c>
      <c r="K13" s="576"/>
      <c r="L13" s="576"/>
      <c r="M13" s="576"/>
      <c r="N13" s="576"/>
      <c r="O13" s="576"/>
      <c r="P13" s="576"/>
      <c r="Q13" s="576"/>
    </row>
    <row r="14" spans="2:17" x14ac:dyDescent="0.25">
      <c r="B14" s="294">
        <v>7</v>
      </c>
      <c r="C14" s="198" t="s">
        <v>2077</v>
      </c>
      <c r="D14" s="478">
        <v>0</v>
      </c>
      <c r="E14" s="478">
        <v>0</v>
      </c>
      <c r="F14" s="478">
        <v>0</v>
      </c>
      <c r="G14" s="478">
        <v>0</v>
      </c>
      <c r="H14" s="478">
        <v>0</v>
      </c>
      <c r="I14" s="478">
        <v>821</v>
      </c>
      <c r="J14" s="478">
        <v>821</v>
      </c>
      <c r="K14" s="576"/>
      <c r="L14" s="576"/>
      <c r="M14" s="576"/>
      <c r="N14" s="576"/>
      <c r="O14" s="576"/>
      <c r="P14" s="576"/>
      <c r="Q14" s="576"/>
    </row>
    <row r="15" spans="2:17" x14ac:dyDescent="0.25">
      <c r="B15" s="294">
        <v>8</v>
      </c>
      <c r="C15" s="198" t="s">
        <v>2078</v>
      </c>
      <c r="D15" s="478">
        <v>0</v>
      </c>
      <c r="E15" s="478">
        <v>0</v>
      </c>
      <c r="F15" s="478">
        <v>687</v>
      </c>
      <c r="G15" s="478">
        <v>0</v>
      </c>
      <c r="H15" s="478">
        <v>0</v>
      </c>
      <c r="I15" s="478">
        <v>1286</v>
      </c>
      <c r="J15" s="478">
        <v>1974</v>
      </c>
      <c r="K15" s="576"/>
      <c r="L15" s="576"/>
      <c r="M15" s="576"/>
      <c r="N15" s="576"/>
      <c r="O15" s="576"/>
      <c r="P15" s="576"/>
      <c r="Q15" s="576"/>
    </row>
    <row r="16" spans="2:17" x14ac:dyDescent="0.25">
      <c r="B16" s="294">
        <v>9</v>
      </c>
      <c r="C16" s="198" t="s">
        <v>2079</v>
      </c>
      <c r="D16" s="478">
        <v>0</v>
      </c>
      <c r="E16" s="478">
        <v>0</v>
      </c>
      <c r="F16" s="478">
        <v>0</v>
      </c>
      <c r="G16" s="478">
        <v>0</v>
      </c>
      <c r="H16" s="478">
        <v>0</v>
      </c>
      <c r="I16" s="478">
        <v>148</v>
      </c>
      <c r="J16" s="478">
        <v>148</v>
      </c>
      <c r="K16" s="576"/>
      <c r="L16" s="576"/>
      <c r="M16" s="576"/>
      <c r="N16" s="576"/>
      <c r="O16" s="576"/>
      <c r="P16" s="576"/>
      <c r="Q16" s="576"/>
    </row>
    <row r="17" spans="2:17" x14ac:dyDescent="0.25">
      <c r="B17" s="294">
        <v>10</v>
      </c>
      <c r="C17" s="198" t="s">
        <v>2080</v>
      </c>
      <c r="D17" s="478">
        <v>2584</v>
      </c>
      <c r="E17" s="478">
        <v>460</v>
      </c>
      <c r="F17" s="478">
        <v>0</v>
      </c>
      <c r="G17" s="478">
        <v>0</v>
      </c>
      <c r="H17" s="478">
        <v>0</v>
      </c>
      <c r="I17" s="478">
        <v>0</v>
      </c>
      <c r="J17" s="478">
        <v>3044</v>
      </c>
      <c r="K17" s="576"/>
      <c r="L17" s="576"/>
      <c r="M17" s="576"/>
      <c r="N17" s="576"/>
      <c r="O17" s="576"/>
      <c r="P17" s="576"/>
      <c r="Q17" s="576"/>
    </row>
  </sheetData>
  <mergeCells count="3">
    <mergeCell ref="B5:C7"/>
    <mergeCell ref="J5:J7"/>
    <mergeCell ref="D5:I5"/>
  </mergeCells>
  <conditionalFormatting sqref="D4:H4 D8:J17">
    <cfRule type="cellIs" dxfId="0" priority="1" stopIfTrue="1" operator="lessThan">
      <formula>0</formula>
    </cfRule>
  </conditionalFormatting>
  <pageMargins left="0.70866141732283472" right="0.70866141732283472" top="0.74803149606299213" bottom="0.74803149606299213" header="0.31496062992125984" footer="0.31496062992125984"/>
  <pageSetup paperSize="8" fitToWidth="0" fitToHeight="0" orientation="landscape" r:id="rId1"/>
  <headerFooter>
    <oddHeader>&amp;CEN
Annex V</oddHeader>
    <oddFooter>&amp;C&amp;P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3585F-F755-49F1-8DE3-EEAD0E9120DA}">
  <dimension ref="B1:K37"/>
  <sheetViews>
    <sheetView showGridLines="0" zoomScaleNormal="100" workbookViewId="0">
      <selection activeCell="A27" sqref="A27"/>
    </sheetView>
  </sheetViews>
  <sheetFormatPr baseColWidth="10" defaultColWidth="9.140625" defaultRowHeight="15" x14ac:dyDescent="0.25"/>
  <cols>
    <col min="1" max="1" width="5.7109375" style="192" customWidth="1"/>
    <col min="2" max="2" width="7.140625" style="192" customWidth="1"/>
    <col min="3" max="3" width="52.28515625" style="192" customWidth="1"/>
    <col min="4" max="8" width="30.7109375" style="192" customWidth="1"/>
    <col min="9" max="16384" width="9.140625" style="192"/>
  </cols>
  <sheetData>
    <row r="1" spans="2:8" x14ac:dyDescent="0.25">
      <c r="C1" s="729"/>
      <c r="D1" s="726"/>
    </row>
    <row r="2" spans="2:8" ht="18.75" x14ac:dyDescent="0.25">
      <c r="B2" s="712" t="s">
        <v>327</v>
      </c>
      <c r="C2" s="727"/>
      <c r="D2" s="727"/>
      <c r="E2" s="728"/>
      <c r="F2" s="728"/>
      <c r="G2" s="728"/>
      <c r="H2" s="728"/>
    </row>
    <row r="3" spans="2:8" x14ac:dyDescent="0.25">
      <c r="B3" t="str">
        <f>'OV1'!B3</f>
        <v>31.12.2025 - in EUR million</v>
      </c>
      <c r="C3" s="728"/>
      <c r="D3" s="728"/>
      <c r="E3" s="728"/>
      <c r="F3" s="728"/>
      <c r="G3" s="728"/>
      <c r="H3" s="728"/>
    </row>
    <row r="4" spans="2:8" x14ac:dyDescent="0.25">
      <c r="B4" s="728"/>
      <c r="C4" s="728"/>
      <c r="D4" s="728"/>
      <c r="E4" s="728"/>
      <c r="F4" s="728"/>
      <c r="G4" s="728"/>
      <c r="H4" s="728"/>
    </row>
    <row r="5" spans="2:8" x14ac:dyDescent="0.25">
      <c r="B5" s="730"/>
      <c r="C5" s="730" t="s">
        <v>313</v>
      </c>
      <c r="D5" s="523" t="s">
        <v>188</v>
      </c>
      <c r="E5" s="523" t="s">
        <v>189</v>
      </c>
      <c r="F5" s="523" t="s">
        <v>190</v>
      </c>
      <c r="G5" s="523" t="s">
        <v>238</v>
      </c>
      <c r="H5" s="435" t="s">
        <v>314</v>
      </c>
    </row>
    <row r="6" spans="2:8" ht="15" customHeight="1" x14ac:dyDescent="0.25">
      <c r="B6" s="927"/>
      <c r="C6" s="927" t="s">
        <v>313</v>
      </c>
      <c r="D6" s="928" t="s">
        <v>328</v>
      </c>
      <c r="E6" s="928"/>
      <c r="F6" s="928"/>
      <c r="G6" s="928"/>
      <c r="H6" s="928"/>
    </row>
    <row r="7" spans="2:8" ht="15" customHeight="1" x14ac:dyDescent="0.25">
      <c r="B7" s="927"/>
      <c r="C7" s="927"/>
      <c r="D7" s="913" t="s">
        <v>329</v>
      </c>
      <c r="E7" s="913" t="s">
        <v>330</v>
      </c>
      <c r="F7" s="913" t="s">
        <v>331</v>
      </c>
      <c r="G7" s="913" t="s">
        <v>318</v>
      </c>
      <c r="H7" s="913" t="s">
        <v>319</v>
      </c>
    </row>
    <row r="8" spans="2:8" x14ac:dyDescent="0.25">
      <c r="B8" s="927"/>
      <c r="C8" s="927"/>
      <c r="D8" s="913"/>
      <c r="E8" s="913"/>
      <c r="F8" s="913"/>
      <c r="G8" s="913"/>
      <c r="H8" s="913"/>
    </row>
    <row r="9" spans="2:8" ht="35.25" customHeight="1" x14ac:dyDescent="0.25">
      <c r="B9" s="927"/>
      <c r="C9" s="927"/>
      <c r="D9" s="913"/>
      <c r="E9" s="913"/>
      <c r="F9" s="913"/>
      <c r="G9" s="913"/>
      <c r="H9" s="913"/>
    </row>
    <row r="10" spans="2:8" ht="15.75" customHeight="1" x14ac:dyDescent="0.25">
      <c r="B10" s="408">
        <v>1</v>
      </c>
      <c r="C10" s="408" t="s">
        <v>332</v>
      </c>
      <c r="D10" s="393">
        <v>0</v>
      </c>
      <c r="E10" s="393">
        <v>0</v>
      </c>
      <c r="F10" s="393">
        <v>264</v>
      </c>
      <c r="G10" s="393">
        <v>264</v>
      </c>
      <c r="H10" s="393">
        <v>264</v>
      </c>
    </row>
    <row r="11" spans="2:8" ht="15.75" customHeight="1" x14ac:dyDescent="0.25">
      <c r="B11" s="408" t="s">
        <v>333</v>
      </c>
      <c r="C11" s="408" t="s">
        <v>334</v>
      </c>
      <c r="D11" s="393">
        <v>0</v>
      </c>
      <c r="E11" s="393">
        <v>0</v>
      </c>
      <c r="F11" s="393">
        <v>8</v>
      </c>
      <c r="G11" s="393">
        <v>8</v>
      </c>
      <c r="H11" s="393">
        <v>8</v>
      </c>
    </row>
    <row r="12" spans="2:8" ht="15.75" customHeight="1" x14ac:dyDescent="0.25">
      <c r="B12" s="408" t="s">
        <v>335</v>
      </c>
      <c r="C12" s="408" t="s">
        <v>336</v>
      </c>
      <c r="D12" s="393">
        <v>0</v>
      </c>
      <c r="E12" s="393">
        <v>0</v>
      </c>
      <c r="F12" s="393">
        <v>184</v>
      </c>
      <c r="G12" s="393">
        <v>184</v>
      </c>
      <c r="H12" s="393">
        <v>184</v>
      </c>
    </row>
    <row r="13" spans="2:8" ht="15.75" customHeight="1" x14ac:dyDescent="0.25">
      <c r="B13" s="408" t="s">
        <v>337</v>
      </c>
      <c r="C13" s="42" t="s">
        <v>338</v>
      </c>
      <c r="D13" s="393">
        <v>0</v>
      </c>
      <c r="E13" s="393">
        <v>0</v>
      </c>
      <c r="F13" s="393">
        <v>0</v>
      </c>
      <c r="G13" s="393">
        <v>0</v>
      </c>
      <c r="H13" s="393">
        <v>0</v>
      </c>
    </row>
    <row r="14" spans="2:8" ht="15.75" customHeight="1" x14ac:dyDescent="0.25">
      <c r="B14" s="408" t="s">
        <v>339</v>
      </c>
      <c r="C14" s="42" t="s">
        <v>340</v>
      </c>
      <c r="D14" s="393">
        <v>0</v>
      </c>
      <c r="E14" s="393">
        <v>0</v>
      </c>
      <c r="F14" s="393">
        <v>0</v>
      </c>
      <c r="G14" s="393">
        <v>0</v>
      </c>
      <c r="H14" s="393">
        <v>0</v>
      </c>
    </row>
    <row r="15" spans="2:8" ht="15.75" customHeight="1" x14ac:dyDescent="0.25">
      <c r="B15" s="408">
        <v>2</v>
      </c>
      <c r="C15" s="408" t="s">
        <v>341</v>
      </c>
      <c r="D15" s="393">
        <v>0</v>
      </c>
      <c r="E15" s="393">
        <v>0</v>
      </c>
      <c r="F15" s="393">
        <v>367</v>
      </c>
      <c r="G15" s="393">
        <v>367</v>
      </c>
      <c r="H15" s="393">
        <v>367</v>
      </c>
    </row>
    <row r="16" spans="2:8" ht="15.75" customHeight="1" x14ac:dyDescent="0.25">
      <c r="B16" s="408">
        <v>3</v>
      </c>
      <c r="C16" s="408" t="s">
        <v>342</v>
      </c>
      <c r="D16" s="393">
        <v>0</v>
      </c>
      <c r="E16" s="393">
        <v>0</v>
      </c>
      <c r="F16" s="393">
        <v>538</v>
      </c>
      <c r="G16" s="393">
        <v>538</v>
      </c>
      <c r="H16" s="393">
        <v>538</v>
      </c>
    </row>
    <row r="17" spans="2:11" ht="15.75" customHeight="1" x14ac:dyDescent="0.25">
      <c r="B17" s="731">
        <v>4</v>
      </c>
      <c r="C17" s="732" t="s">
        <v>343</v>
      </c>
      <c r="D17" s="731"/>
      <c r="E17" s="731" t="s">
        <v>313</v>
      </c>
      <c r="F17" s="731" t="s">
        <v>313</v>
      </c>
      <c r="G17" s="731" t="s">
        <v>313</v>
      </c>
      <c r="H17" s="731" t="s">
        <v>313</v>
      </c>
    </row>
    <row r="18" spans="2:11" ht="15.75" customHeight="1" x14ac:dyDescent="0.25">
      <c r="B18" s="408">
        <v>5</v>
      </c>
      <c r="C18" s="408" t="s">
        <v>344</v>
      </c>
      <c r="D18" s="393">
        <v>3137</v>
      </c>
      <c r="E18" s="393">
        <v>3893</v>
      </c>
      <c r="F18" s="393">
        <v>4329</v>
      </c>
      <c r="G18" s="393">
        <v>5175</v>
      </c>
      <c r="H18" s="393">
        <v>5085</v>
      </c>
    </row>
    <row r="19" spans="2:11" ht="15.75" customHeight="1" x14ac:dyDescent="0.25">
      <c r="B19" s="408" t="s">
        <v>345</v>
      </c>
      <c r="C19" s="408" t="s">
        <v>346</v>
      </c>
      <c r="D19" s="393">
        <v>1101</v>
      </c>
      <c r="E19" s="393">
        <v>3893</v>
      </c>
      <c r="F19" s="393">
        <v>1101</v>
      </c>
      <c r="G19" s="393">
        <v>3893</v>
      </c>
      <c r="H19" s="393">
        <v>3893</v>
      </c>
    </row>
    <row r="20" spans="2:11" ht="15.75" customHeight="1" x14ac:dyDescent="0.25">
      <c r="B20" s="408" t="s">
        <v>347</v>
      </c>
      <c r="C20" s="408" t="s">
        <v>348</v>
      </c>
      <c r="D20" s="393">
        <v>0</v>
      </c>
      <c r="E20" s="393">
        <v>0</v>
      </c>
      <c r="F20" s="393">
        <v>0</v>
      </c>
      <c r="G20" s="393">
        <v>0</v>
      </c>
      <c r="H20" s="393">
        <v>0</v>
      </c>
    </row>
    <row r="21" spans="2:11" ht="15.75" customHeight="1" x14ac:dyDescent="0.25">
      <c r="B21" s="408" t="s">
        <v>349</v>
      </c>
      <c r="C21" s="408" t="s">
        <v>350</v>
      </c>
      <c r="D21" s="393">
        <v>1101</v>
      </c>
      <c r="E21" s="393">
        <v>3893</v>
      </c>
      <c r="F21" s="393">
        <v>2286</v>
      </c>
      <c r="G21" s="393">
        <v>5168</v>
      </c>
      <c r="H21" s="393">
        <v>5077</v>
      </c>
    </row>
    <row r="22" spans="2:11" ht="15.75" customHeight="1" x14ac:dyDescent="0.25">
      <c r="B22" s="408" t="s">
        <v>351</v>
      </c>
      <c r="C22" s="408" t="s">
        <v>352</v>
      </c>
      <c r="D22" s="393">
        <v>2036</v>
      </c>
      <c r="E22" s="393">
        <v>0</v>
      </c>
      <c r="F22" s="393">
        <v>2043</v>
      </c>
      <c r="G22" s="393">
        <v>8</v>
      </c>
      <c r="H22" s="393">
        <v>8</v>
      </c>
    </row>
    <row r="23" spans="2:11" ht="15.75" customHeight="1" x14ac:dyDescent="0.25">
      <c r="B23" s="408" t="s">
        <v>353</v>
      </c>
      <c r="C23" s="408" t="s">
        <v>354</v>
      </c>
      <c r="D23" s="393">
        <v>0</v>
      </c>
      <c r="E23" s="393">
        <v>0</v>
      </c>
      <c r="F23" s="393">
        <v>0</v>
      </c>
      <c r="G23" s="393">
        <v>0</v>
      </c>
      <c r="H23" s="393">
        <v>0</v>
      </c>
    </row>
    <row r="24" spans="2:11" ht="15.75" customHeight="1" x14ac:dyDescent="0.25">
      <c r="B24" s="408">
        <v>6</v>
      </c>
      <c r="C24" s="408" t="s">
        <v>355</v>
      </c>
      <c r="D24" s="393">
        <v>0</v>
      </c>
      <c r="E24" s="393">
        <v>0</v>
      </c>
      <c r="F24" s="393">
        <v>5775</v>
      </c>
      <c r="G24" s="393">
        <v>5775</v>
      </c>
      <c r="H24" s="393">
        <v>5775</v>
      </c>
      <c r="K24"/>
    </row>
    <row r="25" spans="2:11" ht="15.75" customHeight="1" x14ac:dyDescent="0.25">
      <c r="B25" s="408" t="s">
        <v>356</v>
      </c>
      <c r="C25" s="408" t="s">
        <v>357</v>
      </c>
      <c r="D25" s="393">
        <v>0</v>
      </c>
      <c r="E25" s="393">
        <v>0</v>
      </c>
      <c r="F25" s="393">
        <v>0</v>
      </c>
      <c r="G25" s="393">
        <v>0</v>
      </c>
      <c r="H25" s="393">
        <v>0</v>
      </c>
      <c r="K25"/>
    </row>
    <row r="26" spans="2:11" ht="15.75" customHeight="1" x14ac:dyDescent="0.25">
      <c r="B26" s="408" t="s">
        <v>358</v>
      </c>
      <c r="C26" s="408" t="s">
        <v>359</v>
      </c>
      <c r="D26" s="393">
        <v>0</v>
      </c>
      <c r="E26" s="393">
        <v>0</v>
      </c>
      <c r="F26" s="393">
        <v>0</v>
      </c>
      <c r="G26" s="393">
        <v>0</v>
      </c>
      <c r="H26" s="393">
        <v>0</v>
      </c>
      <c r="K26" s="733"/>
    </row>
    <row r="27" spans="2:11" ht="15.75" customHeight="1" x14ac:dyDescent="0.25">
      <c r="B27" s="408" t="s">
        <v>360</v>
      </c>
      <c r="C27" s="408" t="s">
        <v>361</v>
      </c>
      <c r="D27" s="393">
        <v>0</v>
      </c>
      <c r="E27" s="393">
        <v>0</v>
      </c>
      <c r="F27" s="393">
        <v>0</v>
      </c>
      <c r="G27" s="393">
        <v>0</v>
      </c>
      <c r="H27" s="393">
        <v>0</v>
      </c>
    </row>
    <row r="28" spans="2:11" ht="15.75" customHeight="1" x14ac:dyDescent="0.25">
      <c r="B28" s="408" t="s">
        <v>362</v>
      </c>
      <c r="C28" s="42" t="s">
        <v>363</v>
      </c>
      <c r="D28" s="393">
        <v>0</v>
      </c>
      <c r="E28" s="393">
        <v>0</v>
      </c>
      <c r="F28" s="393">
        <v>0</v>
      </c>
      <c r="G28" s="393">
        <v>0</v>
      </c>
      <c r="H28" s="393">
        <v>0</v>
      </c>
    </row>
    <row r="29" spans="2:11" ht="15.75" customHeight="1" x14ac:dyDescent="0.25">
      <c r="B29" s="732">
        <v>7</v>
      </c>
      <c r="C29" s="731" t="s">
        <v>364</v>
      </c>
      <c r="D29" s="731"/>
      <c r="E29" s="731"/>
      <c r="F29" s="732"/>
      <c r="G29" s="732"/>
      <c r="H29" s="732"/>
    </row>
    <row r="30" spans="2:11" ht="30" x14ac:dyDescent="0.25">
      <c r="B30" s="408" t="s">
        <v>365</v>
      </c>
      <c r="C30" s="42" t="s">
        <v>366</v>
      </c>
      <c r="D30" s="393">
        <v>0</v>
      </c>
      <c r="E30" s="393">
        <v>1060</v>
      </c>
      <c r="F30" s="393">
        <v>3088</v>
      </c>
      <c r="G30" s="393">
        <v>4156</v>
      </c>
      <c r="H30" s="393">
        <v>4148</v>
      </c>
    </row>
    <row r="31" spans="2:11" ht="15.75" customHeight="1" x14ac:dyDescent="0.25">
      <c r="B31" s="408" t="s">
        <v>367</v>
      </c>
      <c r="C31" s="408" t="s">
        <v>368</v>
      </c>
      <c r="D31" s="393">
        <v>0</v>
      </c>
      <c r="E31" s="393">
        <v>0</v>
      </c>
      <c r="F31" s="393">
        <v>255</v>
      </c>
      <c r="G31" s="393">
        <v>255</v>
      </c>
      <c r="H31" s="393">
        <v>255</v>
      </c>
    </row>
    <row r="32" spans="2:11" ht="15.75" customHeight="1" x14ac:dyDescent="0.25">
      <c r="B32" s="408" t="s">
        <v>369</v>
      </c>
      <c r="C32" s="408" t="s">
        <v>370</v>
      </c>
      <c r="D32" s="393">
        <v>0</v>
      </c>
      <c r="E32" s="393">
        <v>19</v>
      </c>
      <c r="F32" s="393">
        <v>338</v>
      </c>
      <c r="G32" s="393">
        <v>357</v>
      </c>
      <c r="H32" s="393">
        <v>357</v>
      </c>
    </row>
    <row r="33" spans="2:8" ht="15.75" customHeight="1" x14ac:dyDescent="0.25">
      <c r="B33" s="408" t="s">
        <v>264</v>
      </c>
      <c r="C33" s="408" t="s">
        <v>371</v>
      </c>
      <c r="D33" s="393">
        <v>0</v>
      </c>
      <c r="E33" s="393">
        <v>0</v>
      </c>
      <c r="F33" s="393">
        <v>12</v>
      </c>
      <c r="G33" s="393">
        <v>12</v>
      </c>
      <c r="H33" s="393">
        <v>12</v>
      </c>
    </row>
    <row r="34" spans="2:8" ht="15.75" customHeight="1" x14ac:dyDescent="0.25">
      <c r="B34" s="408" t="s">
        <v>266</v>
      </c>
      <c r="C34" s="408" t="s">
        <v>372</v>
      </c>
      <c r="D34" s="393">
        <v>0</v>
      </c>
      <c r="E34" s="393">
        <v>0</v>
      </c>
      <c r="F34" s="393">
        <v>46</v>
      </c>
      <c r="G34" s="393">
        <v>46</v>
      </c>
      <c r="H34" s="393">
        <v>46</v>
      </c>
    </row>
    <row r="35" spans="2:8" ht="30" x14ac:dyDescent="0.25">
      <c r="B35" s="408" t="s">
        <v>268</v>
      </c>
      <c r="C35" s="42" t="s">
        <v>373</v>
      </c>
      <c r="D35" s="393">
        <v>0</v>
      </c>
      <c r="E35" s="393">
        <v>0</v>
      </c>
      <c r="F35" s="393">
        <v>0</v>
      </c>
      <c r="G35" s="393">
        <v>0</v>
      </c>
      <c r="H35" s="393">
        <v>0</v>
      </c>
    </row>
    <row r="36" spans="2:8" ht="15.75" customHeight="1" x14ac:dyDescent="0.25">
      <c r="B36" s="408">
        <v>8</v>
      </c>
      <c r="C36" s="408" t="s">
        <v>374</v>
      </c>
      <c r="D36" s="393">
        <v>522</v>
      </c>
      <c r="E36" s="393">
        <v>522</v>
      </c>
      <c r="F36" s="393">
        <v>845</v>
      </c>
      <c r="G36" s="393">
        <v>845</v>
      </c>
      <c r="H36" s="393">
        <v>845</v>
      </c>
    </row>
    <row r="37" spans="2:8" ht="15.75" customHeight="1" x14ac:dyDescent="0.25">
      <c r="B37" s="408">
        <v>9</v>
      </c>
      <c r="C37" s="408" t="s">
        <v>235</v>
      </c>
      <c r="D37" s="393">
        <v>3659</v>
      </c>
      <c r="E37" s="393">
        <v>5494</v>
      </c>
      <c r="F37" s="393">
        <v>16049</v>
      </c>
      <c r="G37" s="393">
        <v>17982</v>
      </c>
      <c r="H37" s="393">
        <v>17884</v>
      </c>
    </row>
  </sheetData>
  <mergeCells count="9">
    <mergeCell ref="B6:B7"/>
    <mergeCell ref="C6:C9"/>
    <mergeCell ref="D6:H6"/>
    <mergeCell ref="D7:D9"/>
    <mergeCell ref="E7:E9"/>
    <mergeCell ref="F7:F9"/>
    <mergeCell ref="G7:G9"/>
    <mergeCell ref="H7:H9"/>
    <mergeCell ref="B8:B9"/>
  </mergeCells>
  <conditionalFormatting sqref="D6:D7">
    <cfRule type="cellIs" dxfId="11"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&amp;CEN
Annex I</oddHeader>
    <oddFooter>&amp;C&amp;P</oddFooter>
  </headerFooter>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9D018-F5A2-4598-AD5B-A85C13D47F37}">
  <sheetPr>
    <pageSetUpPr fitToPage="1"/>
  </sheetPr>
  <dimension ref="A2:R23"/>
  <sheetViews>
    <sheetView showGridLines="0" zoomScaleNormal="100" zoomScaleSheetLayoutView="85" workbookViewId="0"/>
  </sheetViews>
  <sheetFormatPr baseColWidth="10" defaultColWidth="11.42578125" defaultRowHeight="15" x14ac:dyDescent="0.25"/>
  <cols>
    <col min="1" max="1" width="13.85546875" style="305" customWidth="1"/>
    <col min="2" max="2" width="29.7109375" style="305" customWidth="1"/>
    <col min="3" max="13" width="9.5703125" style="305" customWidth="1"/>
    <col min="14" max="14" width="9.85546875" style="305" customWidth="1"/>
    <col min="15" max="15" width="10.28515625" style="305" customWidth="1"/>
    <col min="16" max="16" width="2.28515625" style="305" bestFit="1" customWidth="1"/>
    <col min="17" max="16384" width="11.42578125" style="305"/>
  </cols>
  <sheetData>
    <row r="2" spans="1:18" ht="18.75" x14ac:dyDescent="0.3">
      <c r="B2" s="314" t="s">
        <v>2100</v>
      </c>
    </row>
    <row r="3" spans="1:18" x14ac:dyDescent="0.25">
      <c r="B3" s="305" t="s">
        <v>2081</v>
      </c>
    </row>
    <row r="4" spans="1:18" ht="20.25" customHeight="1" x14ac:dyDescent="0.25">
      <c r="B4" s="306"/>
      <c r="C4" s="307"/>
      <c r="D4" s="307"/>
      <c r="E4" s="307"/>
      <c r="F4" s="307"/>
      <c r="G4" s="307"/>
      <c r="H4" s="307"/>
      <c r="I4" s="307"/>
      <c r="J4" s="307"/>
      <c r="K4" s="307"/>
      <c r="L4" s="307"/>
      <c r="M4" s="307"/>
      <c r="N4" s="307"/>
      <c r="O4" s="307"/>
      <c r="P4" s="307"/>
      <c r="Q4" s="307"/>
    </row>
    <row r="5" spans="1:18" ht="9" customHeight="1" x14ac:dyDescent="0.25">
      <c r="B5" s="306"/>
      <c r="C5" s="307"/>
      <c r="D5" s="307"/>
      <c r="E5" s="307"/>
      <c r="F5" s="307"/>
      <c r="G5" s="307"/>
      <c r="H5" s="307"/>
      <c r="I5" s="307"/>
      <c r="J5" s="307"/>
      <c r="K5" s="307"/>
      <c r="L5" s="307"/>
      <c r="M5" s="307"/>
      <c r="N5" s="307"/>
      <c r="O5" s="307"/>
      <c r="P5" s="307"/>
      <c r="Q5" s="307"/>
    </row>
    <row r="6" spans="1:18" s="302" customFormat="1" x14ac:dyDescent="0.25">
      <c r="A6" s="300"/>
      <c r="B6" s="305"/>
      <c r="C6" s="305"/>
      <c r="D6" s="305"/>
      <c r="E6" s="305"/>
      <c r="F6" s="305"/>
      <c r="G6" s="305"/>
      <c r="H6" s="305"/>
      <c r="I6" s="305"/>
      <c r="J6" s="305"/>
      <c r="K6" s="305"/>
      <c r="L6" s="305"/>
      <c r="M6" s="305"/>
      <c r="N6" s="305"/>
      <c r="O6" s="305"/>
      <c r="P6" s="305"/>
      <c r="Q6" s="301"/>
    </row>
    <row r="7" spans="1:18" ht="6.75" customHeight="1" x14ac:dyDescent="0.25">
      <c r="A7" s="303"/>
      <c r="Q7" s="307"/>
    </row>
    <row r="8" spans="1:18" ht="39" customHeight="1" x14ac:dyDescent="0.25">
      <c r="A8" s="304"/>
      <c r="B8" s="308">
        <v>46022</v>
      </c>
      <c r="C8" s="309" t="s">
        <v>2082</v>
      </c>
      <c r="D8" s="309" t="s">
        <v>2083</v>
      </c>
      <c r="E8" s="309" t="s">
        <v>2084</v>
      </c>
      <c r="F8" s="309" t="s">
        <v>2085</v>
      </c>
      <c r="G8" s="309" t="s">
        <v>2086</v>
      </c>
      <c r="H8" s="309" t="s">
        <v>2087</v>
      </c>
      <c r="I8" s="309" t="s">
        <v>2088</v>
      </c>
      <c r="J8" s="309" t="s">
        <v>2089</v>
      </c>
      <c r="K8" s="309" t="s">
        <v>2090</v>
      </c>
      <c r="L8" s="309" t="s">
        <v>2091</v>
      </c>
      <c r="M8" s="309" t="s">
        <v>2092</v>
      </c>
      <c r="N8" s="310" t="s">
        <v>2093</v>
      </c>
      <c r="Q8" s="307"/>
      <c r="R8" s="182"/>
    </row>
    <row r="9" spans="1:18" x14ac:dyDescent="0.25">
      <c r="A9" s="304"/>
      <c r="B9" s="311" t="s">
        <v>2094</v>
      </c>
      <c r="C9" s="562">
        <v>0.99</v>
      </c>
      <c r="D9" s="562">
        <v>0.99</v>
      </c>
      <c r="E9" s="562">
        <v>0.99</v>
      </c>
      <c r="F9" s="562">
        <v>0.99</v>
      </c>
      <c r="G9" s="562">
        <v>0.99</v>
      </c>
      <c r="H9" s="562">
        <v>0.99</v>
      </c>
      <c r="I9" s="562">
        <v>0.99</v>
      </c>
      <c r="J9" s="562">
        <v>1</v>
      </c>
      <c r="K9" s="562">
        <v>1</v>
      </c>
      <c r="L9" s="562">
        <v>1</v>
      </c>
      <c r="M9" s="562">
        <v>0.99</v>
      </c>
      <c r="N9" s="563">
        <v>1.02</v>
      </c>
      <c r="Q9" s="307"/>
    </row>
    <row r="10" spans="1:18" x14ac:dyDescent="0.25">
      <c r="A10" s="307"/>
      <c r="B10" s="311" t="s">
        <v>2095</v>
      </c>
      <c r="C10" s="562">
        <v>0.95</v>
      </c>
      <c r="D10" s="562">
        <v>0.96</v>
      </c>
      <c r="E10" s="562">
        <v>0.96</v>
      </c>
      <c r="F10" s="562">
        <v>0.96</v>
      </c>
      <c r="G10" s="562">
        <v>0.96</v>
      </c>
      <c r="H10" s="562">
        <v>0.96</v>
      </c>
      <c r="I10" s="562">
        <v>0.96</v>
      </c>
      <c r="J10" s="562">
        <v>0.96</v>
      </c>
      <c r="K10" s="562">
        <v>0.96</v>
      </c>
      <c r="L10" s="562">
        <v>0.97</v>
      </c>
      <c r="M10" s="562">
        <v>0.96</v>
      </c>
      <c r="N10" s="563">
        <v>0.96</v>
      </c>
      <c r="Q10" s="307"/>
    </row>
    <row r="11" spans="1:18" hidden="1" x14ac:dyDescent="0.25">
      <c r="A11" s="307"/>
      <c r="B11" s="311" t="s">
        <v>2096</v>
      </c>
      <c r="C11" s="312"/>
      <c r="D11" s="312"/>
      <c r="E11" s="312"/>
      <c r="F11" s="312"/>
      <c r="G11" s="312"/>
      <c r="H11" s="312"/>
      <c r="I11" s="312"/>
      <c r="J11" s="312"/>
      <c r="K11" s="312"/>
      <c r="L11" s="312"/>
      <c r="M11" s="312"/>
      <c r="N11" s="313"/>
      <c r="Q11" s="307"/>
    </row>
    <row r="14" spans="1:18" ht="45.75" customHeight="1" x14ac:dyDescent="0.25">
      <c r="B14" s="1242" t="s">
        <v>2097</v>
      </c>
      <c r="C14" s="1243"/>
      <c r="D14" s="1243"/>
      <c r="E14" s="1243"/>
      <c r="F14" s="1243"/>
      <c r="G14" s="1243"/>
      <c r="H14" s="1243"/>
      <c r="I14" s="1243"/>
      <c r="J14" s="1243"/>
      <c r="K14" s="1243"/>
      <c r="L14" s="1243"/>
      <c r="M14" s="1243"/>
      <c r="N14" s="1243"/>
      <c r="R14" s="182"/>
    </row>
    <row r="23" ht="27" customHeight="1" x14ac:dyDescent="0.25"/>
  </sheetData>
  <mergeCells count="1">
    <mergeCell ref="B14:N14"/>
  </mergeCells>
  <pageMargins left="0.70866141732283472" right="0.70866141732283472" top="0.59055118110236227" bottom="0.59055118110236227" header="0.31496062992125984" footer="0.31496062992125984"/>
  <pageSetup paperSize="9" scale="85" orientation="landscape" r:id="rId1"/>
  <headerFooter>
    <oddFooter>&amp;C&amp;A&amp;RSeite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0C240D-C516-4082-9102-C1AB71444935}">
  <sheetPr>
    <pageSetUpPr fitToPage="1"/>
  </sheetPr>
  <dimension ref="B2:P68"/>
  <sheetViews>
    <sheetView showGridLines="0" topLeftCell="B1" zoomScaleNormal="100" zoomScalePageLayoutView="80" workbookViewId="0">
      <selection activeCell="B1" sqref="B1"/>
    </sheetView>
  </sheetViews>
  <sheetFormatPr baseColWidth="10" defaultColWidth="9.140625" defaultRowHeight="15" x14ac:dyDescent="0.25"/>
  <cols>
    <col min="2" max="2" width="7.5703125" style="3" customWidth="1"/>
    <col min="3" max="3" width="44" customWidth="1"/>
    <col min="4" max="5" width="23" customWidth="1"/>
    <col min="6" max="10" width="21.140625" customWidth="1"/>
  </cols>
  <sheetData>
    <row r="2" spans="2:16" ht="24" customHeight="1" x14ac:dyDescent="0.25">
      <c r="B2" s="492" t="s">
        <v>375</v>
      </c>
      <c r="D2" s="492"/>
      <c r="E2" s="492"/>
      <c r="F2" s="492"/>
      <c r="G2" s="492"/>
      <c r="H2" s="492"/>
      <c r="I2" s="492"/>
      <c r="J2" s="492"/>
    </row>
    <row r="3" spans="2:16" x14ac:dyDescent="0.25">
      <c r="B3" t="str">
        <f>'OV1'!B3</f>
        <v>31.12.2025 - in EUR million</v>
      </c>
    </row>
    <row r="4" spans="2:16" x14ac:dyDescent="0.25">
      <c r="B4"/>
    </row>
    <row r="5" spans="2:16" x14ac:dyDescent="0.25">
      <c r="B5"/>
      <c r="D5" s="466" t="s">
        <v>188</v>
      </c>
      <c r="E5" s="466" t="s">
        <v>189</v>
      </c>
      <c r="F5" s="466" t="s">
        <v>190</v>
      </c>
      <c r="G5" s="466" t="s">
        <v>238</v>
      </c>
      <c r="H5" s="466" t="s">
        <v>239</v>
      </c>
      <c r="I5" s="466" t="s">
        <v>376</v>
      </c>
      <c r="J5" s="466" t="s">
        <v>377</v>
      </c>
    </row>
    <row r="6" spans="2:16" x14ac:dyDescent="0.25">
      <c r="B6"/>
      <c r="C6" t="s">
        <v>378</v>
      </c>
      <c r="D6" s="932" t="s">
        <v>379</v>
      </c>
      <c r="E6" s="932" t="s">
        <v>380</v>
      </c>
      <c r="F6" s="932" t="s">
        <v>381</v>
      </c>
      <c r="G6" s="932"/>
      <c r="H6" s="932"/>
      <c r="I6" s="932"/>
      <c r="J6" s="932"/>
    </row>
    <row r="7" spans="2:16" ht="60" x14ac:dyDescent="0.25">
      <c r="B7"/>
      <c r="D7" s="932"/>
      <c r="E7" s="932"/>
      <c r="F7" s="466" t="s">
        <v>382</v>
      </c>
      <c r="G7" s="466" t="s">
        <v>383</v>
      </c>
      <c r="H7" s="466" t="s">
        <v>384</v>
      </c>
      <c r="I7" s="466" t="s">
        <v>385</v>
      </c>
      <c r="J7" s="466" t="s">
        <v>386</v>
      </c>
    </row>
    <row r="8" spans="2:16" ht="45" x14ac:dyDescent="0.25">
      <c r="C8" s="201" t="s">
        <v>387</v>
      </c>
      <c r="D8" s="202"/>
      <c r="E8" s="203"/>
      <c r="F8" s="203"/>
      <c r="G8" s="203"/>
      <c r="H8" s="203"/>
      <c r="I8" s="203"/>
      <c r="J8" s="203"/>
      <c r="P8" s="83"/>
    </row>
    <row r="9" spans="2:16" x14ac:dyDescent="0.25">
      <c r="B9" s="467">
        <v>1</v>
      </c>
      <c r="C9" s="84" t="s">
        <v>388</v>
      </c>
      <c r="D9" s="353">
        <v>14093</v>
      </c>
      <c r="E9" s="353">
        <v>14089</v>
      </c>
      <c r="F9" s="353">
        <v>14089</v>
      </c>
      <c r="G9" s="353" t="s">
        <v>201</v>
      </c>
      <c r="H9" s="353" t="s">
        <v>201</v>
      </c>
      <c r="I9" s="353" t="s">
        <v>201</v>
      </c>
      <c r="J9" s="353" t="s">
        <v>201</v>
      </c>
      <c r="M9" s="399"/>
    </row>
    <row r="10" spans="2:16" x14ac:dyDescent="0.25">
      <c r="B10" s="467">
        <v>2</v>
      </c>
      <c r="C10" s="84" t="s">
        <v>389</v>
      </c>
      <c r="D10" s="353">
        <v>56504</v>
      </c>
      <c r="E10" s="353">
        <v>56511</v>
      </c>
      <c r="F10" s="353">
        <v>51822</v>
      </c>
      <c r="G10" s="353">
        <v>465</v>
      </c>
      <c r="H10" s="353">
        <v>4224</v>
      </c>
      <c r="I10" s="353" t="s">
        <v>201</v>
      </c>
      <c r="J10" s="353" t="s">
        <v>201</v>
      </c>
      <c r="M10" s="399"/>
    </row>
    <row r="11" spans="2:16" x14ac:dyDescent="0.25">
      <c r="B11" s="467">
        <v>3</v>
      </c>
      <c r="C11" s="84" t="s">
        <v>390</v>
      </c>
      <c r="D11" s="353">
        <v>109</v>
      </c>
      <c r="E11" s="353">
        <v>107</v>
      </c>
      <c r="F11" s="353" t="s">
        <v>201</v>
      </c>
      <c r="G11" s="353">
        <v>107</v>
      </c>
      <c r="H11" s="353" t="s">
        <v>201</v>
      </c>
      <c r="I11" s="353" t="s">
        <v>201</v>
      </c>
      <c r="J11" s="353" t="s">
        <v>201</v>
      </c>
      <c r="M11" s="399"/>
    </row>
    <row r="12" spans="2:16" x14ac:dyDescent="0.25">
      <c r="B12" s="467">
        <v>4</v>
      </c>
      <c r="C12" s="84" t="s">
        <v>391</v>
      </c>
      <c r="D12" s="353">
        <v>517</v>
      </c>
      <c r="E12" s="353">
        <v>679</v>
      </c>
      <c r="F12" s="353">
        <v>679</v>
      </c>
      <c r="G12" s="353" t="s">
        <v>201</v>
      </c>
      <c r="H12" s="353" t="s">
        <v>201</v>
      </c>
      <c r="I12" s="353" t="s">
        <v>201</v>
      </c>
      <c r="J12" s="353" t="s">
        <v>201</v>
      </c>
      <c r="M12" s="399"/>
    </row>
    <row r="13" spans="2:16" x14ac:dyDescent="0.25">
      <c r="B13" s="467">
        <v>6</v>
      </c>
      <c r="C13" s="84" t="s">
        <v>392</v>
      </c>
      <c r="D13" s="353">
        <v>1322</v>
      </c>
      <c r="E13" s="353">
        <v>1319</v>
      </c>
      <c r="F13" s="353">
        <v>1319</v>
      </c>
      <c r="G13" s="353" t="s">
        <v>201</v>
      </c>
      <c r="H13" s="353" t="s">
        <v>201</v>
      </c>
      <c r="I13" s="353" t="s">
        <v>201</v>
      </c>
      <c r="J13" s="353" t="s">
        <v>201</v>
      </c>
      <c r="M13" s="399"/>
    </row>
    <row r="14" spans="2:16" x14ac:dyDescent="0.25">
      <c r="B14" s="467"/>
      <c r="C14" s="84" t="s">
        <v>393</v>
      </c>
      <c r="D14" s="353">
        <v>54814</v>
      </c>
      <c r="E14" s="353">
        <v>54664</v>
      </c>
      <c r="F14" s="353">
        <v>50440</v>
      </c>
      <c r="G14" s="353" t="s">
        <v>201</v>
      </c>
      <c r="H14" s="353">
        <v>4224</v>
      </c>
      <c r="I14" s="353" t="s">
        <v>201</v>
      </c>
      <c r="J14" s="353" t="s">
        <v>201</v>
      </c>
      <c r="M14" s="399"/>
    </row>
    <row r="15" spans="2:16" x14ac:dyDescent="0.25">
      <c r="B15" s="467">
        <v>7</v>
      </c>
      <c r="C15" s="84" t="s">
        <v>394</v>
      </c>
      <c r="D15" s="353">
        <v>50749</v>
      </c>
      <c r="E15" s="353">
        <v>50599</v>
      </c>
      <c r="F15" s="557">
        <v>48154</v>
      </c>
      <c r="G15" s="353" t="s">
        <v>201</v>
      </c>
      <c r="H15" s="353">
        <v>2445</v>
      </c>
      <c r="I15" s="353" t="s">
        <v>201</v>
      </c>
      <c r="J15" s="353" t="s">
        <v>201</v>
      </c>
      <c r="M15" s="399"/>
    </row>
    <row r="16" spans="2:16" x14ac:dyDescent="0.25">
      <c r="B16" s="467">
        <v>8</v>
      </c>
      <c r="C16" s="84" t="s">
        <v>395</v>
      </c>
      <c r="D16" s="353">
        <v>3613</v>
      </c>
      <c r="E16" s="353">
        <v>3613</v>
      </c>
      <c r="F16" s="353">
        <v>1834</v>
      </c>
      <c r="G16" s="353" t="s">
        <v>201</v>
      </c>
      <c r="H16" s="353">
        <v>1779</v>
      </c>
      <c r="I16" s="353" t="s">
        <v>201</v>
      </c>
      <c r="J16" s="353" t="s">
        <v>201</v>
      </c>
      <c r="M16" s="399"/>
    </row>
    <row r="17" spans="2:13" x14ac:dyDescent="0.25">
      <c r="B17" s="467">
        <v>9</v>
      </c>
      <c r="C17" s="84" t="s">
        <v>396</v>
      </c>
      <c r="D17" s="353">
        <v>452</v>
      </c>
      <c r="E17" s="353">
        <v>452</v>
      </c>
      <c r="F17" s="353">
        <v>452</v>
      </c>
      <c r="G17" s="353" t="s">
        <v>201</v>
      </c>
      <c r="H17" s="353" t="s">
        <v>201</v>
      </c>
      <c r="I17" s="353" t="s">
        <v>201</v>
      </c>
      <c r="J17" s="353" t="s">
        <v>201</v>
      </c>
      <c r="M17" s="399"/>
    </row>
    <row r="18" spans="2:13" ht="30" x14ac:dyDescent="0.25">
      <c r="B18" s="467">
        <v>10</v>
      </c>
      <c r="C18" s="84" t="s">
        <v>397</v>
      </c>
      <c r="D18" s="353">
        <v>-616</v>
      </c>
      <c r="E18" s="353">
        <v>-616</v>
      </c>
      <c r="F18" s="353">
        <v>-616</v>
      </c>
      <c r="G18" s="353" t="s">
        <v>201</v>
      </c>
      <c r="H18" s="353" t="s">
        <v>201</v>
      </c>
      <c r="I18" s="353" t="s">
        <v>201</v>
      </c>
      <c r="J18" s="353" t="s">
        <v>201</v>
      </c>
      <c r="M18" s="399"/>
    </row>
    <row r="19" spans="2:13" x14ac:dyDescent="0.25">
      <c r="B19" s="467">
        <v>11</v>
      </c>
      <c r="C19" s="84" t="s">
        <v>398</v>
      </c>
      <c r="D19" s="353">
        <v>358</v>
      </c>
      <c r="E19" s="353">
        <v>358</v>
      </c>
      <c r="F19" s="353" t="s">
        <v>201</v>
      </c>
      <c r="G19" s="353">
        <v>358</v>
      </c>
      <c r="H19" s="353" t="s">
        <v>201</v>
      </c>
      <c r="I19" s="353" t="s">
        <v>201</v>
      </c>
      <c r="J19" s="353" t="s">
        <v>201</v>
      </c>
      <c r="M19" s="399"/>
    </row>
    <row r="20" spans="2:13" x14ac:dyDescent="0.25">
      <c r="B20" s="467">
        <v>12</v>
      </c>
      <c r="C20" s="84" t="s">
        <v>399</v>
      </c>
      <c r="D20" s="353">
        <v>532</v>
      </c>
      <c r="E20" s="353">
        <v>532</v>
      </c>
      <c r="F20" s="353">
        <v>532</v>
      </c>
      <c r="G20" s="353" t="s">
        <v>201</v>
      </c>
      <c r="H20" s="353" t="s">
        <v>201</v>
      </c>
      <c r="I20" s="353" t="s">
        <v>201</v>
      </c>
      <c r="J20" s="353" t="s">
        <v>201</v>
      </c>
      <c r="M20" s="399"/>
    </row>
    <row r="21" spans="2:13" x14ac:dyDescent="0.25">
      <c r="B21" s="467">
        <v>13</v>
      </c>
      <c r="C21" s="84" t="s">
        <v>400</v>
      </c>
      <c r="D21" s="353">
        <v>535</v>
      </c>
      <c r="E21" s="353">
        <v>535</v>
      </c>
      <c r="F21" s="353" t="s">
        <v>201</v>
      </c>
      <c r="G21" s="353" t="s">
        <v>201</v>
      </c>
      <c r="H21" s="353" t="s">
        <v>201</v>
      </c>
      <c r="I21" s="353" t="s">
        <v>201</v>
      </c>
      <c r="J21" s="353">
        <v>535</v>
      </c>
      <c r="L21" s="399"/>
      <c r="M21" s="399"/>
    </row>
    <row r="22" spans="2:13" x14ac:dyDescent="0.25">
      <c r="B22" s="467">
        <v>14</v>
      </c>
      <c r="C22" s="84" t="s">
        <v>401</v>
      </c>
      <c r="D22" s="353">
        <v>23</v>
      </c>
      <c r="E22" s="353">
        <v>23</v>
      </c>
      <c r="F22" s="353">
        <v>23</v>
      </c>
      <c r="G22" s="353" t="s">
        <v>201</v>
      </c>
      <c r="H22" s="353" t="s">
        <v>201</v>
      </c>
      <c r="I22" s="353" t="s">
        <v>201</v>
      </c>
      <c r="J22" s="353" t="s">
        <v>201</v>
      </c>
      <c r="M22" s="399"/>
    </row>
    <row r="23" spans="2:13" x14ac:dyDescent="0.25">
      <c r="B23" s="467">
        <v>15</v>
      </c>
      <c r="C23" s="84" t="s">
        <v>402</v>
      </c>
      <c r="D23" s="353">
        <v>108</v>
      </c>
      <c r="E23" s="353">
        <v>108</v>
      </c>
      <c r="F23" s="353">
        <v>108</v>
      </c>
      <c r="G23" s="353" t="s">
        <v>201</v>
      </c>
      <c r="H23" s="353" t="s">
        <v>201</v>
      </c>
      <c r="I23" s="353" t="s">
        <v>201</v>
      </c>
      <c r="J23" s="353" t="s">
        <v>201</v>
      </c>
      <c r="M23" s="399"/>
    </row>
    <row r="24" spans="2:13" x14ac:dyDescent="0.25">
      <c r="B24" s="85" t="s">
        <v>403</v>
      </c>
      <c r="C24" s="84" t="s">
        <v>404</v>
      </c>
      <c r="D24" s="353">
        <v>383</v>
      </c>
      <c r="E24" s="353">
        <v>382</v>
      </c>
      <c r="F24" s="353">
        <v>382</v>
      </c>
      <c r="G24" s="353" t="s">
        <v>201</v>
      </c>
      <c r="H24" s="353" t="s">
        <v>201</v>
      </c>
      <c r="I24" s="353" t="s">
        <v>201</v>
      </c>
      <c r="J24" s="353" t="s">
        <v>201</v>
      </c>
      <c r="M24" s="399"/>
    </row>
    <row r="25" spans="2:13" ht="30" x14ac:dyDescent="0.25">
      <c r="B25" s="85" t="s">
        <v>405</v>
      </c>
      <c r="C25" s="84" t="s">
        <v>406</v>
      </c>
      <c r="D25" s="353">
        <v>119</v>
      </c>
      <c r="E25" s="353">
        <v>119</v>
      </c>
      <c r="F25" s="353">
        <v>119</v>
      </c>
      <c r="G25" s="353" t="s">
        <v>201</v>
      </c>
      <c r="H25" s="353" t="s">
        <v>201</v>
      </c>
      <c r="I25" s="353" t="s">
        <v>201</v>
      </c>
      <c r="J25" s="353" t="s">
        <v>201</v>
      </c>
      <c r="M25" s="399"/>
    </row>
    <row r="26" spans="2:13" x14ac:dyDescent="0.25">
      <c r="B26" s="86"/>
      <c r="C26" s="87" t="s">
        <v>407</v>
      </c>
      <c r="D26" s="360">
        <v>72297</v>
      </c>
      <c r="E26" s="360">
        <v>72299</v>
      </c>
      <c r="F26" s="360">
        <v>67075</v>
      </c>
      <c r="G26" s="360">
        <v>465</v>
      </c>
      <c r="H26" s="360">
        <v>4224</v>
      </c>
      <c r="I26" s="360" t="s">
        <v>201</v>
      </c>
      <c r="J26" s="360">
        <v>535</v>
      </c>
      <c r="L26" s="399"/>
      <c r="M26" s="399"/>
    </row>
    <row r="27" spans="2:13" ht="45" x14ac:dyDescent="0.25">
      <c r="B27" s="467"/>
      <c r="C27" s="201" t="s">
        <v>408</v>
      </c>
      <c r="D27" s="547"/>
      <c r="E27" s="548"/>
      <c r="F27" s="203"/>
      <c r="G27" s="203"/>
      <c r="H27" s="203"/>
      <c r="I27" s="203"/>
      <c r="J27" s="203"/>
    </row>
    <row r="28" spans="2:13" x14ac:dyDescent="0.25">
      <c r="B28" s="85"/>
      <c r="C28" s="84" t="s">
        <v>409</v>
      </c>
      <c r="D28" s="353"/>
      <c r="E28" s="353"/>
      <c r="F28" s="353"/>
      <c r="G28" s="353"/>
      <c r="H28" s="353"/>
      <c r="I28" s="353"/>
      <c r="J28" s="353"/>
    </row>
    <row r="29" spans="2:13" x14ac:dyDescent="0.25">
      <c r="B29" s="467">
        <v>1</v>
      </c>
      <c r="C29" s="84" t="s">
        <v>391</v>
      </c>
      <c r="D29" s="353">
        <v>55</v>
      </c>
      <c r="E29" s="353">
        <v>55</v>
      </c>
      <c r="F29" s="353" t="s">
        <v>201</v>
      </c>
      <c r="G29" s="353" t="s">
        <v>201</v>
      </c>
      <c r="H29" s="353" t="s">
        <v>201</v>
      </c>
      <c r="I29" s="353" t="s">
        <v>201</v>
      </c>
      <c r="J29" s="353" t="s">
        <v>201</v>
      </c>
    </row>
    <row r="30" spans="2:13" x14ac:dyDescent="0.25">
      <c r="B30" s="467">
        <v>2</v>
      </c>
      <c r="C30" s="84" t="s">
        <v>390</v>
      </c>
      <c r="D30" s="353">
        <v>450</v>
      </c>
      <c r="E30" s="353">
        <v>450</v>
      </c>
      <c r="F30" s="353" t="s">
        <v>201</v>
      </c>
      <c r="G30" s="353" t="s">
        <v>201</v>
      </c>
      <c r="H30" s="353" t="s">
        <v>201</v>
      </c>
      <c r="I30" s="353" t="s">
        <v>201</v>
      </c>
      <c r="J30" s="353" t="s">
        <v>201</v>
      </c>
    </row>
    <row r="31" spans="2:13" x14ac:dyDescent="0.25">
      <c r="B31" s="467">
        <v>3</v>
      </c>
      <c r="C31" s="84" t="s">
        <v>393</v>
      </c>
      <c r="D31" s="353">
        <v>65707</v>
      </c>
      <c r="E31" s="353">
        <v>65710</v>
      </c>
      <c r="F31" s="353" t="s">
        <v>201</v>
      </c>
      <c r="G31" s="353" t="s">
        <v>201</v>
      </c>
      <c r="H31" s="353" t="s">
        <v>201</v>
      </c>
      <c r="I31" s="353" t="s">
        <v>201</v>
      </c>
      <c r="J31" s="353" t="s">
        <v>201</v>
      </c>
    </row>
    <row r="32" spans="2:13" x14ac:dyDescent="0.25">
      <c r="B32" s="467">
        <v>4</v>
      </c>
      <c r="C32" s="84" t="s">
        <v>394</v>
      </c>
      <c r="D32" s="353">
        <v>47367</v>
      </c>
      <c r="E32" s="353">
        <v>47364</v>
      </c>
      <c r="F32" s="353" t="s">
        <v>201</v>
      </c>
      <c r="G32" s="353" t="s">
        <v>201</v>
      </c>
      <c r="H32" s="353" t="s">
        <v>201</v>
      </c>
      <c r="I32" s="353" t="s">
        <v>201</v>
      </c>
      <c r="J32" s="353" t="s">
        <v>201</v>
      </c>
    </row>
    <row r="33" spans="2:10" x14ac:dyDescent="0.25">
      <c r="B33" s="467">
        <v>5</v>
      </c>
      <c r="C33" s="84" t="s">
        <v>410</v>
      </c>
      <c r="D33" s="353">
        <v>17528</v>
      </c>
      <c r="E33" s="353">
        <v>17528</v>
      </c>
      <c r="F33" s="353" t="s">
        <v>201</v>
      </c>
      <c r="G33" s="353" t="s">
        <v>201</v>
      </c>
      <c r="H33" s="353" t="s">
        <v>201</v>
      </c>
      <c r="I33" s="353" t="s">
        <v>201</v>
      </c>
      <c r="J33" s="353" t="s">
        <v>201</v>
      </c>
    </row>
    <row r="34" spans="2:10" x14ac:dyDescent="0.25">
      <c r="B34" s="467">
        <v>6</v>
      </c>
      <c r="C34" s="84" t="s">
        <v>396</v>
      </c>
      <c r="D34" s="353">
        <v>812</v>
      </c>
      <c r="E34" s="353">
        <v>818</v>
      </c>
      <c r="F34" s="353" t="s">
        <v>201</v>
      </c>
      <c r="G34" s="353" t="s">
        <v>201</v>
      </c>
      <c r="H34" s="353" t="s">
        <v>201</v>
      </c>
      <c r="I34" s="353" t="s">
        <v>201</v>
      </c>
      <c r="J34" s="353" t="s">
        <v>201</v>
      </c>
    </row>
    <row r="35" spans="2:10" ht="30" x14ac:dyDescent="0.25">
      <c r="B35" s="467">
        <v>7</v>
      </c>
      <c r="C35" s="84" t="s">
        <v>411</v>
      </c>
      <c r="D35" s="353" t="s">
        <v>201</v>
      </c>
      <c r="E35" s="353" t="s">
        <v>201</v>
      </c>
      <c r="F35" s="353" t="s">
        <v>201</v>
      </c>
      <c r="G35" s="353" t="s">
        <v>201</v>
      </c>
      <c r="H35" s="353" t="s">
        <v>201</v>
      </c>
      <c r="I35" s="353" t="s">
        <v>201</v>
      </c>
      <c r="J35" s="353" t="s">
        <v>201</v>
      </c>
    </row>
    <row r="36" spans="2:10" ht="30" x14ac:dyDescent="0.25">
      <c r="B36" s="467">
        <v>8</v>
      </c>
      <c r="C36" s="84" t="s">
        <v>397</v>
      </c>
      <c r="D36" s="353">
        <v>-299</v>
      </c>
      <c r="E36" s="353">
        <v>-299</v>
      </c>
      <c r="F36" s="353" t="s">
        <v>201</v>
      </c>
      <c r="G36" s="353" t="s">
        <v>201</v>
      </c>
      <c r="H36" s="353" t="s">
        <v>201</v>
      </c>
      <c r="I36" s="353" t="s">
        <v>201</v>
      </c>
      <c r="J36" s="353" t="s">
        <v>201</v>
      </c>
    </row>
    <row r="37" spans="2:10" x14ac:dyDescent="0.25">
      <c r="B37" s="467">
        <v>9</v>
      </c>
      <c r="C37" s="84" t="s">
        <v>398</v>
      </c>
      <c r="D37" s="353">
        <v>91</v>
      </c>
      <c r="E37" s="353">
        <v>91</v>
      </c>
      <c r="F37" s="353" t="s">
        <v>201</v>
      </c>
      <c r="G37" s="353" t="s">
        <v>201</v>
      </c>
      <c r="H37" s="353" t="s">
        <v>201</v>
      </c>
      <c r="I37" s="353" t="s">
        <v>201</v>
      </c>
      <c r="J37" s="353" t="s">
        <v>201</v>
      </c>
    </row>
    <row r="38" spans="2:10" x14ac:dyDescent="0.25">
      <c r="B38" s="467">
        <v>10</v>
      </c>
      <c r="C38" s="84" t="s">
        <v>412</v>
      </c>
      <c r="D38" s="353">
        <v>251</v>
      </c>
      <c r="E38" s="353">
        <v>251</v>
      </c>
      <c r="F38" s="353" t="s">
        <v>201</v>
      </c>
      <c r="G38" s="353" t="s">
        <v>201</v>
      </c>
      <c r="H38" s="353" t="s">
        <v>201</v>
      </c>
      <c r="I38" s="353" t="s">
        <v>201</v>
      </c>
      <c r="J38" s="353" t="s">
        <v>201</v>
      </c>
    </row>
    <row r="39" spans="2:10" x14ac:dyDescent="0.25">
      <c r="B39" s="467">
        <v>11</v>
      </c>
      <c r="C39" s="84" t="s">
        <v>413</v>
      </c>
      <c r="D39" s="353">
        <v>131</v>
      </c>
      <c r="E39" s="353">
        <v>131</v>
      </c>
      <c r="F39" s="353" t="s">
        <v>201</v>
      </c>
      <c r="G39" s="353" t="s">
        <v>201</v>
      </c>
      <c r="H39" s="353" t="s">
        <v>201</v>
      </c>
      <c r="I39" s="353" t="s">
        <v>201</v>
      </c>
      <c r="J39" s="353" t="s">
        <v>201</v>
      </c>
    </row>
    <row r="40" spans="2:10" x14ac:dyDescent="0.25">
      <c r="B40" s="467">
        <v>12</v>
      </c>
      <c r="C40" s="84" t="s">
        <v>414</v>
      </c>
      <c r="D40" s="353">
        <v>189</v>
      </c>
      <c r="E40" s="353">
        <v>189</v>
      </c>
      <c r="F40" s="353" t="s">
        <v>201</v>
      </c>
      <c r="G40" s="353" t="s">
        <v>201</v>
      </c>
      <c r="H40" s="353" t="s">
        <v>201</v>
      </c>
      <c r="I40" s="353" t="s">
        <v>201</v>
      </c>
      <c r="J40" s="353" t="s">
        <v>201</v>
      </c>
    </row>
    <row r="41" spans="2:10" x14ac:dyDescent="0.25">
      <c r="B41" s="467">
        <v>13</v>
      </c>
      <c r="C41" s="84" t="s">
        <v>415</v>
      </c>
      <c r="D41" s="353">
        <v>877</v>
      </c>
      <c r="E41" s="353">
        <v>879</v>
      </c>
      <c r="F41" s="353" t="s">
        <v>201</v>
      </c>
      <c r="G41" s="353" t="s">
        <v>201</v>
      </c>
      <c r="H41" s="353" t="s">
        <v>201</v>
      </c>
      <c r="I41" s="353" t="s">
        <v>201</v>
      </c>
      <c r="J41" s="353" t="s">
        <v>201</v>
      </c>
    </row>
    <row r="42" spans="2:10" x14ac:dyDescent="0.25">
      <c r="B42" s="467">
        <v>14</v>
      </c>
      <c r="C42" s="84" t="s">
        <v>416</v>
      </c>
      <c r="D42" s="353" t="s">
        <v>201</v>
      </c>
      <c r="E42" s="353" t="s">
        <v>201</v>
      </c>
      <c r="F42" s="353" t="s">
        <v>201</v>
      </c>
      <c r="G42" s="353" t="s">
        <v>201</v>
      </c>
      <c r="H42" s="353" t="s">
        <v>201</v>
      </c>
      <c r="I42" s="353" t="s">
        <v>201</v>
      </c>
      <c r="J42" s="353" t="s">
        <v>201</v>
      </c>
    </row>
    <row r="43" spans="2:10" x14ac:dyDescent="0.25">
      <c r="B43" s="467">
        <v>15</v>
      </c>
      <c r="C43" s="84" t="s">
        <v>417</v>
      </c>
      <c r="D43" s="353">
        <v>4845</v>
      </c>
      <c r="E43" s="353">
        <v>4842</v>
      </c>
      <c r="F43" s="353" t="s">
        <v>201</v>
      </c>
      <c r="G43" s="353" t="s">
        <v>201</v>
      </c>
      <c r="H43" s="353" t="s">
        <v>201</v>
      </c>
      <c r="I43" s="353" t="s">
        <v>201</v>
      </c>
      <c r="J43" s="353" t="s">
        <v>201</v>
      </c>
    </row>
    <row r="44" spans="2:10" x14ac:dyDescent="0.25">
      <c r="B44" s="467">
        <v>16</v>
      </c>
      <c r="C44" s="84" t="s">
        <v>418</v>
      </c>
      <c r="D44" s="353">
        <v>4340</v>
      </c>
      <c r="E44" s="353">
        <v>4337</v>
      </c>
      <c r="F44" s="353" t="s">
        <v>201</v>
      </c>
      <c r="G44" s="353" t="s">
        <v>201</v>
      </c>
      <c r="H44" s="353" t="s">
        <v>201</v>
      </c>
      <c r="I44" s="353" t="s">
        <v>201</v>
      </c>
      <c r="J44" s="353" t="s">
        <v>201</v>
      </c>
    </row>
    <row r="45" spans="2:10" x14ac:dyDescent="0.25">
      <c r="B45" s="467">
        <v>17</v>
      </c>
      <c r="C45" s="84" t="s">
        <v>419</v>
      </c>
      <c r="D45" s="353">
        <v>496</v>
      </c>
      <c r="E45" s="353">
        <v>496</v>
      </c>
      <c r="F45" s="353" t="s">
        <v>201</v>
      </c>
      <c r="G45" s="353" t="s">
        <v>201</v>
      </c>
      <c r="H45" s="353" t="s">
        <v>201</v>
      </c>
      <c r="I45" s="353" t="s">
        <v>201</v>
      </c>
      <c r="J45" s="353" t="s">
        <v>201</v>
      </c>
    </row>
    <row r="46" spans="2:10" x14ac:dyDescent="0.25">
      <c r="B46" s="467">
        <v>18</v>
      </c>
      <c r="C46" s="84" t="s">
        <v>420</v>
      </c>
      <c r="D46" s="353">
        <v>9</v>
      </c>
      <c r="E46" s="353">
        <v>9</v>
      </c>
      <c r="F46" s="353" t="s">
        <v>201</v>
      </c>
      <c r="G46" s="353" t="s">
        <v>201</v>
      </c>
      <c r="H46" s="353" t="s">
        <v>201</v>
      </c>
      <c r="I46" s="353" t="s">
        <v>201</v>
      </c>
      <c r="J46" s="353" t="s">
        <v>201</v>
      </c>
    </row>
    <row r="47" spans="2:10" x14ac:dyDescent="0.25">
      <c r="B47" s="53"/>
      <c r="C47" s="87" t="s">
        <v>421</v>
      </c>
      <c r="D47" s="360">
        <v>72297</v>
      </c>
      <c r="E47" s="360">
        <v>72299</v>
      </c>
      <c r="F47" s="360">
        <v>0</v>
      </c>
      <c r="G47" s="360">
        <v>0</v>
      </c>
      <c r="H47" s="360">
        <v>0</v>
      </c>
      <c r="I47" s="360">
        <v>0</v>
      </c>
      <c r="J47" s="360">
        <v>0</v>
      </c>
    </row>
    <row r="48" spans="2:10" x14ac:dyDescent="0.25">
      <c r="C48" s="933"/>
      <c r="D48" s="933"/>
    </row>
    <row r="49" spans="3:6" x14ac:dyDescent="0.25">
      <c r="C49" s="933"/>
      <c r="D49" s="933"/>
      <c r="E49" s="326"/>
    </row>
    <row r="50" spans="3:6" x14ac:dyDescent="0.25">
      <c r="C50" s="934"/>
      <c r="D50" s="934"/>
      <c r="E50" s="326"/>
      <c r="F50" s="326"/>
    </row>
    <row r="51" spans="3:6" x14ac:dyDescent="0.25">
      <c r="C51" s="931"/>
      <c r="D51" s="931"/>
      <c r="E51" s="326"/>
      <c r="F51" s="326"/>
    </row>
    <row r="52" spans="3:6" x14ac:dyDescent="0.25">
      <c r="C52" s="935"/>
      <c r="D52" s="935"/>
    </row>
    <row r="53" spans="3:6" x14ac:dyDescent="0.25">
      <c r="C53" s="935"/>
      <c r="D53" s="935"/>
      <c r="E53" s="326"/>
    </row>
    <row r="54" spans="3:6" x14ac:dyDescent="0.25">
      <c r="C54" s="930"/>
      <c r="D54" s="930"/>
      <c r="E54" s="326"/>
    </row>
    <row r="55" spans="3:6" x14ac:dyDescent="0.25">
      <c r="C55" s="930"/>
      <c r="D55" s="930"/>
      <c r="E55" s="326"/>
    </row>
    <row r="56" spans="3:6" x14ac:dyDescent="0.25">
      <c r="C56" s="929"/>
      <c r="D56" s="929"/>
    </row>
    <row r="57" spans="3:6" x14ac:dyDescent="0.25">
      <c r="C57" s="930"/>
      <c r="D57" s="930"/>
    </row>
    <row r="58" spans="3:6" x14ac:dyDescent="0.25">
      <c r="C58" s="929"/>
      <c r="D58" s="929"/>
    </row>
    <row r="59" spans="3:6" x14ac:dyDescent="0.25">
      <c r="C59" s="930"/>
      <c r="D59" s="930"/>
    </row>
    <row r="60" spans="3:6" x14ac:dyDescent="0.25">
      <c r="C60" s="929"/>
      <c r="D60" s="929"/>
    </row>
    <row r="61" spans="3:6" x14ac:dyDescent="0.25">
      <c r="C61" s="930"/>
      <c r="D61" s="930"/>
    </row>
    <row r="62" spans="3:6" x14ac:dyDescent="0.25">
      <c r="C62" s="929"/>
      <c r="D62" s="929"/>
    </row>
    <row r="63" spans="3:6" x14ac:dyDescent="0.25">
      <c r="C63" s="931"/>
      <c r="D63" s="931"/>
    </row>
    <row r="64" spans="3:6" x14ac:dyDescent="0.25">
      <c r="C64" s="929"/>
      <c r="D64" s="929"/>
    </row>
    <row r="65" spans="3:4" x14ac:dyDescent="0.25">
      <c r="C65" s="930"/>
      <c r="D65" s="930"/>
    </row>
    <row r="66" spans="3:4" x14ac:dyDescent="0.25">
      <c r="C66" s="930"/>
      <c r="D66" s="930"/>
    </row>
    <row r="67" spans="3:4" x14ac:dyDescent="0.25">
      <c r="C67" s="930"/>
      <c r="D67" s="930"/>
    </row>
    <row r="68" spans="3:4" x14ac:dyDescent="0.25">
      <c r="C68" s="929"/>
      <c r="D68" s="929"/>
    </row>
  </sheetData>
  <mergeCells count="24">
    <mergeCell ref="C56:D56"/>
    <mergeCell ref="D6:D7"/>
    <mergeCell ref="E6:E7"/>
    <mergeCell ref="F6:J6"/>
    <mergeCell ref="C48:D48"/>
    <mergeCell ref="C49:D49"/>
    <mergeCell ref="C50:D50"/>
    <mergeCell ref="C51:D51"/>
    <mergeCell ref="C52:D52"/>
    <mergeCell ref="C53:D53"/>
    <mergeCell ref="C54:D54"/>
    <mergeCell ref="C55:D55"/>
    <mergeCell ref="C68:D68"/>
    <mergeCell ref="C57:D57"/>
    <mergeCell ref="C58:D58"/>
    <mergeCell ref="C59:D59"/>
    <mergeCell ref="C60:D60"/>
    <mergeCell ref="C61:D61"/>
    <mergeCell ref="C62:D62"/>
    <mergeCell ref="C63:D63"/>
    <mergeCell ref="C64:D64"/>
    <mergeCell ref="C65:D65"/>
    <mergeCell ref="C66:D66"/>
    <mergeCell ref="C67:D67"/>
  </mergeCells>
  <pageMargins left="1.3333333333333334E-2" right="0.70866141732283472" top="0.61624999999999996" bottom="0.74803149606299213" header="0.31496062992125984" footer="0.31496062992125984"/>
  <pageSetup paperSize="9" scale="69" orientation="landscape" horizontalDpi="1200" verticalDpi="1200" r:id="rId1"/>
  <headerFooter>
    <oddHeader>&amp;CEN
Annex 5</oddHeader>
    <oddFooter>&amp;C&amp;P</oddFooter>
  </headerFooter>
  <ignoredErrors>
    <ignoredError sqref="B24:B25"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C937B-273D-403B-88C5-CC3E39BEDB91}">
  <sheetPr>
    <pageSetUpPr fitToPage="1"/>
  </sheetPr>
  <dimension ref="B2:H22"/>
  <sheetViews>
    <sheetView showGridLines="0" zoomScaleNormal="100" workbookViewId="0"/>
  </sheetViews>
  <sheetFormatPr baseColWidth="10" defaultColWidth="9.140625" defaultRowHeight="15" x14ac:dyDescent="0.25"/>
  <cols>
    <col min="1" max="1" width="7.85546875" customWidth="1"/>
    <col min="2" max="2" width="8.5703125" style="3" customWidth="1"/>
    <col min="3" max="3" width="96.85546875" customWidth="1"/>
    <col min="4" max="8" width="14.7109375" customWidth="1"/>
    <col min="9" max="9" width="25.42578125" customWidth="1"/>
  </cols>
  <sheetData>
    <row r="2" spans="2:8" s="67" customFormat="1" ht="18.75" x14ac:dyDescent="0.3">
      <c r="B2" s="492" t="s">
        <v>422</v>
      </c>
    </row>
    <row r="3" spans="2:8" x14ac:dyDescent="0.25">
      <c r="B3" t="str">
        <f>'OV1'!B3</f>
        <v>31.12.2025 - in EUR million</v>
      </c>
    </row>
    <row r="5" spans="2:8" x14ac:dyDescent="0.25">
      <c r="B5"/>
      <c r="D5" s="466" t="s">
        <v>188</v>
      </c>
      <c r="E5" s="466" t="s">
        <v>189</v>
      </c>
      <c r="F5" s="466" t="s">
        <v>190</v>
      </c>
      <c r="G5" s="466" t="s">
        <v>238</v>
      </c>
      <c r="H5" s="466" t="s">
        <v>239</v>
      </c>
    </row>
    <row r="6" spans="2:8" x14ac:dyDescent="0.25">
      <c r="B6"/>
      <c r="D6" s="932" t="s">
        <v>235</v>
      </c>
      <c r="E6" s="932" t="s">
        <v>423</v>
      </c>
      <c r="F6" s="932"/>
      <c r="G6" s="932"/>
      <c r="H6" s="932"/>
    </row>
    <row r="7" spans="2:8" ht="30" x14ac:dyDescent="0.25">
      <c r="B7"/>
      <c r="D7" s="932"/>
      <c r="E7" s="466" t="s">
        <v>424</v>
      </c>
      <c r="F7" s="466" t="s">
        <v>425</v>
      </c>
      <c r="G7" s="88" t="s">
        <v>426</v>
      </c>
      <c r="H7" s="466" t="s">
        <v>427</v>
      </c>
    </row>
    <row r="8" spans="2:8" x14ac:dyDescent="0.25">
      <c r="B8" s="89">
        <v>1</v>
      </c>
      <c r="C8" s="87" t="s">
        <v>428</v>
      </c>
      <c r="D8" s="565">
        <v>71764</v>
      </c>
      <c r="E8" s="566">
        <v>67075</v>
      </c>
      <c r="F8" s="566">
        <v>4224</v>
      </c>
      <c r="G8" s="567">
        <v>465</v>
      </c>
      <c r="H8" s="353"/>
    </row>
    <row r="9" spans="2:8" x14ac:dyDescent="0.25">
      <c r="B9" s="89">
        <v>2</v>
      </c>
      <c r="C9" s="87" t="s">
        <v>429</v>
      </c>
      <c r="D9" s="353"/>
      <c r="E9" s="353"/>
      <c r="F9" s="353"/>
      <c r="G9" s="353"/>
      <c r="H9" s="353"/>
    </row>
    <row r="10" spans="2:8" x14ac:dyDescent="0.25">
      <c r="B10" s="89">
        <v>3</v>
      </c>
      <c r="C10" s="87" t="s">
        <v>430</v>
      </c>
      <c r="D10" s="353">
        <v>71764</v>
      </c>
      <c r="E10" s="353"/>
      <c r="F10" s="353"/>
      <c r="G10" s="353"/>
      <c r="H10" s="353"/>
    </row>
    <row r="11" spans="2:8" x14ac:dyDescent="0.25">
      <c r="B11" s="89">
        <v>4</v>
      </c>
      <c r="C11" s="87" t="s">
        <v>431</v>
      </c>
      <c r="D11" s="353">
        <v>17499</v>
      </c>
      <c r="E11" s="353">
        <v>8582</v>
      </c>
      <c r="F11" s="353">
        <v>8917</v>
      </c>
      <c r="G11" s="353"/>
      <c r="H11" s="353"/>
    </row>
    <row r="12" spans="2:8" x14ac:dyDescent="0.25">
      <c r="B12" s="466">
        <v>5</v>
      </c>
      <c r="C12" s="90" t="s">
        <v>432</v>
      </c>
      <c r="D12" s="353" t="s">
        <v>433</v>
      </c>
      <c r="E12" s="353"/>
      <c r="F12" s="353"/>
      <c r="G12" s="353"/>
      <c r="H12" s="353"/>
    </row>
    <row r="13" spans="2:8" x14ac:dyDescent="0.25">
      <c r="B13" s="466">
        <v>6</v>
      </c>
      <c r="C13" s="90" t="s">
        <v>434</v>
      </c>
      <c r="D13" s="353">
        <v>-33</v>
      </c>
      <c r="E13" s="353"/>
      <c r="F13" s="353"/>
      <c r="G13" s="353">
        <v>-33</v>
      </c>
      <c r="H13" s="353"/>
    </row>
    <row r="14" spans="2:8" x14ac:dyDescent="0.25">
      <c r="B14" s="466">
        <v>7</v>
      </c>
      <c r="C14" s="90" t="s">
        <v>435</v>
      </c>
      <c r="D14" s="353">
        <v>24</v>
      </c>
      <c r="E14" s="353">
        <v>24</v>
      </c>
      <c r="F14" s="353" t="s">
        <v>433</v>
      </c>
      <c r="G14" s="353" t="s">
        <v>433</v>
      </c>
      <c r="H14" s="353"/>
    </row>
    <row r="15" spans="2:8" x14ac:dyDescent="0.25">
      <c r="B15" s="466">
        <v>8</v>
      </c>
      <c r="C15" s="90" t="s">
        <v>436</v>
      </c>
      <c r="D15" s="353">
        <v>-1259</v>
      </c>
      <c r="E15" s="353">
        <v>-1259</v>
      </c>
      <c r="F15" s="353" t="s">
        <v>433</v>
      </c>
      <c r="G15" s="353" t="s">
        <v>433</v>
      </c>
      <c r="H15" s="353"/>
    </row>
    <row r="16" spans="2:8" x14ac:dyDescent="0.25">
      <c r="B16" s="466">
        <v>9</v>
      </c>
      <c r="C16" s="90" t="s">
        <v>437</v>
      </c>
      <c r="D16" s="353">
        <v>-16543</v>
      </c>
      <c r="E16" s="353">
        <v>-16543</v>
      </c>
      <c r="F16" s="353" t="s">
        <v>433</v>
      </c>
      <c r="G16" s="353" t="s">
        <v>433</v>
      </c>
      <c r="H16" s="353"/>
    </row>
    <row r="17" spans="2:8" x14ac:dyDescent="0.25">
      <c r="B17" s="466">
        <v>10</v>
      </c>
      <c r="C17" s="90" t="s">
        <v>438</v>
      </c>
      <c r="D17" s="353" t="s">
        <v>433</v>
      </c>
      <c r="E17" s="353"/>
      <c r="F17" s="353"/>
      <c r="G17" s="353"/>
      <c r="H17" s="353"/>
    </row>
    <row r="18" spans="2:8" x14ac:dyDescent="0.25">
      <c r="B18" s="466">
        <v>11</v>
      </c>
      <c r="C18" s="90" t="s">
        <v>439</v>
      </c>
      <c r="D18" s="353" t="s">
        <v>433</v>
      </c>
      <c r="E18" s="353"/>
      <c r="F18" s="353"/>
      <c r="G18" s="353"/>
      <c r="H18" s="353"/>
    </row>
    <row r="19" spans="2:8" x14ac:dyDescent="0.25">
      <c r="B19" s="89">
        <v>12</v>
      </c>
      <c r="C19" s="87" t="s">
        <v>440</v>
      </c>
      <c r="D19" s="568">
        <v>71620</v>
      </c>
      <c r="E19" s="568">
        <v>58023</v>
      </c>
      <c r="F19" s="568">
        <v>13165</v>
      </c>
      <c r="G19" s="569">
        <v>432</v>
      </c>
      <c r="H19" s="360"/>
    </row>
    <row r="22" spans="2:8" x14ac:dyDescent="0.25">
      <c r="D22" s="399"/>
    </row>
  </sheetData>
  <mergeCells count="2">
    <mergeCell ref="D6:D7"/>
    <mergeCell ref="E6:H6"/>
  </mergeCells>
  <pageMargins left="0.70866141732283472" right="0.70866141732283472" top="0.74803149606299213" bottom="0.74803149606299213" header="0.31496062992125984" footer="0.31496062992125984"/>
  <pageSetup paperSize="9" scale="70" orientation="landscape" horizontalDpi="1200" verticalDpi="1200" r:id="rId1"/>
  <headerFooter>
    <oddHeader>&amp;CEN
Annex 5</oddHeader>
    <oddFooter>&amp;C&amp;P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60A7F46C822C744ACD16FCA460D1FE0" ma:contentTypeVersion="17" ma:contentTypeDescription="Ein neues Dokument erstellen." ma:contentTypeScope="" ma:versionID="3aa9247d69c962268d3007337c3e31e3">
  <xsd:schema xmlns:xsd="http://www.w3.org/2001/XMLSchema" xmlns:xs="http://www.w3.org/2001/XMLSchema" xmlns:p="http://schemas.microsoft.com/office/2006/metadata/properties" xmlns:ns2="42a5cfff-cc17-4c81-ae0d-0550212e12d4" xmlns:ns3="83996ac6-8e15-41d9-88bf-09b791fb875c" targetNamespace="http://schemas.microsoft.com/office/2006/metadata/properties" ma:root="true" ma:fieldsID="23306508fbdfcb51110db3dbc60ae7b0" ns2:_="" ns3:_="">
    <xsd:import namespace="42a5cfff-cc17-4c81-ae0d-0550212e12d4"/>
    <xsd:import namespace="83996ac6-8e15-41d9-88bf-09b791fb875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5cfff-cc17-4c81-ae0d-0550212e12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459a0dbc-3429-4bc1-9694-17d881b83c27"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3996ac6-8e15-41d9-88bf-09b791fb875c"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59315cd7-8206-4142-a58f-2c2e8fd93fd1}" ma:internalName="TaxCatchAll" ma:showField="CatchAllData" ma:web="83996ac6-8e15-41d9-88bf-09b791fb87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83996ac6-8e15-41d9-88bf-09b791fb875c">
      <UserInfo>
        <DisplayName>Sipka, Andreas</DisplayName>
        <AccountId>32</AccountId>
        <AccountType/>
      </UserInfo>
      <UserInfo>
        <DisplayName>Bejvl, Karin</DisplayName>
        <AccountId>12</AccountId>
        <AccountType/>
      </UserInfo>
      <UserInfo>
        <DisplayName>Amirian, Tadeh</DisplayName>
        <AccountId>13</AccountId>
        <AccountType/>
      </UserInfo>
      <UserInfo>
        <DisplayName>Pranzl, Caroline</DisplayName>
        <AccountId>154</AccountId>
        <AccountType/>
      </UserInfo>
      <UserInfo>
        <DisplayName>Hain, Günther</DisplayName>
        <AccountId>92</AccountId>
        <AccountType/>
      </UserInfo>
      <UserInfo>
        <DisplayName>Feitzinger, Michael</DisplayName>
        <AccountId>80</AccountId>
        <AccountType/>
      </UserInfo>
      <UserInfo>
        <DisplayName>Freus, Tomasz</DisplayName>
        <AccountId>38</AccountId>
        <AccountType/>
      </UserInfo>
      <UserInfo>
        <DisplayName>Das, Sabyasachi</DisplayName>
        <AccountId>27</AccountId>
        <AccountType/>
      </UserInfo>
      <UserInfo>
        <DisplayName>Günkel, Stefan</DisplayName>
        <AccountId>19</AccountId>
        <AccountType/>
      </UserInfo>
      <UserInfo>
        <DisplayName>Polk, Birgit</DisplayName>
        <AccountId>43</AccountId>
        <AccountType/>
      </UserInfo>
      <UserInfo>
        <DisplayName>Pein, Michael</DisplayName>
        <AccountId>16</AccountId>
        <AccountType/>
      </UserInfo>
      <UserInfo>
        <DisplayName>Witek, Sebastian</DisplayName>
        <AccountId>28</AccountId>
        <AccountType/>
      </UserInfo>
      <UserInfo>
        <DisplayName>Guzik, Andrea</DisplayName>
        <AccountId>21</AccountId>
        <AccountType/>
      </UserInfo>
      <UserInfo>
        <DisplayName>Jungwirth, Ingo</DisplayName>
        <AccountId>88</AccountId>
        <AccountType/>
      </UserInfo>
      <UserInfo>
        <DisplayName>Divischek, Maximilian</DisplayName>
        <AccountId>14</AccountId>
        <AccountType/>
      </UserInfo>
      <UserInfo>
        <DisplayName>Vicanova, Monika</DisplayName>
        <AccountId>17</AccountId>
        <AccountType/>
      </UserInfo>
      <UserInfo>
        <DisplayName>Kaltenbrunner, Thomas</DisplayName>
        <AccountId>18</AccountId>
        <AccountType/>
      </UserInfo>
      <UserInfo>
        <DisplayName>Bozic, Blazenka</DisplayName>
        <AccountId>258</AccountId>
        <AccountType/>
      </UserInfo>
      <UserInfo>
        <DisplayName>Nüssel, Pia</DisplayName>
        <AccountId>52</AccountId>
        <AccountType/>
      </UserInfo>
      <UserInfo>
        <DisplayName>Zhan, Jun</DisplayName>
        <AccountId>31</AccountId>
        <AccountType/>
      </UserInfo>
      <UserInfo>
        <DisplayName>Paur, Bernadette</DisplayName>
        <AccountId>559</AccountId>
        <AccountType/>
      </UserInfo>
      <UserInfo>
        <DisplayName>Jakupec, Elisabeth</DisplayName>
        <AccountId>75</AccountId>
        <AccountType/>
      </UserInfo>
      <UserInfo>
        <DisplayName>Schmid, Claudia</DisplayName>
        <AccountId>589</AccountId>
        <AccountType/>
      </UserInfo>
    </SharedWithUsers>
    <lcf76f155ced4ddcb4097134ff3c332f xmlns="42a5cfff-cc17-4c81-ae0d-0550212e12d4">
      <Terms xmlns="http://schemas.microsoft.com/office/infopath/2007/PartnerControls"/>
    </lcf76f155ced4ddcb4097134ff3c332f>
    <TaxCatchAll xmlns="83996ac6-8e15-41d9-88bf-09b791fb875c" xsi:nil="true"/>
  </documentManagement>
</p:properties>
</file>

<file path=customXml/item4.xml><?xml version="1.0" encoding="utf-8"?>
<f:FireProperties xmlns:f="urn://firesys.de/fireProperties">
  <f:p name="{A44787D4-0540-4523-9961-78E4036D8C6D}" lastModified="2024-08-01T15:52:18.3645438Z">{C5265FEA-5BF8-4FAC-87AC-1EDF586886EA}</f:p>
  <f:p name="ContentTypeId" lastModified="2024-08-01T15:52:18.3645438Z">0x0101003EA0A0EF918E4B4DA7D31AAEE3C43A34</f:p>
  <f:p name="MSIP_Label_b0e4137d-3c3f-4cec-9f07-da88235b25cd_Enabled" lastModified="2024-08-01T15:52:18.3645438Z">true</f:p>
  <f:p name="MSIP_Label_b0e4137d-3c3f-4cec-9f07-da88235b25cd_SetDate" lastModified="2024-08-01T15:52:18.3645438Z">2021-08-09T13:02:06Z</f:p>
  <f:p name="MSIP_Label_b0e4137d-3c3f-4cec-9f07-da88235b25cd_Method" lastModified="2024-08-01T15:52:18.3645438Z">Privileged</f:p>
  <f:p name="MSIP_Label_b0e4137d-3c3f-4cec-9f07-da88235b25cd_Name" lastModified="2024-08-01T15:52:18.3655464Z">Internal</f:p>
  <f:p name="MSIP_Label_b0e4137d-3c3f-4cec-9f07-da88235b25cd_SiteId" lastModified="2024-08-01T15:52:18.3655464Z">6c57600f-285e-42b1-b384-86c271614b79</f:p>
  <f:p name="MSIP_Label_b0e4137d-3c3f-4cec-9f07-da88235b25cd_ActionId" lastModified="2024-08-01T15:52:18.3655464Z">70233b74-14e8-416d-9e19-ed331459680e</f:p>
  <f:p name="MSIP_Label_b0e4137d-3c3f-4cec-9f07-da88235b25cd_ContentBits" lastModified="2024-08-01T15:52:18.3655464Z">0</f:p>
</f:FireProperties>
</file>

<file path=customXml/itemProps1.xml><?xml version="1.0" encoding="utf-8"?>
<ds:datastoreItem xmlns:ds="http://schemas.openxmlformats.org/officeDocument/2006/customXml" ds:itemID="{D25509AB-6754-44D6-83C0-780349C69445}"/>
</file>

<file path=customXml/itemProps2.xml><?xml version="1.0" encoding="utf-8"?>
<ds:datastoreItem xmlns:ds="http://schemas.openxmlformats.org/officeDocument/2006/customXml" ds:itemID="{70952263-460E-46A7-9B25-46DAC6DA031C}">
  <ds:schemaRefs>
    <ds:schemaRef ds:uri="http://schemas.microsoft.com/sharepoint/v3/contenttype/forms"/>
  </ds:schemaRefs>
</ds:datastoreItem>
</file>

<file path=customXml/itemProps3.xml><?xml version="1.0" encoding="utf-8"?>
<ds:datastoreItem xmlns:ds="http://schemas.openxmlformats.org/officeDocument/2006/customXml" ds:itemID="{9760395B-4FD8-48F2-A333-874ED42B9DEC}">
  <ds:schemaRefs>
    <ds:schemaRef ds:uri="532b91df-53a4-4fde-b987-0a1739098e9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4ba31e6b-84cd-4dae-874e-42861196ec8b"/>
    <ds:schemaRef ds:uri="http://purl.org/dc/elements/1.1/"/>
    <ds:schemaRef ds:uri="http://schemas.microsoft.com/office/2006/metadata/properties"/>
    <ds:schemaRef ds:uri="http://www.w3.org/XML/1998/namespace"/>
    <ds:schemaRef ds:uri="http://purl.org/dc/dcmitype/"/>
  </ds:schemaRefs>
</ds:datastoreItem>
</file>

<file path=customXml/itemProps4.xml><?xml version="1.0" encoding="utf-8"?>
<ds:datastoreItem xmlns:ds="http://schemas.openxmlformats.org/officeDocument/2006/customXml" ds:itemID="{47C6701F-5F7C-4FF7-845D-E2E46EE3D6C9}">
  <ds:schemaRefs>
    <ds:schemaRef ds:uri="urn://firesys.de/fire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70</vt:i4>
      </vt:variant>
      <vt:variant>
        <vt:lpstr>Benannte Bereiche</vt:lpstr>
      </vt:variant>
      <vt:variant>
        <vt:i4>21</vt:i4>
      </vt:variant>
    </vt:vector>
  </HeadingPairs>
  <TitlesOfParts>
    <vt:vector size="91" baseType="lpstr">
      <vt:lpstr>Index</vt:lpstr>
      <vt:lpstr>Disclaimer</vt:lpstr>
      <vt:lpstr>OV1</vt:lpstr>
      <vt:lpstr>KM1</vt:lpstr>
      <vt:lpstr>INS1</vt:lpstr>
      <vt:lpstr>CMS1</vt:lpstr>
      <vt:lpstr>CMS2</vt:lpstr>
      <vt:lpstr>LI1 </vt:lpstr>
      <vt:lpstr>LI2</vt:lpstr>
      <vt:lpstr>LI3</vt:lpstr>
      <vt:lpstr>CC1</vt:lpstr>
      <vt:lpstr>CC2 </vt:lpstr>
      <vt:lpstr>CCA  </vt:lpstr>
      <vt:lpstr>CCyB1</vt:lpstr>
      <vt:lpstr>CCyB2</vt:lpstr>
      <vt:lpstr>LR1</vt:lpstr>
      <vt:lpstr>LR2</vt:lpstr>
      <vt:lpstr>LR3</vt:lpstr>
      <vt:lpstr>LIQ1</vt:lpstr>
      <vt:lpstr>LIQ2</vt:lpstr>
      <vt:lpstr>CR1</vt:lpstr>
      <vt:lpstr>CR1-A</vt:lpstr>
      <vt:lpstr>CR2</vt:lpstr>
      <vt:lpstr>CQ1</vt:lpstr>
      <vt:lpstr>CQ3</vt:lpstr>
      <vt:lpstr>CQ4</vt:lpstr>
      <vt:lpstr>CQ5</vt:lpstr>
      <vt:lpstr>CQ7</vt:lpstr>
      <vt:lpstr>CR3</vt:lpstr>
      <vt:lpstr>CR4</vt:lpstr>
      <vt:lpstr>CR5</vt:lpstr>
      <vt:lpstr>CR6</vt:lpstr>
      <vt:lpstr>CR6-A</vt:lpstr>
      <vt:lpstr>CR7</vt:lpstr>
      <vt:lpstr>CR7-A</vt:lpstr>
      <vt:lpstr>CR8</vt:lpstr>
      <vt:lpstr>CR9</vt:lpstr>
      <vt:lpstr>CR10.1</vt:lpstr>
      <vt:lpstr>CCR1</vt:lpstr>
      <vt:lpstr>CCR3</vt:lpstr>
      <vt:lpstr>CCR4</vt:lpstr>
      <vt:lpstr>CCR5</vt:lpstr>
      <vt:lpstr>CCR6</vt:lpstr>
      <vt:lpstr>CCR8</vt:lpstr>
      <vt:lpstr>SEC1</vt:lpstr>
      <vt:lpstr>SEC3</vt:lpstr>
      <vt:lpstr>SEC4</vt:lpstr>
      <vt:lpstr>SEC5</vt:lpstr>
      <vt:lpstr>CVA1</vt:lpstr>
      <vt:lpstr>OR1</vt:lpstr>
      <vt:lpstr>OR2</vt:lpstr>
      <vt:lpstr>OR3</vt:lpstr>
      <vt:lpstr>IRRBB1</vt:lpstr>
      <vt:lpstr>REM1</vt:lpstr>
      <vt:lpstr>REM2</vt:lpstr>
      <vt:lpstr>REM3</vt:lpstr>
      <vt:lpstr>REM4</vt:lpstr>
      <vt:lpstr>REM5</vt:lpstr>
      <vt:lpstr>AE1</vt:lpstr>
      <vt:lpstr>AE2</vt:lpstr>
      <vt:lpstr>AE3</vt:lpstr>
      <vt:lpstr>1.CC</vt:lpstr>
      <vt:lpstr>2.CC</vt:lpstr>
      <vt:lpstr>3.CC</vt:lpstr>
      <vt:lpstr>4.CC</vt:lpstr>
      <vt:lpstr>5.CC</vt:lpstr>
      <vt:lpstr>KM2</vt:lpstr>
      <vt:lpstr>TLAC 1</vt:lpstr>
      <vt:lpstr>TLAC3</vt:lpstr>
      <vt:lpstr>IRDER</vt:lpstr>
      <vt:lpstr>'LI1 '!_Toc483499698</vt:lpstr>
      <vt:lpstr>'CCR5'!Druckbereich</vt:lpstr>
      <vt:lpstr>'CR4'!Druckbereich</vt:lpstr>
      <vt:lpstr>'CR5'!Druckbereich</vt:lpstr>
      <vt:lpstr>'CR6'!Druckbereich</vt:lpstr>
      <vt:lpstr>'CR6-A'!Druckbereich</vt:lpstr>
      <vt:lpstr>'CR7'!Druckbereich</vt:lpstr>
      <vt:lpstr>'CR7-A'!Druckbereich</vt:lpstr>
      <vt:lpstr>'CR8'!Druckbereich</vt:lpstr>
      <vt:lpstr>'CR9'!Druckbereich</vt:lpstr>
      <vt:lpstr>IRDER!Druckbereich</vt:lpstr>
      <vt:lpstr>'KM2'!Druckbereich</vt:lpstr>
      <vt:lpstr>'LI1 '!Druckbereich</vt:lpstr>
      <vt:lpstr>'LIQ1'!Druckbereich</vt:lpstr>
      <vt:lpstr>'LR1'!Druckbereich</vt:lpstr>
      <vt:lpstr>'LR2'!Druckbereich</vt:lpstr>
      <vt:lpstr>'LR3'!Druckbereich</vt:lpstr>
      <vt:lpstr>'SEC5'!Druckbereich</vt:lpstr>
      <vt:lpstr>'TLAC 1'!Druckbereich</vt:lpstr>
      <vt:lpstr>TLAC3!Druckbereich</vt:lpstr>
      <vt:lpstr>'TLAC 1'!Drucktitel</vt:lpstr>
    </vt:vector>
  </TitlesOfParts>
  <Manager/>
  <Company>Oesterreichische Nationalbank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User7, Teilnehmer</dc:creator>
  <cp:keywords/>
  <dc:description/>
  <cp:lastModifiedBy>Bejvl, Karin</cp:lastModifiedBy>
  <cp:revision/>
  <dcterms:created xsi:type="dcterms:W3CDTF">2012-12-18T10:53:22Z</dcterms:created>
  <dcterms:modified xsi:type="dcterms:W3CDTF">2026-03-05T10:29:31Z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{C5265FEA-5BF8-4FAC-87AC-1EDF586886EA}</vt:lpwstr>
  </property>
  <property fmtid="{D5CDD505-2E9C-101B-9397-08002B2CF9AE}" pid="3" name="ContentTypeId">
    <vt:lpwstr>0x010100060A7F46C822C744ACD16FCA460D1FE0</vt:lpwstr>
  </property>
  <property fmtid="{D5CDD505-2E9C-101B-9397-08002B2CF9AE}" pid="4" name="MSIP_Label_b0e4137d-3c3f-4cec-9f07-da88235b25cd_Enabled">
    <vt:lpwstr>true</vt:lpwstr>
  </property>
  <property fmtid="{D5CDD505-2E9C-101B-9397-08002B2CF9AE}" pid="5" name="MSIP_Label_b0e4137d-3c3f-4cec-9f07-da88235b25cd_SetDate">
    <vt:lpwstr>2021-08-09T13:02:06Z</vt:lpwstr>
  </property>
  <property fmtid="{D5CDD505-2E9C-101B-9397-08002B2CF9AE}" pid="6" name="MSIP_Label_b0e4137d-3c3f-4cec-9f07-da88235b25cd_Method">
    <vt:lpwstr>Privileged</vt:lpwstr>
  </property>
  <property fmtid="{D5CDD505-2E9C-101B-9397-08002B2CF9AE}" pid="7" name="MSIP_Label_b0e4137d-3c3f-4cec-9f07-da88235b25cd_Name">
    <vt:lpwstr>Internal</vt:lpwstr>
  </property>
  <property fmtid="{D5CDD505-2E9C-101B-9397-08002B2CF9AE}" pid="8" name="MSIP_Label_b0e4137d-3c3f-4cec-9f07-da88235b25cd_SiteId">
    <vt:lpwstr>6c57600f-285e-42b1-b384-86c271614b79</vt:lpwstr>
  </property>
  <property fmtid="{D5CDD505-2E9C-101B-9397-08002B2CF9AE}" pid="9" name="MSIP_Label_b0e4137d-3c3f-4cec-9f07-da88235b25cd_ActionId">
    <vt:lpwstr>70233b74-14e8-416d-9e19-ed331459680e</vt:lpwstr>
  </property>
  <property fmtid="{D5CDD505-2E9C-101B-9397-08002B2CF9AE}" pid="10" name="MSIP_Label_b0e4137d-3c3f-4cec-9f07-da88235b25cd_ContentBits">
    <vt:lpwstr>0</vt:lpwstr>
  </property>
  <property fmtid="{D5CDD505-2E9C-101B-9397-08002B2CF9AE}" pid="11" name="MediaServiceImageTags">
    <vt:lpwstr/>
  </property>
</Properties>
</file>