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SR_Interner_Rechenkern/Freigegebene Dokumente/04_Disclosure/04_02_Disclosures/2025/"/>
    </mc:Choice>
  </mc:AlternateContent>
  <xr:revisionPtr revIDLastSave="718" documentId="13_ncr:1_{A9EA5FE0-D0C6-407D-8E28-3149ED20516E}" xr6:coauthVersionLast="47" xr6:coauthVersionMax="47" xr10:uidLastSave="{7B078DAC-07A4-4747-A739-C8314002F719}"/>
  <bookViews>
    <workbookView xWindow="-120" yWindow="-120" windowWidth="38640" windowHeight="21240" tabRatio="932" xr2:uid="{00000000-000D-0000-FFFF-FFFF00000000}"/>
  </bookViews>
  <sheets>
    <sheet name="Index" sheetId="31" r:id="rId1"/>
    <sheet name="Disclaimer" sheetId="106" r:id="rId2"/>
    <sheet name="OV1" sheetId="49" r:id="rId3"/>
    <sheet name="KM1" sheetId="50" r:id="rId4"/>
    <sheet name="CMS1" sheetId="121" r:id="rId5"/>
    <sheet name="CMS2" sheetId="122" r:id="rId6"/>
    <sheet name="CC1" sheetId="36" r:id="rId7"/>
    <sheet name="CC2 " sheetId="80" r:id="rId8"/>
    <sheet name="CCyB1" sheetId="82" r:id="rId9"/>
    <sheet name="CCyB2" sheetId="83" r:id="rId10"/>
    <sheet name="LR1" sheetId="46" r:id="rId11"/>
    <sheet name="LR2" sheetId="47" r:id="rId12"/>
    <sheet name="LR3" sheetId="48" r:id="rId13"/>
    <sheet name="LIQ1" sheetId="38" r:id="rId14"/>
    <sheet name="LIQB" sheetId="119" r:id="rId15"/>
    <sheet name="LIQ2" sheetId="41" r:id="rId16"/>
    <sheet name="CR1" sheetId="67" r:id="rId17"/>
    <sheet name="CR1-A" sheetId="84" r:id="rId18"/>
    <sheet name="CR2" sheetId="68" r:id="rId19"/>
    <sheet name="CQ1" sheetId="69" r:id="rId20"/>
    <sheet name="CQ4" sheetId="72" r:id="rId21"/>
    <sheet name="CQ5" sheetId="73" r:id="rId22"/>
    <sheet name="CQ7" sheetId="75" r:id="rId23"/>
    <sheet name="CR3" sheetId="53" r:id="rId24"/>
    <sheet name="CR4" sheetId="39" r:id="rId25"/>
    <sheet name="CR5" sheetId="40" r:id="rId26"/>
    <sheet name="CR6" sheetId="54" r:id="rId27"/>
    <sheet name="CR7" sheetId="56" r:id="rId28"/>
    <sheet name="CR7-A" sheetId="57" r:id="rId29"/>
    <sheet name="CR8" sheetId="58" r:id="rId30"/>
    <sheet name="CR10.1" sheetId="61" r:id="rId31"/>
    <sheet name="CCR1" sheetId="23" r:id="rId32"/>
    <sheet name="CCR3" sheetId="25" r:id="rId33"/>
    <sheet name="CCR4" sheetId="26" r:id="rId34"/>
    <sheet name="CCR5" sheetId="27" r:id="rId35"/>
    <sheet name="CCR6" sheetId="28" r:id="rId36"/>
    <sheet name="CCR8" sheetId="30" r:id="rId37"/>
    <sheet name="SEC1" sheetId="62" r:id="rId38"/>
    <sheet name="SEC3" sheetId="64" r:id="rId39"/>
    <sheet name="SEC4" sheetId="65" r:id="rId40"/>
    <sheet name="SEC5" sheetId="66" r:id="rId41"/>
    <sheet name="IRRBB1" sheetId="107" r:id="rId42"/>
    <sheet name="1.CC" sheetId="109" r:id="rId43"/>
    <sheet name="2.CC" sheetId="110" r:id="rId44"/>
    <sheet name="3.CC" sheetId="111" r:id="rId45"/>
    <sheet name="4.CC" sheetId="112" r:id="rId46"/>
    <sheet name="5.CC" sheetId="113" r:id="rId47"/>
    <sheet name="KM2" sheetId="92"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 localSheetId="14">#REF!</definedName>
    <definedName name="_">#REF!</definedName>
    <definedName name="__EXPORT4" localSheetId="14">#REF!</definedName>
    <definedName name="__EXPORT4">#REF!</definedName>
    <definedName name="__EXPORT5">#REF!</definedName>
    <definedName name="__EXPORT6">#REF!</definedName>
    <definedName name="_c" localSheetId="14"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Index!$A$4:$C$65</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14"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14"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14" hidden="1">{#N/A,#N/A,FALSE,"MPFEAS_2";#N/A,#N/A,FALSE,"MPFEAS_1";#N/A,#N/A,FALSE,"MPFEAS";#N/A,#N/A,FALSE,"KREDIT"}</definedName>
    <definedName name="as" hidden="1">{#N/A,#N/A,FALSE,"MPFEAS_2";#N/A,#N/A,FALSE,"MPFEAS_1";#N/A,#N/A,FALSE,"MPFEAS";#N/A,#N/A,FALSE,"KREDIT"}</definedName>
    <definedName name="AT">'[8]Lists-Aux'!$B:$B</definedName>
    <definedName name="b" localSheetId="14"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'[8]Lists-Aux'!$G:$G</definedName>
    <definedName name="COI">'[5]Lists-Aux'!$H:$H</definedName>
    <definedName name="CP">'[5]Lists-Aux'!$I:$I</definedName>
    <definedName name="CQS">'[5]Lists-Aux'!$J:$J</definedName>
    <definedName name="CT">'[5]Lists-Aux'!$K:$K</definedName>
    <definedName name="d" localSheetId="14"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14"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14" hidden="1">{"'Sheet1'!$A$1:$H$145"}</definedName>
    <definedName name="dese" hidden="1">{"'Sheet1'!$A$1:$H$145"}</definedName>
    <definedName name="dfafasf" localSheetId="14" hidden="1">{"'Sheet1'!$A$1:$H$145"}</definedName>
    <definedName name="dfafasf" hidden="1">{"'Sheet1'!$A$1:$H$145"}</definedName>
    <definedName name="dfd">[4]Parameters!#REF!</definedName>
    <definedName name="dfsdfjsdf" localSheetId="14"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14" hidden="1">{#N/A,#N/A,FALSE,"MPALLG";#N/A,#N/A,FALSE,"TITEL"}</definedName>
    <definedName name="dfsfsafadewrebgnu7" hidden="1">{#N/A,#N/A,FALSE,"MPALLG";#N/A,#N/A,FALSE,"TITEL"}</definedName>
    <definedName name="DimensionsNames">[8]Dimensions!$B$2:$B$79</definedName>
    <definedName name="_xlnm.Print_Area" localSheetId="34">'CCR5'!$A$1:$L$18</definedName>
    <definedName name="_xlnm.Print_Area" localSheetId="24">'CR4'!$B$2:$L$38</definedName>
    <definedName name="_xlnm.Print_Area" localSheetId="25">'CR5'!$B$2:$AD$44</definedName>
    <definedName name="_xlnm.Print_Area" localSheetId="26">'CR6'!$A$2:$R$4</definedName>
    <definedName name="_xlnm.Print_Area" localSheetId="27">'CR7'!$A$2:$G$39</definedName>
    <definedName name="_xlnm.Print_Area" localSheetId="28">'CR7-A'!$B$2:$T$19</definedName>
    <definedName name="_xlnm.Print_Area" localSheetId="29">'CR8'!$A$2:$G$19</definedName>
    <definedName name="_xlnm.Print_Area" localSheetId="47">'KM2'!$B$2:$D$23</definedName>
    <definedName name="_xlnm.Print_Area" localSheetId="13">'LIQ1'!$A$1:$L$45</definedName>
    <definedName name="_xlnm.Print_Area" localSheetId="10">'LR1'!$B$2:$D$21</definedName>
    <definedName name="_xlnm.Print_Area" localSheetId="11">'LR2'!$B$2:$F$73</definedName>
    <definedName name="_xlnm.Print_Area" localSheetId="12">'LR3'!$B$2:$D$18</definedName>
    <definedName name="_xlnm.Print_Area" localSheetId="40">'SEC5'!$B$1:$F$20</definedName>
    <definedName name="Druckbereich_BLB">#REF!</definedName>
    <definedName name="Druckbereich_Kottan">#REF!</definedName>
    <definedName name="dsa">#REF!</definedName>
    <definedName name="dsffsadf" localSheetId="14" hidden="1">{#N/A,#N/A,FALSE,"MPALLG";#N/A,#N/A,FALSE,"TITEL"}</definedName>
    <definedName name="dsffsadf" hidden="1">{#N/A,#N/A,FALSE,"MPALLG";#N/A,#N/A,FALSE,"TITEL"}</definedName>
    <definedName name="dsfoajsfik" localSheetId="14" hidden="1">{#N/A,#N/A,FALSE,"MPALLG";#N/A,#N/A,FALSE,"TITEL"}</definedName>
    <definedName name="dsfoajsfik" hidden="1">{#N/A,#N/A,FALSE,"MPALLG";#N/A,#N/A,FALSE,"TITEL"}</definedName>
    <definedName name="dsfsafds" localSheetId="14"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14"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14"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14" hidden="1">{#N/A,#N/A,FALSE,"MPALLG";#N/A,#N/A,FALSE,"TITEL"}</definedName>
    <definedName name="ewfdtr" hidden="1">{#N/A,#N/A,FALSE,"MPALLG";#N/A,#N/A,FALSE,"TITEL"}</definedName>
    <definedName name="f" localSheetId="14" hidden="1">{#N/A,#N/A,FALSE,"MPALLG";#N/A,#N/A,FALSE,"TITEL"}</definedName>
    <definedName name="f" hidden="1">{#N/A,#N/A,FALSE,"MPALLG";#N/A,#N/A,FALSE,"TITEL"}</definedName>
    <definedName name="fafsdf" localSheetId="14" hidden="1">{"'Sheet1'!$A$1:$H$145"}</definedName>
    <definedName name="fafsdf" hidden="1">{"'Sheet1'!$A$1:$H$145"}</definedName>
    <definedName name="fasaffa" localSheetId="14" hidden="1">{#N/A,#N/A,FALSE,"MPALLG";#N/A,#N/A,FALSE,"TITEL"}</definedName>
    <definedName name="fasaffa" hidden="1">{#N/A,#N/A,FALSE,"MPALLG";#N/A,#N/A,FALSE,"TITEL"}</definedName>
    <definedName name="fasfasf" localSheetId="14" hidden="1">{#N/A,#N/A,FALSE,"MPFEAS_2";#N/A,#N/A,FALSE,"MPFEAS_1";#N/A,#N/A,FALSE,"MPFEAS";#N/A,#N/A,FALSE,"KREDIT"}</definedName>
    <definedName name="fasfasf" hidden="1">{#N/A,#N/A,FALSE,"MPFEAS_2";#N/A,#N/A,FALSE,"MPFEAS_1";#N/A,#N/A,FALSE,"MPFEAS";#N/A,#N/A,FALSE,"KREDIT"}</definedName>
    <definedName name="fdaaf" localSheetId="14" hidden="1">{#N/A,#N/A,FALSE,"MPFEAS_2";#N/A,#N/A,FALSE,"MPFEAS_1";#N/A,#N/A,FALSE,"MPFEAS";#N/A,#N/A,FALSE,"KREDIT"}</definedName>
    <definedName name="fdaaf" hidden="1">{#N/A,#N/A,FALSE,"MPFEAS_2";#N/A,#N/A,FALSE,"MPFEAS_1";#N/A,#N/A,FALSE,"MPFEAS";#N/A,#N/A,FALSE,"KREDIT"}</definedName>
    <definedName name="fdfewrwer" localSheetId="14"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14"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14"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4"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14" hidden="1">{"'Sheet1'!$A$1:$H$145"}</definedName>
    <definedName name="Lotterie" hidden="1">{"'Sheet1'!$A$1:$H$145"}</definedName>
    <definedName name="LR_AssetsQuery">#REF!</definedName>
    <definedName name="LTB" localSheetId="14"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14"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14"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14"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14"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14" hidden="1">{#N/A,#N/A,FALSE,"MPFEAS_2";#N/A,#N/A,FALSE,"MPFEAS_1";#N/A,#N/A,FALSE,"MPFEAS";#N/A,#N/A,FALSE,"KREDIT"}</definedName>
    <definedName name="wrn.FEAS_A3." hidden="1">{#N/A,#N/A,FALSE,"MPFEAS_2";#N/A,#N/A,FALSE,"MPFEAS_1";#N/A,#N/A,FALSE,"MPFEAS";#N/A,#N/A,FALSE,"KREDIT"}</definedName>
    <definedName name="wrn.FEAS_A4." localSheetId="14" hidden="1">{#N/A,#N/A,FALSE,"MPALLG";#N/A,#N/A,FALSE,"TITEL"}</definedName>
    <definedName name="wrn.FEAS_A4." hidden="1">{#N/A,#N/A,FALSE,"MPALLG";#N/A,#N/A,FALSE,"TITEL"}</definedName>
    <definedName name="wrn.FEASIBILITY." localSheetId="14"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14" hidden="1">{#N/A,#N/A,FALSE,"MPALLG";#N/A,#N/A,FALSE,"TITEL"}</definedName>
    <definedName name="zeee" hidden="1">{#N/A,#N/A,FALSE,"MPALLG";#N/A,#N/A,FALSE,"TITEL"}</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9" l="1"/>
  <c r="F17" i="107" l="1"/>
  <c r="B3" i="122"/>
  <c r="B3" i="121"/>
  <c r="D35" i="47" l="1"/>
  <c r="B3" i="64" l="1"/>
  <c r="D7" i="47"/>
  <c r="F7" i="107"/>
  <c r="B3" i="113"/>
  <c r="B3" i="112"/>
  <c r="B3" i="111"/>
  <c r="B3" i="110"/>
  <c r="B3" i="109"/>
  <c r="B3" i="107"/>
  <c r="B3" i="92"/>
  <c r="B3" i="66"/>
  <c r="B3" i="65"/>
  <c r="B3" i="62"/>
  <c r="B3" i="30"/>
  <c r="B3" i="28"/>
  <c r="B3" i="27"/>
  <c r="B3" i="26"/>
  <c r="B3" i="25"/>
  <c r="B3" i="23"/>
  <c r="B3" i="61"/>
  <c r="B3" i="58"/>
  <c r="B3" i="57"/>
  <c r="B3" i="56"/>
  <c r="B3" i="54"/>
  <c r="B3" i="40"/>
  <c r="B3" i="39"/>
  <c r="B3" i="53"/>
  <c r="B3" i="73"/>
  <c r="B3" i="72"/>
  <c r="B3" i="69"/>
  <c r="B3" i="68"/>
  <c r="B3" i="84"/>
  <c r="B3" i="67"/>
  <c r="B3" i="41"/>
  <c r="B3" i="38"/>
  <c r="B3" i="48"/>
  <c r="B3" i="47"/>
  <c r="B3" i="46"/>
  <c r="B3" i="83"/>
  <c r="B3" i="82"/>
  <c r="B3" i="80"/>
  <c r="B3" i="36"/>
  <c r="B3" i="50"/>
</calcChain>
</file>

<file path=xl/sharedStrings.xml><?xml version="1.0" encoding="utf-8"?>
<sst xmlns="http://schemas.openxmlformats.org/spreadsheetml/2006/main" count="3956" uniqueCount="1525">
  <si>
    <t>BAWAG Group - Pillar 3 quantitative disclosure 30.06.2025</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</si>
  <si>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</si>
  <si>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</si>
  <si>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</si>
  <si>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</si>
  <si>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</si>
  <si>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</si>
  <si>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</si>
  <si>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</si>
  <si>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</si>
  <si>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</si>
  <si>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</si>
  <si>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</si>
  <si>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</si>
  <si>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</si>
  <si>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EU CMS1</t>
  </si>
  <si>
    <t>Comparison of modelled and standardised risk weighted exposure amounts at risk level</t>
  </si>
  <si>
    <t>EU CMS2</t>
  </si>
  <si>
    <t>Comparison of modelled and standardised risk weighted exposure amounts for credit risk at asset class level</t>
  </si>
  <si>
    <t>Disclosure of own funds</t>
  </si>
  <si>
    <t>VII</t>
  </si>
  <si>
    <t>EU CC1</t>
  </si>
  <si>
    <t>Composition of regulatory own funds</t>
  </si>
  <si>
    <t>EU CC2</t>
  </si>
  <si>
    <t>Reconciliation of regulatory own funds to balance sheet in the audited financial statements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</si>
  <si>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</si>
  <si>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</si>
  <si>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</si>
  <si>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</si>
  <si>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</si>
  <si>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</si>
  <si>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</si>
  <si>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</si>
  <si>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</si>
  <si>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</si>
  <si>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</si>
  <si>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</si>
  <si>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</si>
  <si>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</si>
  <si>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</si>
  <si>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XIII</t>
  </si>
  <si>
    <t>EU LIQ1</t>
  </si>
  <si>
    <t>Quantitative information of LCR</t>
  </si>
  <si>
    <t>EU LIQB</t>
  </si>
  <si>
    <t>Qualitative information on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</si>
  <si>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</si>
  <si>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</si>
  <si>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</si>
  <si>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</si>
  <si>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</si>
  <si>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</si>
  <si>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</si>
  <si>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</si>
  <si>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</si>
  <si>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</si>
  <si>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</si>
  <si>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</si>
  <si>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</si>
  <si>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</si>
  <si>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</si>
  <si>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</si>
  <si>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</si>
  <si>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</si>
  <si>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</si>
  <si>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</si>
  <si>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</si>
  <si>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</si>
  <si>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</si>
  <si>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</si>
  <si>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</si>
  <si>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</si>
  <si>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</si>
  <si>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</si>
  <si>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</si>
  <si>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</si>
  <si>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</si>
  <si>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</si>
  <si>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</si>
  <si>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</si>
  <si>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</si>
  <si>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</si>
  <si>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</si>
  <si>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</si>
  <si>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Disclosure of specialised lending</t>
  </si>
  <si>
    <t>XXIII</t>
  </si>
  <si>
    <t>EU CR10.1</t>
  </si>
  <si>
    <t xml:space="preserve"> Specialised lending under the simple riskweighted approach</t>
  </si>
  <si>
    <t>Disclosure of exposures to counterparty credit risk</t>
  </si>
  <si>
    <t>XXV</t>
  </si>
  <si>
    <t>EU CCR1</t>
  </si>
  <si>
    <t>Analysis of CCR exposure by approach</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</si>
  <si>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</si>
  <si>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</si>
  <si>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</si>
  <si>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</si>
  <si>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</si>
  <si>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</si>
  <si>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</si>
  <si>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</si>
  <si>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</si>
  <si>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</si>
  <si>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</si>
  <si>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</si>
  <si>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</si>
  <si>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</si>
  <si>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</si>
  <si>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</si>
  <si>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</si>
  <si>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</si>
  <si>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</si>
  <si>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</si>
  <si>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of exposures to interest rate risk on positions not held in the trading book</t>
  </si>
  <si>
    <t>XXXVII</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</si>
  <si>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</si>
  <si>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</si>
  <si>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</si>
  <si>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</si>
  <si>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</si>
  <si>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</si>
  <si>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</si>
  <si>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3.CC</t>
  </si>
  <si>
    <t>Banking book - Climate change transition risk: Alignment metrics (1st disclosure date: 30.06.2024)</t>
  </si>
  <si>
    <t>4.CC</t>
  </si>
  <si>
    <t>Banking book - Climate change transition risk: Exposures to top 20 carbon-intensive firms</t>
  </si>
  <si>
    <t>5.CC</t>
  </si>
  <si>
    <t>Banking book - Climate change physical risk: Exposures subject to physical risk</t>
  </si>
  <si>
    <t>Disclosure on MREL/TLAC</t>
  </si>
  <si>
    <t>MREL
TLAC</t>
  </si>
  <si>
    <t>EU KM2</t>
  </si>
  <si>
    <t xml:space="preserve">Key metrics - MREL and, where applicable, G-SII requirement for own funds and eligible liabilities  </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</si>
  <si>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</si>
  <si>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</si>
  <si>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</si>
  <si>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</si>
  <si>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</si>
  <si>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</si>
  <si>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30.06.2025 -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</si>
  <si>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</si>
  <si>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</si>
  <si>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</si>
  <si>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</si>
  <si>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</si>
  <si>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</si>
  <si>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</si>
  <si>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</si>
  <si>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</si>
  <si>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</si>
  <si>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</si>
  <si>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</si>
  <si>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</si>
  <si>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</si>
  <si>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</si>
  <si>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</si>
  <si>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</si>
  <si>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</si>
  <si>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Of which other CCR</t>
  </si>
  <si>
    <t>Credit valuation adjustments risk - CVA risk</t>
  </si>
  <si>
    <t>EU 10a</t>
  </si>
  <si>
    <t xml:space="preserve">   Of which the standardised approach (SA)</t>
  </si>
  <si>
    <t>EU 10b</t>
  </si>
  <si>
    <t xml:space="preserve">   Of which the basic approach (F-BA and R-BA)</t>
  </si>
  <si>
    <t>EU 10c</t>
  </si>
  <si>
    <t xml:space="preserve">   Of which the simplified approach</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</si>
  <si>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</si>
  <si>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</si>
  <si>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</si>
  <si>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</si>
  <si>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</si>
  <si>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</si>
  <si>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</si>
  <si>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</si>
  <si>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</si>
  <si>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Of which the Alternative standardised approach (A-SA)</t>
  </si>
  <si>
    <t>EU 21a</t>
  </si>
  <si>
    <t>Of which the Simplified standardised approach (S-SA)</t>
  </si>
  <si>
    <t>Of which the Alternative Internal Models Approach (A-IMA)</t>
  </si>
  <si>
    <t>EU 22a</t>
  </si>
  <si>
    <t>Large exposures</t>
  </si>
  <si>
    <t>Reclassifications between trading and non-trading books</t>
  </si>
  <si>
    <t xml:space="preserve">Operational risk </t>
  </si>
  <si>
    <t>EU 24a</t>
  </si>
  <si>
    <t>Exposures to crypto-assets</t>
  </si>
  <si>
    <t xml:space="preserve">Amounts below the thresholds for deduction (subject to 250% risk weight) </t>
  </si>
  <si>
    <t>Output floor applied (%)</t>
  </si>
  <si>
    <t>Floor adjustment (before application of transitional cap)</t>
  </si>
  <si>
    <t>Floor adjustment (after application of transitional cap)</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</si>
  <si>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</si>
  <si>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</si>
  <si>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</si>
  <si>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</si>
  <si>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</si>
  <si>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</si>
  <si>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</si>
  <si>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</si>
  <si>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</si>
  <si>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</si>
  <si>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</si>
  <si>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t>4a</t>
  </si>
  <si>
    <t>Total risk exposure pre-floor</t>
  </si>
  <si>
    <t>n/a</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</si>
  <si>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</si>
  <si>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</si>
  <si>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5a</t>
  </si>
  <si>
    <t>Not applicable</t>
  </si>
  <si>
    <t>5b</t>
  </si>
  <si>
    <t>Common Equity Tier 1 ratio considering unfloored TREA (%)</t>
  </si>
  <si>
    <t>Tier 1 ratio (%)</t>
  </si>
  <si>
    <t>6a</t>
  </si>
  <si>
    <t>6b</t>
  </si>
  <si>
    <t>Tier 1 ratio considering unfloored TREA (%)</t>
  </si>
  <si>
    <t>Total capital ratio (%)</t>
  </si>
  <si>
    <t>7a</t>
  </si>
  <si>
    <t>7b</t>
  </si>
  <si>
    <t>Total capital ratio considering unfloored TREA (%)</t>
  </si>
  <si>
    <t>Additional own funds requirements to address risks other than the risk of excessive leverage (as a percentage of risk-weighted exposure amount)</t>
  </si>
  <si>
    <t>EU 7d</t>
  </si>
  <si>
    <r>
      <t>Additional own funds requirements to address risks other than the risk of excessive leverage</t>
    </r>
    <r>
      <rPr>
        <sz val="11"/>
        <rFont val="Calibri"/>
        <family val="2"/>
        <scheme val="minor"/>
      </rPr>
      <t xml:space="preserve"> (%) </t>
    </r>
  </si>
  <si>
    <t>EU 7e</t>
  </si>
  <si>
    <t xml:space="preserve">     of which: to be made up of CET1 capital (percentage points)</t>
  </si>
  <si>
    <t>EU 7f</t>
  </si>
  <si>
    <t xml:space="preserve">     of which: to be made up of Tier 1 capital (percentage points)</t>
  </si>
  <si>
    <t>EU 7g</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</si>
  <si>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</si>
  <si>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</si>
  <si>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</si>
  <si>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</si>
  <si>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</si>
  <si>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</si>
  <si>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</si>
  <si>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</si>
  <si>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Other Systemically Important Institution buffer (%)</t>
  </si>
  <si>
    <t>Combined buffer requirement (%)</t>
  </si>
  <si>
    <t>EU 11a</t>
  </si>
  <si>
    <t>Overall capital requirements (%)</t>
  </si>
  <si>
    <t>CET1 available after meeting the total SREP own funds requirements</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</si>
  <si>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</si>
  <si>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</si>
  <si>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</si>
  <si>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</si>
  <si>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</si>
  <si>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</si>
  <si>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</si>
  <si>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</si>
  <si>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</si>
  <si>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</si>
  <si>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</si>
  <si>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</si>
  <si>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</si>
  <si>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</si>
  <si>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</si>
  <si>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</si>
  <si>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</si>
  <si>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</si>
  <si>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</si>
  <si>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</si>
  <si>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</si>
  <si>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</si>
  <si>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</si>
  <si>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</si>
  <si>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CMS1 – Comparison of modelled and standardised risk weighted exposure amounts at risk level</t>
  </si>
  <si>
    <t> </t>
  </si>
  <si>
    <t>EU d</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</si>
  <si>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</si>
  <si>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</si>
  <si>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</si>
  <si>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</si>
  <si>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</si>
  <si>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</si>
  <si>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</si>
  <si>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</si>
  <si>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</si>
  <si>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</si>
  <si>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Operational risk</t>
  </si>
  <si>
    <t>Other risk weighted exposure amounts</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</si>
  <si>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</si>
  <si>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</si>
  <si>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</si>
  <si>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</si>
  <si>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</si>
  <si>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</si>
  <si>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EU 1a</t>
  </si>
  <si>
    <t xml:space="preserve">Regional governments or local authorities </t>
  </si>
  <si>
    <t>EU 1b</t>
  </si>
  <si>
    <t>Public sector entities</t>
  </si>
  <si>
    <t>EU 1c</t>
  </si>
  <si>
    <t>Categorised as Multilateral Development Banks in SA</t>
  </si>
  <si>
    <t>EU 1d</t>
  </si>
  <si>
    <t>Categorised as International organisations in SA</t>
  </si>
  <si>
    <t>Institutions</t>
  </si>
  <si>
    <t>Equity</t>
  </si>
  <si>
    <t xml:space="preserve">Not applicable </t>
  </si>
  <si>
    <t>Corporates</t>
  </si>
  <si>
    <t>5.1</t>
  </si>
  <si>
    <t>Of which: F-IRB is applied</t>
  </si>
  <si>
    <t>5.2</t>
  </si>
  <si>
    <t>Of which: A-IRB is applied</t>
  </si>
  <si>
    <t>EU 5a</t>
  </si>
  <si>
    <t>Of which: Corporates - General</t>
  </si>
  <si>
    <t>EU 5b</t>
  </si>
  <si>
    <t>Of which: Corporates - Specialised lending</t>
  </si>
  <si>
    <t>EU 5c</t>
  </si>
  <si>
    <t>Of which: Corporates - Purchased receivables</t>
  </si>
  <si>
    <t>Retail</t>
  </si>
  <si>
    <t>6.1</t>
  </si>
  <si>
    <t xml:space="preserve">Of which: Retail - Qualifying revolving </t>
  </si>
  <si>
    <t>EU 6.1a</t>
  </si>
  <si>
    <t>Of which: Retail - Purchased receivables</t>
  </si>
  <si>
    <t>EU 6.1b</t>
  </si>
  <si>
    <t>Of which: Retail - Other</t>
  </si>
  <si>
    <t>6.2</t>
  </si>
  <si>
    <t>Of which: Retail - Secured by residential real estate</t>
  </si>
  <si>
    <t xml:space="preserve">Not aplicable </t>
  </si>
  <si>
    <t>EU 7a</t>
  </si>
  <si>
    <t>Of which: Categorised as secured by mortgages on immovable properties and ADC exposures in SA</t>
  </si>
  <si>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</si>
  <si>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</si>
  <si>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</si>
  <si>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</si>
  <si>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</si>
  <si>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</si>
  <si>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</si>
  <si>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t>Others</t>
  </si>
  <si>
    <t>Template EU CC1 - Composition of regulatory own funds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</si>
  <si>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</si>
  <si>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</si>
  <si>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</si>
  <si>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</si>
  <si>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</si>
  <si>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</si>
  <si>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</si>
  <si>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</si>
  <si>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</si>
  <si>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</si>
  <si>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</si>
  <si>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</si>
  <si>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1, 3</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</si>
  <si>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</si>
  <si>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</si>
  <si>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</si>
  <si>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</si>
  <si>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</si>
  <si>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</si>
  <si>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</si>
  <si>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</si>
  <si>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</si>
  <si>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</si>
  <si>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</si>
  <si>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</si>
  <si>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</si>
  <si>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</si>
  <si>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</si>
  <si>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</si>
  <si>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</si>
  <si>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</si>
  <si>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</si>
  <si>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</si>
  <si>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</si>
  <si>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</si>
  <si>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</si>
  <si>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</si>
  <si>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</si>
  <si>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</si>
  <si>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</si>
  <si>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</si>
  <si>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</si>
  <si>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</si>
  <si>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</si>
  <si>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</si>
  <si>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</si>
  <si>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</si>
  <si>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</si>
  <si>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</si>
  <si>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</si>
  <si>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</si>
  <si>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</si>
  <si>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</si>
  <si>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</si>
  <si>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</si>
  <si>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</si>
  <si>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</si>
  <si>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</si>
  <si>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</si>
  <si>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</si>
  <si>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</si>
  <si>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</si>
  <si>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</si>
  <si>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</si>
  <si>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</si>
  <si>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</si>
  <si>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</si>
  <si>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</si>
  <si>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</si>
  <si>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</si>
  <si>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</si>
  <si>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</si>
  <si>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</si>
  <si>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</si>
  <si>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</si>
  <si>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</si>
  <si>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</si>
  <si>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</si>
  <si>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</si>
  <si>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</si>
  <si>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</si>
  <si>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</si>
  <si>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</si>
  <si>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</si>
  <si>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</si>
  <si>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</si>
  <si>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</si>
  <si>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</si>
  <si>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</si>
  <si>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</si>
  <si>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</si>
  <si>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</si>
  <si>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</si>
  <si>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</si>
  <si>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</si>
  <si>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</si>
  <si>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</si>
  <si>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</si>
  <si>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</si>
  <si>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</si>
  <si>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</si>
  <si>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</si>
  <si>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</si>
  <si>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</si>
  <si>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</si>
  <si>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</si>
  <si>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</si>
  <si>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</si>
  <si>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</si>
  <si>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</si>
  <si>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</si>
  <si>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</si>
  <si>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</si>
  <si>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</si>
  <si>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</si>
  <si>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</si>
  <si>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</si>
  <si>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</si>
  <si>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</si>
  <si>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</si>
  <si>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</si>
  <si>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</si>
  <si>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</si>
  <si>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</si>
  <si>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</si>
  <si>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</si>
  <si>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</si>
  <si>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</si>
  <si>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</si>
  <si>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</si>
  <si>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</si>
  <si>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</si>
  <si>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Cash reserves</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</si>
  <si>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</si>
  <si>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</si>
  <si>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</si>
  <si>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</si>
  <si>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</si>
  <si>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</si>
  <si>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</si>
  <si>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</si>
  <si>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</si>
  <si>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Customers</t>
  </si>
  <si>
    <t>A7</t>
  </si>
  <si>
    <t>Credit institutions</t>
  </si>
  <si>
    <t>A8</t>
  </si>
  <si>
    <t>Securities</t>
  </si>
  <si>
    <t>A9</t>
  </si>
  <si>
    <t>Valuation adjustment on interest rate risk hedged portfolios</t>
  </si>
  <si>
    <t>A10</t>
  </si>
  <si>
    <t>Hedging derivatives</t>
  </si>
  <si>
    <t>A11</t>
  </si>
  <si>
    <t>Property, plant and equipment</t>
  </si>
  <si>
    <t>A12</t>
  </si>
  <si>
    <t>Investment properties</t>
  </si>
  <si>
    <t>A13</t>
  </si>
  <si>
    <t>Goodwill</t>
  </si>
  <si>
    <t>A14</t>
  </si>
  <si>
    <t>Brand names and customer relationships</t>
  </si>
  <si>
    <t>A15</t>
  </si>
  <si>
    <t>Software and other intangible assets</t>
  </si>
  <si>
    <t>A16</t>
  </si>
  <si>
    <t>Tax assets for current taxes</t>
  </si>
  <si>
    <t>A17</t>
  </si>
  <si>
    <t>Tax assets for deferred taxes</t>
  </si>
  <si>
    <t>A18</t>
  </si>
  <si>
    <t>Associates recognized at equity</t>
  </si>
  <si>
    <t>A19</t>
  </si>
  <si>
    <t>Other assets</t>
  </si>
  <si>
    <t>A20</t>
  </si>
  <si>
    <t>Non-current assets and disposal groups held for sale</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</si>
  <si>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</si>
  <si>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</si>
  <si>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</si>
  <si>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</si>
  <si>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</si>
  <si>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</si>
  <si>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</si>
  <si>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</si>
  <si>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</si>
  <si>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</si>
  <si>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</si>
  <si>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</si>
  <si>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</si>
  <si>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</si>
  <si>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Financial liabilities associated with transferred assets</t>
  </si>
  <si>
    <t>L8</t>
  </si>
  <si>
    <t>L9</t>
  </si>
  <si>
    <t>L10</t>
  </si>
  <si>
    <t>Provisions</t>
  </si>
  <si>
    <t>L11</t>
  </si>
  <si>
    <t>Tax liabilities for current taxes</t>
  </si>
  <si>
    <t>L12</t>
  </si>
  <si>
    <t>Tax liabilities for deferred taxes</t>
  </si>
  <si>
    <t>L13</t>
  </si>
  <si>
    <t>Other obligations</t>
  </si>
  <si>
    <t>L14</t>
  </si>
  <si>
    <t>Liabilities in disposal groups held for sale</t>
  </si>
  <si>
    <t>L15</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</si>
  <si>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</si>
  <si>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</si>
  <si>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</si>
  <si>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</si>
  <si>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</si>
  <si>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</si>
  <si>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</si>
  <si>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</si>
  <si>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</si>
  <si>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</si>
  <si>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</si>
  <si>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</si>
  <si>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</si>
  <si>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</si>
  <si>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</si>
  <si>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</si>
  <si>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</si>
  <si>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AT1 capital</t>
  </si>
  <si>
    <t>30, 31</t>
  </si>
  <si>
    <t>S9</t>
  </si>
  <si>
    <t>Non-controlling interests</t>
  </si>
  <si>
    <t>S10</t>
  </si>
  <si>
    <t>Total shareholders' equity</t>
  </si>
  <si>
    <t>Template EU CCyB1 - Geographical distribution of credit exposures relevant for the calculation of the countercyclical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</si>
  <si>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</si>
  <si>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</si>
  <si>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</si>
  <si>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</si>
  <si>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</si>
  <si>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</si>
  <si>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</si>
  <si>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</si>
  <si>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</si>
  <si>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</si>
  <si>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</si>
  <si>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</si>
  <si>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</si>
  <si>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</si>
  <si>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</si>
  <si>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</si>
  <si>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</si>
  <si>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</si>
  <si>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</si>
  <si>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</si>
  <si>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</si>
  <si>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</si>
  <si>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</si>
  <si>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</si>
  <si>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</si>
  <si>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Germany</t>
  </si>
  <si>
    <t>The Netherlands</t>
  </si>
  <si>
    <t>Ireland</t>
  </si>
  <si>
    <t>France</t>
  </si>
  <si>
    <t>Luxembourg</t>
  </si>
  <si>
    <t>Great Britain</t>
  </si>
  <si>
    <t>Sweden</t>
  </si>
  <si>
    <t>Hungary</t>
  </si>
  <si>
    <t>Denmark</t>
  </si>
  <si>
    <t>Slovakia</t>
  </si>
  <si>
    <t>Belgium</t>
  </si>
  <si>
    <t>Croatia</t>
  </si>
  <si>
    <t>Czechia</t>
  </si>
  <si>
    <t>Norway</t>
  </si>
  <si>
    <t>Romania</t>
  </si>
  <si>
    <t>Armenia</t>
  </si>
  <si>
    <t>Australia</t>
  </si>
  <si>
    <t>Bulgaria</t>
  </si>
  <si>
    <t>Chile</t>
  </si>
  <si>
    <t>Cyprus</t>
  </si>
  <si>
    <t>Estonia</t>
  </si>
  <si>
    <t>Hong Kong</t>
  </si>
  <si>
    <t>Iceland</t>
  </si>
  <si>
    <t>Letvia</t>
  </si>
  <si>
    <t>Lithuania</t>
  </si>
  <si>
    <t>Slovenia</t>
  </si>
  <si>
    <t>South Korea</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</si>
  <si>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</si>
  <si>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</si>
  <si>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</si>
  <si>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</si>
  <si>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</si>
  <si>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</si>
  <si>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</si>
  <si>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</si>
  <si>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</si>
  <si>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</si>
  <si>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</si>
  <si>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</si>
  <si>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</si>
  <si>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</si>
  <si>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</si>
  <si>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</si>
  <si>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</si>
  <si>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</si>
  <si>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</si>
  <si>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</si>
  <si>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and point (ca)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</si>
  <si>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</si>
  <si>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</si>
  <si>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</si>
  <si>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</si>
  <si>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</si>
  <si>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</si>
  <si>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</si>
  <si>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</si>
  <si>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</si>
  <si>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</si>
  <si>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</si>
  <si>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</si>
  <si>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</si>
  <si>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</si>
  <si>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</si>
  <si>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</si>
  <si>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</si>
  <si>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</si>
  <si>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</si>
  <si>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</si>
  <si>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</si>
  <si>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</si>
  <si>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</si>
  <si>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</si>
  <si>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</si>
  <si>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</si>
  <si>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</si>
  <si>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</si>
  <si>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</si>
  <si>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</si>
  <si>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</si>
  <si>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</si>
  <si>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</si>
  <si>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</si>
  <si>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</si>
  <si>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</si>
  <si>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</si>
  <si>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</si>
  <si>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</si>
  <si>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</si>
  <si>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</si>
  <si>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</si>
  <si>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</si>
  <si>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</si>
  <si>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</si>
  <si>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</si>
  <si>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</si>
  <si>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</si>
  <si>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and point (ca)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</si>
  <si>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</si>
  <si>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</si>
  <si>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</si>
  <si>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</si>
  <si>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</si>
  <si>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</si>
  <si>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</si>
  <si>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</si>
  <si>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</si>
  <si>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</si>
  <si>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</si>
  <si>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</si>
  <si>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</si>
  <si>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</si>
  <si>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</si>
  <si>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</si>
  <si>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</si>
  <si>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</si>
  <si>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</si>
  <si>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(Excluded exposures to shareholders according to Article 429a (1), point (da) CRR)</t>
  </si>
  <si>
    <t>EU-22l</t>
  </si>
  <si>
    <t>(Exposures deducted in accordance with point (q) of Article 429a(1) CRR)</t>
  </si>
  <si>
    <t>EU-22m</t>
  </si>
  <si>
    <t>(Total exempted exposures)</t>
  </si>
  <si>
    <t>Capital and total exposure measure</t>
  </si>
  <si>
    <t>Leverage ratio</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</si>
  <si>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</si>
  <si>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</si>
  <si>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</si>
  <si>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</si>
  <si>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</si>
  <si>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</si>
  <si>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</si>
  <si>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</si>
  <si>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</si>
  <si>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</si>
  <si>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</si>
  <si>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</si>
  <si>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</si>
  <si>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</si>
  <si>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</si>
  <si>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</si>
  <si>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</si>
  <si>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</si>
  <si>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</si>
  <si>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</si>
  <si>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</si>
  <si>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</si>
  <si>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</si>
  <si>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</si>
  <si>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</si>
  <si>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</si>
  <si>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</si>
  <si>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</si>
  <si>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</si>
  <si>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</si>
  <si>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</si>
  <si>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</si>
  <si>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</si>
  <si>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</si>
  <si>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</si>
  <si>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</si>
  <si>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</si>
  <si>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</si>
  <si>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</si>
  <si>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</si>
  <si>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</si>
  <si>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</si>
  <si>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</si>
  <si>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</si>
  <si>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</si>
  <si>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</si>
  <si>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</si>
  <si>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</si>
  <si>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Quarter ending on (DD Month YYY)</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</si>
  <si>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</si>
  <si>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</si>
  <si>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</si>
  <si>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</si>
  <si>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</si>
  <si>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</si>
  <si>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</si>
  <si>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</si>
  <si>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</si>
  <si>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</si>
  <si>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</si>
  <si>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</si>
  <si>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</si>
  <si>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</si>
  <si>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</si>
  <si>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</si>
  <si>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</si>
  <si>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</si>
  <si>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</si>
  <si>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</si>
  <si>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</si>
  <si>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</si>
  <si>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</si>
  <si>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</si>
  <si>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</si>
  <si>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</si>
  <si>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</si>
  <si>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</si>
  <si>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</si>
  <si>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</si>
  <si>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</si>
  <si>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</si>
  <si>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</si>
  <si>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</si>
  <si>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</si>
  <si>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</si>
  <si>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</si>
  <si>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</si>
  <si>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</si>
  <si>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</si>
  <si>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</si>
  <si>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r>
      <rPr>
        <sz val="11"/>
        <color rgb="FF000000"/>
        <rFont val="Calibri"/>
        <family val="2"/>
      </rPr>
      <t xml:space="preserve">
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t>
    </r>
    <r>
      <rPr>
        <sz val="11"/>
        <color theme="1"/>
        <rFont val="Calibri"/>
        <family val="2"/>
      </rPr>
      <t xml:space="preserve">As of 30.06.2025, the average LCR value for the last 12 months amounts to 237% with a HQLA portfolio of € 15.034 million and € 6.359 million net outflows. 
</t>
    </r>
    <r>
      <rPr>
        <sz val="11"/>
        <color rgb="FFFF0000"/>
        <rFont val="Calibri"/>
        <family val="2"/>
      </rPr>
      <t xml:space="preserve">
</t>
    </r>
    <r>
      <rPr>
        <sz val="11"/>
        <color rgb="FF000000"/>
        <rFont val="Calibri"/>
        <family val="2"/>
      </rPr>
      <t xml:space="preserve">The average LCR figure stated above significantly exceeds the regulatory LCR requirement, characterizing consistently a solid liquidity position even under current market turmoil.
</t>
    </r>
    <r>
      <rPr>
        <b/>
        <sz val="11"/>
        <color rgb="FF990000"/>
        <rFont val="Calibri"/>
        <family val="2"/>
      </rPr>
      <t>NET STABLE FUNDING RATIO</t>
    </r>
    <r>
      <rPr>
        <sz val="11"/>
        <color rgb="FF000000"/>
        <rFont val="Calibri"/>
        <family val="2"/>
      </rPr>
      <t xml:space="preserve">
With the implementation by the European Parliament the Regulation (EU) 2019/876 Net Stable Funding Ratio (NSFR), initially introduced by the Basel Committee, has finally become binding requirement in the European Union. 
The aim of NSFR is to promote stable funding structure in relation to the composition of institutions assets and off-balance sheet activities. It is achieved by limiting the possibility of overreliance on short-term funding. The regulatory limit of 100% requires banks to keep Available Stable Funding (AFS) at least in the same amount as Required Stable Funding (RSF).
As of 30.06.2025, the NSFR for the BAWAG Group was at 141.72%. The decrease as compared to year-end 2024 was due to an increase in RSF. The increase in RSF was related to higher stocks of total loan volume and non-HQLA securities. Increase in ASF is primarily driven by higher retail reposits.</t>
    </r>
  </si>
  <si>
    <t xml:space="preserve">Template EU LIQ2: Net Stable Funding Ratio </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</si>
  <si>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</si>
  <si>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</si>
  <si>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</si>
  <si>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</si>
  <si>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</si>
  <si>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</si>
  <si>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</si>
  <si>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</si>
  <si>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</si>
  <si>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</si>
  <si>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</si>
  <si>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</si>
  <si>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</si>
  <si>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</si>
  <si>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</si>
  <si>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</si>
  <si>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</si>
  <si>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</si>
  <si>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</si>
  <si>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</si>
  <si>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</si>
  <si>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</si>
  <si>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</si>
  <si>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</si>
  <si>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</si>
  <si>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</si>
  <si>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</si>
  <si>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</si>
  <si>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</si>
  <si>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</si>
  <si>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</si>
  <si>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</si>
  <si>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</si>
  <si>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</si>
  <si>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</si>
  <si>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</si>
  <si>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</si>
  <si>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</si>
  <si>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</si>
  <si>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</si>
  <si>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</si>
  <si>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</si>
  <si>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</si>
  <si>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</si>
  <si>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</si>
  <si>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</si>
  <si>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</si>
  <si>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</si>
  <si>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</si>
  <si>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</si>
  <si>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</si>
  <si>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</si>
  <si>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</si>
  <si>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</si>
  <si>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</si>
  <si>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</si>
  <si>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</si>
  <si>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</si>
  <si>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</si>
  <si>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</si>
  <si>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</si>
  <si>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</si>
  <si>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</si>
  <si>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</si>
  <si>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</si>
  <si>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</si>
  <si>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</si>
  <si>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</si>
  <si>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</si>
  <si>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</si>
  <si>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</si>
  <si>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</si>
  <si>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</si>
  <si>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</si>
  <si>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</si>
  <si>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</si>
  <si>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</si>
  <si>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</si>
  <si>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</si>
  <si>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</si>
  <si>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</si>
  <si>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</si>
  <si>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</si>
  <si>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</si>
  <si>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</si>
  <si>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</si>
  <si>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</si>
  <si>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</si>
  <si>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</si>
  <si>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</si>
  <si>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</si>
  <si>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</si>
  <si>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</si>
  <si>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</si>
  <si>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</si>
  <si>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</si>
  <si>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</si>
  <si>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</si>
  <si>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</si>
  <si>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</si>
  <si>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</si>
  <si>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</si>
  <si>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</si>
  <si>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</si>
  <si>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</si>
  <si>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</si>
  <si>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</si>
  <si>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</si>
  <si>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</si>
  <si>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</si>
  <si>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</si>
  <si>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</si>
  <si>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</si>
  <si>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</si>
  <si>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</si>
  <si>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</si>
  <si>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</si>
  <si>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</si>
  <si>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</si>
  <si>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</si>
  <si>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</si>
  <si>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</si>
  <si>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</si>
  <si>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</si>
  <si>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</si>
  <si>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Canada</t>
  </si>
  <si>
    <t>Switzerland</t>
  </si>
  <si>
    <t>China</t>
  </si>
  <si>
    <t>Spain</t>
  </si>
  <si>
    <t>Finland</t>
  </si>
  <si>
    <t>United Kingdom</t>
  </si>
  <si>
    <t>Italy</t>
  </si>
  <si>
    <t>Cayman Islands</t>
  </si>
  <si>
    <t>Netherlands</t>
  </si>
  <si>
    <t>Poland</t>
  </si>
  <si>
    <t>Portugal</t>
  </si>
  <si>
    <t>230</t>
  </si>
  <si>
    <t>240</t>
  </si>
  <si>
    <t>United States</t>
  </si>
  <si>
    <t>250</t>
  </si>
  <si>
    <t>Other countries</t>
  </si>
  <si>
    <t>260</t>
  </si>
  <si>
    <t>Off balance sheet exposures</t>
  </si>
  <si>
    <t>270</t>
  </si>
  <si>
    <t>280</t>
  </si>
  <si>
    <t>290</t>
  </si>
  <si>
    <t>300</t>
  </si>
  <si>
    <t>310</t>
  </si>
  <si>
    <t>320</t>
  </si>
  <si>
    <t>330</t>
  </si>
  <si>
    <t>340</t>
  </si>
  <si>
    <t>350</t>
  </si>
  <si>
    <t>360</t>
  </si>
  <si>
    <t>370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</si>
  <si>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</si>
  <si>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</si>
  <si>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</si>
  <si>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</si>
  <si>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</si>
  <si>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</si>
  <si>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</si>
  <si>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</si>
  <si>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</si>
  <si>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</si>
  <si>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</si>
  <si>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</si>
  <si>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</si>
  <si>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</si>
  <si>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</si>
  <si>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</si>
  <si>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</si>
  <si>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</si>
  <si>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</si>
  <si>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</si>
  <si>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</si>
  <si>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</si>
  <si>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</si>
  <si>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30.06.2024 - in EUR million</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</si>
  <si>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</si>
  <si>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</si>
  <si>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</si>
  <si>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</si>
  <si>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</si>
  <si>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</si>
  <si>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</si>
  <si>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</si>
  <si>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</si>
  <si>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</si>
  <si>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</si>
  <si>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</si>
  <si>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</si>
  <si>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</si>
  <si>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</si>
  <si>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</si>
  <si>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</si>
  <si>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</si>
  <si>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</si>
  <si>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</si>
  <si>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</si>
  <si>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</si>
  <si>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</si>
  <si>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</si>
  <si>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</si>
  <si>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</si>
  <si>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</si>
  <si>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</si>
  <si>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</si>
  <si>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 xml:space="preserve">Non-central government public sector entities </t>
  </si>
  <si>
    <t>EU 2a</t>
  </si>
  <si>
    <t>Regional government or local authorities</t>
  </si>
  <si>
    <t>EU 2b</t>
  </si>
  <si>
    <t>Multilateral development banks</t>
  </si>
  <si>
    <t>EU 3a</t>
  </si>
  <si>
    <t>International organisations</t>
  </si>
  <si>
    <t>Of which: Specialised Lending</t>
  </si>
  <si>
    <t>Subordinated debt exposures and equity</t>
  </si>
  <si>
    <t>Subordinated debt exposures</t>
  </si>
  <si>
    <t>Secured by mortgages on immovable property and ADC exposures</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</si>
  <si>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</si>
  <si>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</si>
  <si>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</si>
  <si>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</si>
  <si>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</si>
  <si>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Claims on institutions and corporates with a short-term credit assessment</t>
  </si>
  <si>
    <t>Collective investment undertakings</t>
  </si>
  <si>
    <t>Other items</t>
  </si>
  <si>
    <t>not applicable</t>
  </si>
  <si>
    <t>TOTAL</t>
  </si>
  <si>
    <t>Template EU CR5 – standardised approach</t>
  </si>
  <si>
    <t>Risk weight</t>
  </si>
  <si>
    <t>Of which unrated</t>
  </si>
  <si>
    <t xml:space="preserve">g </t>
  </si>
  <si>
    <t xml:space="preserve">h </t>
  </si>
  <si>
    <t>p</t>
  </si>
  <si>
    <t>q</t>
  </si>
  <si>
    <t>r</t>
  </si>
  <si>
    <t>s</t>
  </si>
  <si>
    <t>t</t>
  </si>
  <si>
    <t>u</t>
  </si>
  <si>
    <t>v</t>
  </si>
  <si>
    <t>w</t>
  </si>
  <si>
    <t>x</t>
  </si>
  <si>
    <t>y</t>
  </si>
  <si>
    <t>z</t>
  </si>
  <si>
    <t>aa</t>
  </si>
  <si>
    <t xml:space="preserve">     Of which: Specialised Lending</t>
  </si>
  <si>
    <t xml:space="preserve">      Subordinated debt exposures</t>
  </si>
  <si>
    <t xml:space="preserve">     Equity</t>
  </si>
  <si>
    <t>9,1,1</t>
  </si>
  <si>
    <t xml:space="preserve">         loan splitting applied (secured)</t>
  </si>
  <si>
    <t>9,1,2</t>
  </si>
  <si>
    <t xml:space="preserve">         loan splitting applied (unsecured)</t>
  </si>
  <si>
    <t xml:space="preserve">   Secured by mortgages on residential immovable property - IPRE</t>
  </si>
  <si>
    <t xml:space="preserve">   Secured by mortgages on commercial immovable property - non IPRE</t>
  </si>
  <si>
    <t>9,3,1</t>
  </si>
  <si>
    <t xml:space="preserve">        loan splitting applied (secured)</t>
  </si>
  <si>
    <t>9,3,2</t>
  </si>
  <si>
    <t xml:space="preserve">        loan splitting applied (unsecured)</t>
  </si>
  <si>
    <t>EU 9,4a</t>
  </si>
  <si>
    <t xml:space="preserve">    Secured by mortgages on immovable property - Other- non IPRE</t>
  </si>
  <si>
    <t>EU 9,4b</t>
  </si>
  <si>
    <t xml:space="preserve">    Secured by mortgages on immovable property - Other- IPRE</t>
  </si>
  <si>
    <t>EU 11c</t>
  </si>
  <si>
    <t>Template EU CR6-B – IRB approach – Credit risk exposures by exposure class and PD range</t>
  </si>
  <si>
    <t>F-IRB</t>
  </si>
  <si>
    <t>PD range</t>
  </si>
  <si>
    <t>On-balance sheet exposures</t>
  </si>
  <si>
    <t>Off-balance-sheet exposures  pre-CCF</t>
  </si>
  <si>
    <t>Exposure weighted average CCF</t>
  </si>
  <si>
    <t>Exposure post CCF and post CRM</t>
  </si>
  <si>
    <t>Exposure weighted average PD (%)</t>
  </si>
  <si>
    <t>Number of obligors</t>
  </si>
  <si>
    <t>Exposure weighted average LGD</t>
  </si>
  <si>
    <t>Exposure weighted average maturity (years)</t>
  </si>
  <si>
    <t>Risk weighted exposure amount after supporting factors</t>
  </si>
  <si>
    <t>Density of Risk weighted exposure amount</t>
  </si>
  <si>
    <t>EL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</si>
  <si>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</si>
  <si>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</si>
  <si>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</si>
  <si>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</si>
  <si>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</si>
  <si>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</si>
  <si>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</si>
  <si>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</si>
  <si>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</si>
  <si>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</si>
  <si>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</si>
  <si>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</si>
  <si>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</si>
  <si>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</si>
  <si>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</si>
  <si>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</si>
  <si>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</si>
  <si>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</si>
  <si>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</si>
  <si>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</si>
  <si>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Template EU CR7 – IRB approach – Effect on the RWEAs of credit derivatives
used as CRM techniques</t>
  </si>
  <si>
    <t>Pre-credit derivatives risk weighted exposure amount</t>
  </si>
  <si>
    <t>Actual risk weighted 
exposure amount</t>
  </si>
  <si>
    <t>Central governments and central banks - F-IRB</t>
  </si>
  <si>
    <t>Regional governments and local authorities -F-IRB</t>
  </si>
  <si>
    <t>Public sectore entities - F-IRB</t>
  </si>
  <si>
    <t>Central governments and central banks - A-IRB</t>
  </si>
  <si>
    <t>Regional governments and local authorities -A-IRB</t>
  </si>
  <si>
    <t>Public sectore entities - A-IRB</t>
  </si>
  <si>
    <t>Institutions – F-IRB</t>
  </si>
  <si>
    <t>Corporates - F-IRB</t>
  </si>
  <si>
    <t>Corporates - General</t>
  </si>
  <si>
    <t>Corporates - Specialised lending</t>
  </si>
  <si>
    <t xml:space="preserve">Corporates - Purchased receivables </t>
  </si>
  <si>
    <t>Corporate – A-IRB</t>
  </si>
  <si>
    <t>EU 6a</t>
  </si>
  <si>
    <t>EU 6b</t>
  </si>
  <si>
    <t>of which Corporates - Specialised lending</t>
  </si>
  <si>
    <t>EU 6c</t>
  </si>
  <si>
    <t>Retail - A-IRB</t>
  </si>
  <si>
    <t>Retail – Qualifying revolving (QRRE)</t>
  </si>
  <si>
    <t>Retail – Secured by residential immovable property</t>
  </si>
  <si>
    <t xml:space="preserve">Retail – Purchased receivables </t>
  </si>
  <si>
    <t xml:space="preserve">Retail- Other retail exposures </t>
  </si>
  <si>
    <t>Exposures under F-IRB</t>
  </si>
  <si>
    <t>Exposures under A-IRB</t>
  </si>
  <si>
    <t>Total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</si>
  <si>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</si>
  <si>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</si>
  <si>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</si>
  <si>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</si>
  <si>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</si>
  <si>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</si>
  <si>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</si>
  <si>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</si>
  <si>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</si>
  <si>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</si>
  <si>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</si>
  <si>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</si>
  <si>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</si>
  <si>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</si>
  <si>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</si>
  <si>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</si>
  <si>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</si>
  <si>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</si>
  <si>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</si>
  <si>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Regional governments and local authorities</t>
  </si>
  <si>
    <t>Corporates – General</t>
  </si>
  <si>
    <t>Corporates – Specialised lending</t>
  </si>
  <si>
    <t>Corporates - Purchased Receivables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</si>
  <si>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</si>
  <si>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</si>
  <si>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</si>
  <si>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</si>
  <si>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</si>
  <si>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</si>
  <si>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</si>
  <si>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</si>
  <si>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</si>
  <si>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</si>
  <si>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</si>
  <si>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</si>
  <si>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</si>
  <si>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</si>
  <si>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</si>
  <si>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</si>
  <si>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</si>
  <si>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</si>
  <si>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Exposure value</t>
  </si>
  <si>
    <t>Expected loss amount</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</si>
  <si>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</si>
  <si>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</si>
  <si>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</si>
  <si>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</si>
  <si>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</si>
  <si>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</si>
  <si>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</si>
  <si>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</si>
  <si>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</si>
  <si>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</si>
  <si>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</si>
  <si>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</si>
  <si>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</si>
  <si>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</si>
  <si>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</si>
  <si>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</si>
  <si>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</si>
  <si>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</si>
  <si>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</si>
  <si>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</si>
  <si>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</si>
  <si>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</si>
  <si>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</si>
  <si>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</si>
  <si>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</si>
  <si>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</si>
  <si>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</si>
  <si>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</si>
  <si>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</si>
  <si>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</si>
  <si>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</si>
  <si>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</si>
  <si>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</si>
  <si>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</si>
  <si>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</si>
  <si>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</si>
  <si>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</si>
  <si>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EU CCR3 – Standardised approach – CCR exposures by regulatory exposure class and risk weights</t>
  </si>
  <si>
    <t>Exposure classes</t>
  </si>
  <si>
    <t xml:space="preserve">Central governments or central banks </t>
  </si>
  <si>
    <t xml:space="preserve">Regional government or local authorities </t>
  </si>
  <si>
    <t>Institutions and corporates with a short-term credit assessment</t>
  </si>
  <si>
    <t>Template EU CCR4 – IRB approach – CCR exposures by exposure class and PD scale</t>
  </si>
  <si>
    <t>`</t>
  </si>
  <si>
    <t>PD scale</t>
  </si>
  <si>
    <t>Exposure weighted average LGD (%)</t>
  </si>
  <si>
    <t>Density of risk weighted exposure amount</t>
  </si>
  <si>
    <t>Corporates (F-IRB)</t>
  </si>
  <si>
    <t>Sub-total Corporates (F-IRB)</t>
  </si>
  <si>
    <t>Retail (A-IRB)</t>
  </si>
  <si>
    <t>Sub-total Retail (A-IRB)</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</si>
  <si>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</si>
  <si>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</si>
  <si>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</si>
  <si>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</si>
  <si>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</si>
  <si>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</si>
  <si>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</si>
  <si>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</si>
  <si>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</si>
  <si>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</si>
  <si>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</si>
  <si>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</si>
  <si>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</si>
  <si>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</si>
  <si>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</si>
  <si>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</si>
  <si>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</si>
  <si>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</si>
  <si>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</si>
  <si>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</si>
  <si>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</si>
  <si>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</si>
  <si>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</si>
  <si>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</si>
  <si>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</si>
  <si>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</si>
  <si>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</si>
  <si>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</si>
  <si>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</si>
  <si>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</si>
  <si>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</si>
  <si>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</si>
  <si>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</si>
  <si>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</si>
  <si>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</si>
  <si>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</si>
  <si>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</si>
  <si>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</si>
  <si>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</si>
  <si>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</si>
  <si>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</si>
  <si>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</si>
  <si>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</si>
  <si>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</si>
  <si>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</si>
  <si>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</si>
  <si>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</si>
  <si>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</si>
  <si>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</si>
  <si>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</si>
  <si>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</si>
  <si>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</si>
  <si>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</si>
  <si>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</si>
  <si>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</si>
  <si>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</si>
  <si>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</si>
  <si>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</si>
  <si>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</si>
  <si>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</si>
  <si>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</si>
  <si>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</si>
  <si>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</si>
  <si>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</si>
  <si>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</si>
  <si>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</si>
  <si>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</si>
  <si>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</si>
  <si>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</si>
  <si>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</si>
  <si>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</si>
  <si>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</si>
  <si>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</si>
  <si>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</si>
  <si>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</si>
  <si>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</si>
  <si>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</si>
  <si>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</si>
  <si>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</si>
  <si>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</si>
  <si>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</si>
  <si>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</si>
  <si>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</si>
  <si>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</si>
  <si>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</si>
  <si>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</si>
  <si>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</si>
  <si>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</si>
  <si>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Template EU-SEC4 - Securitisation exposures in the non-trading book and associated regulatory capital requirements - institution acting as investor</t>
  </si>
  <si>
    <t xml:space="preserve"> &gt;50% to 
100% RW</t>
  </si>
  <si>
    <t>1250% RW/ 
deductions</t>
  </si>
  <si>
    <t>1250% RW</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</si>
  <si>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</si>
  <si>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</si>
  <si>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</si>
  <si>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</si>
  <si>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</si>
  <si>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</si>
  <si>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</si>
  <si>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EU IRRBB1 - Interest rate risks of non-trading book activities</t>
  </si>
  <si>
    <r>
      <t xml:space="preserve">Supervisory shock scenario
</t>
    </r>
    <r>
      <rPr>
        <b/>
        <sz val="11"/>
        <color theme="1"/>
        <rFont val="Calibri"/>
        <family val="2"/>
        <scheme val="minor"/>
      </rPr>
      <t>Regulatory view</t>
    </r>
  </si>
  <si>
    <t>Changes of the economic value of equity</t>
  </si>
  <si>
    <t>Changes of the net interest income</t>
  </si>
  <si>
    <t xml:space="preserve">Parallel up </t>
  </si>
  <si>
    <t>Parallel down</t>
  </si>
  <si>
    <t>Steepener</t>
  </si>
  <si>
    <t>Flattener</t>
  </si>
  <si>
    <t>Short rates up</t>
  </si>
  <si>
    <t>Short rates down</t>
  </si>
  <si>
    <r>
      <t xml:space="preserve">Supervisory shock scenario
</t>
    </r>
    <r>
      <rPr>
        <b/>
        <sz val="11"/>
        <color theme="1"/>
        <rFont val="Calibri"/>
        <family val="2"/>
        <scheme val="minor"/>
      </rPr>
      <t>Economic view</t>
    </r>
  </si>
  <si>
    <r>
      <rPr>
        <b/>
        <sz val="11"/>
        <color rgb="FF000000"/>
        <rFont val="Calibri"/>
        <family val="2"/>
      </rPr>
      <t xml:space="preserve">Comment
</t>
    </r>
    <r>
      <rPr>
        <sz val="11"/>
        <color rgb="FF000000"/>
        <rFont val="Calibri"/>
        <family val="2"/>
      </rPr>
      <t>Table EU IRRBB1 provides impacts on both EVE and NII from interest rate supervisory shock scenarios, referred to EBA/RTS/2022/10 Article 1, by regulatory view (SOT). This was supplemented by an additional table providing the purely economic view.
Regulatory view: Positive changes (per currency) are weighted by a factor of 50% according EBA/RTS/2022/10 Article 4 (l) and Article 5 (b).
Economic view: No weighting applied</t>
    </r>
  </si>
  <si>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</si>
  <si>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</si>
  <si>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</si>
  <si>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</si>
  <si>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</si>
  <si>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</si>
  <si>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</si>
  <si>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</si>
  <si>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</si>
  <si>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</si>
  <si>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</si>
  <si>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</si>
  <si>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</si>
  <si>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</si>
  <si>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</si>
  <si>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</si>
  <si>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</si>
  <si>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</si>
  <si>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</si>
  <si>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</si>
  <si>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</si>
  <si>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</si>
  <si>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</si>
  <si>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</si>
  <si>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</si>
  <si>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</si>
  <si>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</si>
  <si>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</si>
  <si>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</si>
  <si>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</si>
  <si>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</si>
  <si>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</si>
  <si>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</si>
  <si>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</si>
  <si>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</si>
  <si>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</si>
  <si>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</si>
  <si>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</si>
  <si>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</si>
  <si>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</si>
  <si>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</si>
  <si>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</si>
  <si>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</si>
  <si>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</si>
  <si>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</si>
  <si>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</si>
  <si>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</si>
  <si>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</si>
  <si>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</si>
  <si>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</si>
  <si>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</si>
  <si>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</si>
  <si>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</si>
  <si>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</si>
  <si>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</si>
  <si>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</si>
  <si>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</si>
  <si>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</si>
  <si>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</si>
  <si>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</si>
  <si>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</si>
  <si>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</si>
  <si>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</si>
  <si>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</si>
  <si>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</si>
  <si>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</si>
  <si>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</si>
  <si>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</si>
  <si>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</si>
  <si>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</si>
  <si>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</si>
  <si>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</si>
  <si>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</si>
  <si>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</si>
  <si>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</si>
  <si>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t>Comment</t>
    </r>
    <r>
      <rPr>
        <sz val="11"/>
        <color rgb="FF000000"/>
        <rFont val="Calibri"/>
        <family val="2"/>
      </rPr>
      <t xml:space="preserve">
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are calculated based on the methodolgy provided by PCAF (Partnership for Carbon Accounting Financials).</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</si>
  <si>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</si>
  <si>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</si>
  <si>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</si>
  <si>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</si>
  <si>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</si>
  <si>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</si>
  <si>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</si>
  <si>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</si>
  <si>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</si>
  <si>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</si>
  <si>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</si>
  <si>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</si>
  <si>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</si>
  <si>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</si>
  <si>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</si>
  <si>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</si>
  <si>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</si>
  <si>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</si>
  <si>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</si>
  <si>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</si>
  <si>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</si>
  <si>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</si>
  <si>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</si>
  <si>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</si>
  <si>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</si>
  <si>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</si>
  <si>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</si>
  <si>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3.CC: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</si>
  <si>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</si>
  <si>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</si>
  <si>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</si>
  <si>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</si>
  <si>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</si>
  <si>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</si>
  <si>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</si>
  <si>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</si>
  <si>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</si>
  <si>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0,275tCO²/MWh</t>
  </si>
  <si>
    <t xml:space="preserve">Fossil fuel combustion </t>
  </si>
  <si>
    <t>79,119gCO²e/MJ</t>
  </si>
  <si>
    <t>Automotive</t>
  </si>
  <si>
    <t>32,862gCO²/pkm</t>
  </si>
  <si>
    <t>Aviation</t>
  </si>
  <si>
    <t>83gCO²/pkm</t>
  </si>
  <si>
    <t xml:space="preserve">Maritime transport </t>
  </si>
  <si>
    <t>4,84gCO²/ t-km</t>
  </si>
  <si>
    <t>Cement, clinker and lime production</t>
  </si>
  <si>
    <t>0,564tCO²/t of cement</t>
  </si>
  <si>
    <t xml:space="preserve">Iron and steel, coke, and metal ore production </t>
  </si>
  <si>
    <t>1,558tCO²/ t of steel</t>
  </si>
  <si>
    <t>Chemicals</t>
  </si>
  <si>
    <t>0,4kg/kWh</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</si>
  <si>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</si>
  <si>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</si>
  <si>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</si>
  <si>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</si>
  <si>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</si>
  <si>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</si>
  <si>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</si>
  <si>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</si>
  <si>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</si>
  <si>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</si>
  <si>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</si>
  <si>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</si>
  <si>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</si>
  <si>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</si>
  <si>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</si>
  <si>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</si>
  <si>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</si>
  <si>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</si>
  <si>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</si>
  <si>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</si>
  <si>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</si>
  <si>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</si>
  <si>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</si>
  <si>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</si>
  <si>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</si>
  <si>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</si>
  <si>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</si>
  <si>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</si>
  <si>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</si>
  <si>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</si>
  <si>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</si>
  <si>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2023 Data Set released March 2025).
All relevant exposures have been included in the template which are exclusively of subsidiaries of the top 20 carbon emitting companies.</t>
    </r>
  </si>
  <si>
    <t>5.CC: Banking book - Climate change physical risk: Exposures subject to physical risk</t>
  </si>
  <si>
    <t xml:space="preserve">o </t>
  </si>
  <si>
    <t>Variable: DACH/NL</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</si>
  <si>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</si>
  <si>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</si>
  <si>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</si>
  <si>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</si>
  <si>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</si>
  <si>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&lt;= 5 years</t>
  </si>
  <si>
    <t>&gt; 5 year</t>
  </si>
  <si>
    <t>&gt; 10 year</t>
  </si>
  <si>
    <t>of which Stage 2 exposures</t>
  </si>
  <si>
    <t>&lt;= 10 years</t>
  </si>
  <si>
    <t>&lt;= 20 years</t>
  </si>
  <si>
    <t>Loans collateralised by residential immovable property</t>
  </si>
  <si>
    <t>Loans collateralised by commercial immovable property</t>
  </si>
  <si>
    <t>Repossessed collaterals</t>
  </si>
  <si>
    <t>Other relevant sectors (breakdown below where relevant)</t>
  </si>
  <si>
    <t>Variable: Western Europe + US</t>
  </si>
  <si>
    <t>Variable: TOTAL</t>
  </si>
  <si>
    <t>Comment</t>
  </si>
  <si>
    <t>The gross carrying amount column includes loans and advances exposures to non-financial counterparties in each sector as well as loans collateralised by residential or commercial immovable property. The regional split represents BAWAG's geographic footprint, with its focus on the DACH/NL region. The Western Europe + US Portfolio also includes a minimal share of other countries. Subsequent columns include only amounts exposed to physical risk.</t>
  </si>
  <si>
    <t>BAWAG applied the RCP 8.5 (most severe) scenario for the identification of exposures more exposed to climate change physical risk (with a time horizon up to 2050). This scenario assumes no policy-driven mitigation and anticipates a global temperature rise of several degrees which would increase the probability and severity of chronic and acute climate-related hazards. To evaluate the potential impact of chronic climate-related hazards, fire weather stress, heat stress, drought stress, precipitation stress and cold stress were selected. In terms of acute climate-related events, the rising likelihood of tropical cyclones, storm surge and river flood were taken into consideration.</t>
  </si>
  <si>
    <t>The table shows the 2050 time horizon, which may not be aligned with the maturity profile of the respective portfolios. Therefore, physical risk exposure may be shown higher for select NACE codes, e.g. like real estate activities, where the maturity of the greatest share of the portfolio is below 5 years and therefore can be actively managed until 2050.</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</si>
  <si>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</si>
  <si>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</si>
  <si>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</si>
  <si>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</si>
  <si>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</si>
  <si>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</si>
  <si>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</si>
  <si>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</si>
  <si>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</si>
  <si>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</si>
  <si>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 xml:space="preserve">Own funds and eligible liabilities as a percentage of the TREA </t>
  </si>
  <si>
    <t>4</t>
  </si>
  <si>
    <t>Total exposure measure (TEM) of the resolution group</t>
  </si>
  <si>
    <t>5</t>
  </si>
  <si>
    <t>Own funds and eligible liabilities as percentage of the TEM</t>
  </si>
  <si>
    <t xml:space="preserve">Of which own funds or subordinated liabilities </t>
  </si>
  <si>
    <t>Does the subordination exemption in Article 72b(4) of Regulation (EU) No 575/2013 apply? (5% exemption)</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</si>
  <si>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</si>
  <si>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</si>
  <si>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</si>
  <si>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MREL expressed as a percentage of the TREA</t>
  </si>
  <si>
    <t xml:space="preserve">Of which to be met with own funds or subordinated liabilities </t>
  </si>
  <si>
    <t>no requirement</t>
  </si>
  <si>
    <t>MREL expressed as a percentage of the TEM</t>
  </si>
  <si>
    <t>Of which to be met with own funds or subordinated liabilities</t>
  </si>
  <si>
    <t>latest update: 28.08.2025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</si>
</sst>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 #,##0.00\ [$€]_-;_-* &quot;-&quot;??\ [$€]_-;_-@_-"/>
    <numFmt numFmtId="165" formatCode="#,##0;0;\–"/>
    <numFmt numFmtId="166" formatCode="#,##0;\(#,##0\);0;\–"/>
    <numFmt numFmtId="167" formatCode="#,##0;\(#,##0\);\–"/>
    <numFmt numFmtId="168" formatCode="#,##0.0"/>
    <numFmt numFmtId="169" formatCode="#,##0;\-#,##0;\-"/>
    <numFmt numFmtId="170" formatCode="#,##0.0;\(#,##0.0\);\–"/>
    <numFmt numFmtId="171" formatCode="0.0000"/>
    <numFmt numFmtId="172" formatCode="#,##0.00;\(#,##0.00\);\–"/>
    <numFmt numFmtId="173" formatCode="0%;\(0%\)"/>
  </numFmts>
  <fonts count="86"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i/>
      <sz val="11"/>
      <color rgb="FFAA322F"/>
      <name val="Calibri"/>
      <family val="2"/>
      <scheme val="minor"/>
    </font>
    <font>
      <b/>
      <sz val="11"/>
      <color rgb="FFAA322F"/>
      <name val="Calibri"/>
      <family val="2"/>
      <scheme val="minor"/>
    </font>
    <font>
      <i/>
      <sz val="8.5"/>
      <name val="Segoe UI"/>
      <family val="2"/>
    </font>
    <font>
      <i/>
      <sz val="11"/>
      <color theme="1"/>
      <name val="Calibri"/>
      <family val="2"/>
      <scheme val="minor"/>
    </font>
    <font>
      <b/>
      <i/>
      <sz val="11"/>
      <color theme="1"/>
      <name val="Calibri"/>
      <family val="2"/>
      <scheme val="minor"/>
    </font>
    <font>
      <sz val="14"/>
      <color theme="1"/>
      <name val="Calibri"/>
      <family val="2"/>
      <scheme val="minor"/>
    </font>
    <font>
      <sz val="12"/>
      <name val="Calibri"/>
      <family val="2"/>
      <scheme val="minor"/>
    </font>
    <font>
      <sz val="9"/>
      <name val="Times New Roman"/>
      <family val="1"/>
    </font>
    <font>
      <b/>
      <sz val="11"/>
      <color theme="0"/>
      <name val="Calibri"/>
      <family val="2"/>
      <scheme val="minor"/>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sz val="11"/>
      <color theme="0"/>
      <name val="Calibri"/>
      <family val="2"/>
      <scheme val="minor"/>
    </font>
    <font>
      <b/>
      <sz val="12"/>
      <color theme="1"/>
      <name val="Calibri"/>
      <family val="2"/>
      <scheme val="minor"/>
    </font>
    <font>
      <b/>
      <sz val="11"/>
      <color rgb="FF000000"/>
      <name val="Calibri"/>
      <family val="2"/>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b/>
      <u/>
      <sz val="11"/>
      <color rgb="FF000000"/>
      <name val="Calibri"/>
      <family val="2"/>
    </font>
    <font>
      <i/>
      <sz val="11"/>
      <color rgb="FF000000"/>
      <name val="Calibri"/>
      <family val="2"/>
    </font>
    <font>
      <sz val="14"/>
      <color rgb="FF000000"/>
      <name val="Calibri"/>
      <family val="2"/>
    </font>
    <font>
      <b/>
      <u/>
      <sz val="14"/>
      <name val="Calibri"/>
      <family val="2"/>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
      <b/>
      <sz val="9"/>
      <name val="Arial"/>
      <family val="2"/>
    </font>
    <font>
      <sz val="9"/>
      <name val="Arial"/>
      <family val="2"/>
    </font>
    <font>
      <b/>
      <sz val="9"/>
      <color rgb="FF000000"/>
      <name val="Calibri"/>
      <family val="2"/>
    </font>
    <font>
      <sz val="9"/>
      <color rgb="FF000000"/>
      <name val="Calibri"/>
      <family val="2"/>
    </font>
    <font>
      <b/>
      <sz val="9"/>
      <color theme="1"/>
      <name val="Aptos"/>
      <family val="2"/>
    </font>
    <font>
      <b/>
      <sz val="14"/>
      <color rgb="FF000000"/>
      <name val="Calibri"/>
      <family val="2"/>
    </font>
    <font>
      <sz val="11"/>
      <color theme="1"/>
      <name val="Calibri"/>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BFBFBF"/>
        <bgColor rgb="FF000000"/>
      </patternFill>
    </fill>
    <fill>
      <patternFill patternType="solid">
        <fgColor rgb="FFA6A6A6"/>
        <bgColor rgb="FF000000"/>
      </patternFill>
    </fill>
    <fill>
      <patternFill patternType="solid">
        <fgColor theme="0" tint="-0.34998626667073579"/>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indexed="64"/>
      </left>
      <right style="medium">
        <color indexed="64"/>
      </right>
      <top style="thin">
        <color theme="0" tint="-0.24994659260841701"/>
      </top>
      <bottom/>
      <diagonal/>
    </border>
  </borders>
  <cellStyleXfs count="28">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33" fillId="0" borderId="0"/>
    <xf numFmtId="9" fontId="18" fillId="0" borderId="0" applyFont="0" applyFill="0" applyBorder="0" applyAlignment="0" applyProtection="0"/>
    <xf numFmtId="0" fontId="2" fillId="0" borderId="0"/>
    <xf numFmtId="0" fontId="2" fillId="0" borderId="0"/>
    <xf numFmtId="0" fontId="2" fillId="0" borderId="0">
      <alignment horizontal="left" wrapText="1"/>
    </xf>
    <xf numFmtId="49" fontId="4" fillId="0" borderId="14" applyNumberFormat="0" applyFill="0" applyAlignment="0" applyProtection="0"/>
    <xf numFmtId="164" fontId="4" fillId="0" borderId="0" applyNumberFormat="0" applyFill="0" applyAlignment="0" applyProtection="0"/>
    <xf numFmtId="0" fontId="4" fillId="0" borderId="0" applyNumberFormat="0" applyFill="0" applyAlignment="0" applyProtection="0"/>
    <xf numFmtId="3" fontId="2" fillId="4" borderId="1" applyFont="0">
      <alignment horizontal="right" vertical="center"/>
      <protection locked="0"/>
    </xf>
    <xf numFmtId="0" fontId="4" fillId="2" borderId="2" applyFont="0" applyBorder="0">
      <alignment horizontal="center" wrapText="1"/>
    </xf>
    <xf numFmtId="43" fontId="18" fillId="0" borderId="0" applyFont="0" applyFill="0" applyBorder="0" applyAlignment="0" applyProtection="0"/>
    <xf numFmtId="0" fontId="56" fillId="0" borderId="0"/>
    <xf numFmtId="43" fontId="18" fillId="0" borderId="0" applyFont="0" applyFill="0" applyBorder="0" applyAlignment="0" applyProtection="0"/>
    <xf numFmtId="0" fontId="18" fillId="0" borderId="0"/>
    <xf numFmtId="0" fontId="19" fillId="0" borderId="0" applyNumberFormat="0" applyFill="0" applyBorder="0" applyAlignment="0" applyProtection="0"/>
    <xf numFmtId="0" fontId="19" fillId="0" borderId="0" applyNumberFormat="0" applyFill="0" applyBorder="0" applyAlignment="0" applyProtection="0"/>
    <xf numFmtId="0" fontId="50" fillId="0" borderId="0"/>
    <xf numFmtId="0" fontId="2" fillId="0" borderId="0"/>
    <xf numFmtId="0" fontId="2" fillId="0" borderId="0"/>
  </cellStyleXfs>
  <cellXfs count="967">
    <xf numFmtId="0" fontId="0" fillId="0" borderId="0" xfId="0"/>
    <xf numFmtId="0" fontId="6" fillId="0" borderId="0" xfId="0" applyFont="1" applyAlignment="1">
      <alignment vertical="center"/>
    </xf>
    <xf numFmtId="0" fontId="0" fillId="0" borderId="0" xfId="0" applyAlignment="1">
      <alignment horizontal="center" vertical="center"/>
    </xf>
    <xf numFmtId="0" fontId="7"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xf numFmtId="0" fontId="0" fillId="0" borderId="0" xfId="0" applyAlignment="1">
      <alignment vertical="center" wrapText="1"/>
    </xf>
    <xf numFmtId="0" fontId="13" fillId="0" borderId="0" xfId="0" applyFont="1"/>
    <xf numFmtId="0" fontId="11" fillId="0" borderId="0" xfId="0" applyFont="1"/>
    <xf numFmtId="0" fontId="14" fillId="0" borderId="0" xfId="0" applyFont="1"/>
    <xf numFmtId="0" fontId="15" fillId="0" borderId="0" xfId="0" applyFont="1" applyAlignment="1">
      <alignment horizontal="center" vertical="center" wrapText="1"/>
    </xf>
    <xf numFmtId="0" fontId="11" fillId="0" borderId="1" xfId="0" applyFont="1" applyBorder="1" applyAlignment="1">
      <alignment horizontal="center" vertical="top"/>
    </xf>
    <xf numFmtId="0" fontId="11" fillId="0" borderId="0" xfId="0" applyFont="1" applyAlignment="1">
      <alignment horizontal="center" vertical="center"/>
    </xf>
    <xf numFmtId="0" fontId="10" fillId="0" borderId="0" xfId="0" applyFont="1"/>
    <xf numFmtId="0" fontId="20" fillId="0" borderId="0" xfId="0" applyFont="1"/>
    <xf numFmtId="0" fontId="21" fillId="0" borderId="1" xfId="0" applyFont="1" applyBorder="1" applyAlignment="1">
      <alignment horizontal="left" vertical="center" wrapText="1" inden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27" fillId="0" borderId="0" xfId="0" applyFont="1"/>
    <xf numFmtId="0" fontId="10" fillId="0" borderId="0" xfId="0" applyFont="1" applyAlignment="1">
      <alignment vertical="center"/>
    </xf>
    <xf numFmtId="0" fontId="21"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0" fillId="0" borderId="0" xfId="0" applyFont="1" applyAlignment="1">
      <alignment horizontal="center" vertical="center"/>
    </xf>
    <xf numFmtId="0" fontId="38" fillId="0" borderId="5" xfId="0" applyFont="1" applyBorder="1" applyAlignment="1">
      <alignment vertical="center" wrapText="1"/>
    </xf>
    <xf numFmtId="0" fontId="37" fillId="0" borderId="14" xfId="0" applyFont="1" applyBorder="1" applyAlignment="1">
      <alignment vertical="center" wrapText="1"/>
    </xf>
    <xf numFmtId="0" fontId="37" fillId="0" borderId="4" xfId="0" applyFont="1" applyBorder="1" applyAlignment="1">
      <alignment vertical="center" wrapText="1"/>
    </xf>
    <xf numFmtId="0" fontId="11" fillId="0" borderId="2" xfId="0" applyFont="1" applyBorder="1" applyAlignment="1">
      <alignment vertical="center" wrapText="1"/>
    </xf>
    <xf numFmtId="0" fontId="21" fillId="0" borderId="1" xfId="0" applyFont="1" applyBorder="1" applyAlignment="1">
      <alignment horizontal="left" vertical="center" wrapText="1"/>
    </xf>
    <xf numFmtId="0" fontId="11" fillId="0" borderId="0" xfId="0" applyFont="1" applyAlignment="1">
      <alignment wrapText="1"/>
    </xf>
    <xf numFmtId="0" fontId="16" fillId="0" borderId="0" xfId="0" applyFont="1"/>
    <xf numFmtId="0" fontId="11" fillId="0" borderId="0" xfId="0" applyFont="1" applyAlignment="1">
      <alignment horizontal="center" vertical="center" wrapText="1"/>
    </xf>
    <xf numFmtId="0" fontId="11" fillId="0" borderId="1" xfId="0" applyFont="1" applyBorder="1" applyAlignment="1">
      <alignment wrapText="1"/>
    </xf>
    <xf numFmtId="0" fontId="11" fillId="12" borderId="8" xfId="0" applyFont="1" applyFill="1" applyBorder="1" applyAlignment="1">
      <alignment wrapText="1"/>
    </xf>
    <xf numFmtId="0" fontId="11" fillId="12" borderId="9" xfId="0" applyFont="1" applyFill="1" applyBorder="1" applyAlignment="1">
      <alignment horizontal="left" vertical="center" wrapText="1"/>
    </xf>
    <xf numFmtId="0" fontId="11" fillId="12" borderId="25" xfId="0" applyFont="1" applyFill="1" applyBorder="1" applyAlignment="1">
      <alignment wrapText="1"/>
    </xf>
    <xf numFmtId="0" fontId="11" fillId="12" borderId="6" xfId="0" applyFont="1" applyFill="1" applyBorder="1" applyAlignment="1">
      <alignment wrapText="1"/>
    </xf>
    <xf numFmtId="0" fontId="16" fillId="12" borderId="1" xfId="0" applyFont="1" applyFill="1" applyBorder="1" applyAlignment="1">
      <alignment horizontal="center" vertical="center" wrapText="1"/>
    </xf>
    <xf numFmtId="0" fontId="41" fillId="0" borderId="0" xfId="0" applyFont="1"/>
    <xf numFmtId="0" fontId="10" fillId="0" borderId="1" xfId="0" applyFont="1" applyBorder="1" applyAlignment="1">
      <alignment horizontal="center" vertical="center"/>
    </xf>
    <xf numFmtId="0" fontId="10" fillId="0" borderId="1" xfId="0" applyFont="1" applyBorder="1" applyAlignment="1">
      <alignment vertical="center"/>
    </xf>
    <xf numFmtId="0" fontId="11" fillId="0" borderId="1" xfId="0" applyFont="1" applyBorder="1"/>
    <xf numFmtId="0" fontId="11" fillId="0" borderId="0" xfId="0" applyFont="1" applyAlignment="1">
      <alignment vertical="center"/>
    </xf>
    <xf numFmtId="0" fontId="11" fillId="0" borderId="5" xfId="0" applyFont="1" applyBorder="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1" fillId="0" borderId="8" xfId="0" applyFont="1" applyBorder="1" applyAlignment="1">
      <alignment horizontal="left" wrapText="1"/>
    </xf>
    <xf numFmtId="0" fontId="11" fillId="0" borderId="1" xfId="0" applyFont="1" applyBorder="1" applyAlignment="1">
      <alignment horizontal="left" wrapText="1"/>
    </xf>
    <xf numFmtId="0" fontId="17" fillId="0" borderId="0" xfId="0" applyFont="1"/>
    <xf numFmtId="0" fontId="17" fillId="0" borderId="0" xfId="0" applyFont="1" applyAlignment="1">
      <alignment horizontal="left"/>
    </xf>
    <xf numFmtId="0" fontId="20" fillId="0" borderId="0" xfId="0" applyFont="1" applyAlignment="1">
      <alignment horizontal="left"/>
    </xf>
    <xf numFmtId="0" fontId="42" fillId="0" borderId="0" xfId="0" applyFont="1"/>
    <xf numFmtId="9" fontId="11" fillId="0" borderId="8" xfId="10" applyFont="1" applyFill="1" applyBorder="1" applyAlignment="1">
      <alignment horizontal="center" vertical="center" wrapText="1"/>
    </xf>
    <xf numFmtId="0" fontId="16" fillId="0" borderId="1" xfId="0" applyFont="1" applyBorder="1" applyAlignment="1">
      <alignment horizontal="center"/>
    </xf>
    <xf numFmtId="0" fontId="11" fillId="0" borderId="5" xfId="0" applyFont="1" applyBorder="1"/>
    <xf numFmtId="0" fontId="11" fillId="0" borderId="14" xfId="0" applyFont="1" applyBorder="1"/>
    <xf numFmtId="0" fontId="11" fillId="0" borderId="4" xfId="0" applyFont="1" applyBorder="1"/>
    <xf numFmtId="0" fontId="10" fillId="0" borderId="0" xfId="0" applyFont="1" applyAlignment="1">
      <alignment horizontal="left"/>
    </xf>
    <xf numFmtId="49" fontId="43" fillId="0" borderId="0" xfId="0" applyNumberFormat="1" applyFont="1"/>
    <xf numFmtId="49" fontId="11" fillId="0" borderId="0" xfId="0" applyNumberFormat="1" applyFont="1"/>
    <xf numFmtId="49" fontId="44" fillId="0" borderId="0" xfId="0" applyNumberFormat="1" applyFont="1" applyAlignment="1">
      <alignment vertical="center" wrapText="1"/>
    </xf>
    <xf numFmtId="49" fontId="30" fillId="0" borderId="0" xfId="0" applyNumberFormat="1" applyFont="1" applyAlignment="1">
      <alignment vertical="center"/>
    </xf>
    <xf numFmtId="0" fontId="6" fillId="0" borderId="0" xfId="0" applyFont="1"/>
    <xf numFmtId="0" fontId="21" fillId="0" borderId="1" xfId="0" applyFont="1" applyBorder="1" applyAlignment="1">
      <alignment horizontal="justify" vertical="center" wrapText="1"/>
    </xf>
    <xf numFmtId="0" fontId="0" fillId="0" borderId="1" xfId="0" applyBorder="1" applyAlignment="1">
      <alignment horizontal="left" vertical="center" wrapText="1" indent="1"/>
    </xf>
    <xf numFmtId="0" fontId="24" fillId="0" borderId="1" xfId="0" applyFont="1" applyBorder="1" applyAlignment="1">
      <alignment vertical="center" wrapText="1"/>
    </xf>
    <xf numFmtId="0" fontId="37" fillId="0" borderId="0" xfId="0" applyFont="1" applyAlignment="1">
      <alignment vertical="center" wrapText="1"/>
    </xf>
    <xf numFmtId="0" fontId="0" fillId="0" borderId="1" xfId="0" applyBorder="1"/>
    <xf numFmtId="0" fontId="11"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40" fillId="7" borderId="1" xfId="0" applyFont="1" applyFill="1" applyBorder="1" applyAlignment="1">
      <alignment vertical="center" wrapText="1"/>
    </xf>
    <xf numFmtId="0" fontId="46" fillId="0" borderId="0" xfId="0" applyFont="1" applyAlignment="1">
      <alignment vertical="center"/>
    </xf>
    <xf numFmtId="0" fontId="23" fillId="0" borderId="17"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1" fillId="0" borderId="1" xfId="3" applyFont="1" applyBorder="1" applyAlignment="1">
      <alignment horizontal="left" vertical="center" wrapText="1" indent="1"/>
    </xf>
    <xf numFmtId="3" fontId="11" fillId="0" borderId="1" xfId="7" applyFont="1" applyFill="1" applyAlignment="1">
      <alignment horizontal="center" vertical="center"/>
      <protection locked="0"/>
    </xf>
    <xf numFmtId="0" fontId="34" fillId="0" borderId="0" xfId="9" applyFont="1"/>
    <xf numFmtId="0" fontId="33" fillId="0" borderId="0" xfId="9"/>
    <xf numFmtId="0" fontId="35" fillId="0" borderId="0" xfId="9" applyFont="1"/>
    <xf numFmtId="0" fontId="16" fillId="0" borderId="0" xfId="9" applyFont="1"/>
    <xf numFmtId="0" fontId="11" fillId="0" borderId="0" xfId="9" applyFont="1" applyAlignment="1">
      <alignment horizontal="center"/>
    </xf>
    <xf numFmtId="0" fontId="11" fillId="0" borderId="0" xfId="9" applyFont="1"/>
    <xf numFmtId="0" fontId="22" fillId="0" borderId="0" xfId="0" applyFont="1"/>
    <xf numFmtId="0" fontId="11" fillId="0" borderId="1" xfId="9" applyFont="1" applyBorder="1" applyAlignment="1">
      <alignment vertical="center" wrapText="1"/>
    </xf>
    <xf numFmtId="0" fontId="11" fillId="0" borderId="1" xfId="0" applyFont="1" applyBorder="1" applyAlignment="1">
      <alignment horizontal="justify" vertical="top"/>
    </xf>
    <xf numFmtId="0" fontId="11" fillId="0" borderId="1" xfId="9" applyFont="1" applyBorder="1" applyAlignment="1">
      <alignment horizontal="justify" vertical="top"/>
    </xf>
    <xf numFmtId="0" fontId="11" fillId="0" borderId="1" xfId="0" applyFont="1" applyBorder="1" applyAlignment="1">
      <alignment horizontal="justify" vertical="center"/>
    </xf>
    <xf numFmtId="0" fontId="11" fillId="0" borderId="1" xfId="0" applyFont="1" applyBorder="1" applyAlignment="1">
      <alignment horizontal="justify" vertical="top" wrapText="1"/>
    </xf>
    <xf numFmtId="0" fontId="18" fillId="0" borderId="0" xfId="9" applyFont="1"/>
    <xf numFmtId="0" fontId="22" fillId="7" borderId="1" xfId="0" applyFont="1" applyFill="1" applyBorder="1" applyAlignment="1">
      <alignment vertical="center" wrapText="1"/>
    </xf>
    <xf numFmtId="0" fontId="21" fillId="7" borderId="1" xfId="0" applyFont="1" applyFill="1" applyBorder="1" applyAlignment="1">
      <alignment horizontal="left" vertical="center" wrapText="1" indent="1"/>
    </xf>
    <xf numFmtId="0" fontId="11" fillId="0" borderId="0" xfId="0" quotePrefix="1" applyFont="1" applyAlignment="1">
      <alignment vertical="center" wrapText="1"/>
    </xf>
    <xf numFmtId="0" fontId="20" fillId="0" borderId="0" xfId="0" applyFont="1" applyAlignment="1">
      <alignment vertical="center"/>
    </xf>
    <xf numFmtId="0" fontId="47"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wrapText="1"/>
    </xf>
    <xf numFmtId="0" fontId="30" fillId="0" borderId="0" xfId="0" applyFont="1" applyAlignment="1">
      <alignment horizontal="center" vertical="center"/>
    </xf>
    <xf numFmtId="0" fontId="31" fillId="0" borderId="0" xfId="0" applyFont="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vertical="center" wrapText="1"/>
    </xf>
    <xf numFmtId="0" fontId="29" fillId="0" borderId="0" xfId="0" applyFont="1" applyAlignment="1">
      <alignment vertical="center"/>
    </xf>
    <xf numFmtId="0" fontId="31" fillId="0" borderId="0" xfId="0" applyFont="1" applyAlignment="1">
      <alignment vertical="center"/>
    </xf>
    <xf numFmtId="0" fontId="31" fillId="0" borderId="0" xfId="0" applyFont="1" applyAlignment="1">
      <alignment vertical="center" wrapText="1"/>
    </xf>
    <xf numFmtId="0" fontId="30" fillId="0" borderId="0" xfId="0" applyFont="1" applyAlignment="1">
      <alignment vertical="center" wrapText="1"/>
    </xf>
    <xf numFmtId="0" fontId="0" fillId="0" borderId="0" xfId="0" applyAlignment="1">
      <alignment vertical="center"/>
    </xf>
    <xf numFmtId="0" fontId="51" fillId="0" borderId="0" xfId="0" applyFont="1" applyAlignment="1">
      <alignment vertical="center"/>
    </xf>
    <xf numFmtId="49" fontId="52" fillId="0" borderId="0" xfId="0" applyNumberFormat="1" applyFont="1" applyAlignment="1">
      <alignment vertical="center"/>
    </xf>
    <xf numFmtId="49" fontId="11"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0"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0" fillId="0" borderId="0" xfId="0" applyFont="1" applyAlignment="1">
      <alignment wrapText="1"/>
    </xf>
    <xf numFmtId="0" fontId="19" fillId="0" borderId="19" xfId="23" applyBorder="1" applyAlignment="1">
      <alignment vertical="center" wrapText="1"/>
    </xf>
    <xf numFmtId="0" fontId="19" fillId="0" borderId="15" xfId="23" applyBorder="1" applyAlignment="1">
      <alignment vertical="center" wrapText="1"/>
    </xf>
    <xf numFmtId="0" fontId="19" fillId="0" borderId="21" xfId="23" applyBorder="1" applyAlignment="1">
      <alignment vertical="center" wrapText="1"/>
    </xf>
    <xf numFmtId="0" fontId="45" fillId="15" borderId="23" xfId="0" applyFont="1" applyFill="1" applyBorder="1" applyAlignment="1">
      <alignment horizontal="center" vertical="center" wrapText="1"/>
    </xf>
    <xf numFmtId="0" fontId="20" fillId="0" borderId="0" xfId="0" applyFont="1" applyAlignment="1">
      <alignment horizontal="left" vertical="center"/>
    </xf>
    <xf numFmtId="0" fontId="10" fillId="0" borderId="24"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9" fillId="0" borderId="28" xfId="23" applyBorder="1" applyAlignment="1">
      <alignment vertical="center" wrapText="1"/>
    </xf>
    <xf numFmtId="0" fontId="10" fillId="0" borderId="29" xfId="0" applyFont="1" applyBorder="1" applyAlignment="1">
      <alignment horizontal="center" vertical="center"/>
    </xf>
    <xf numFmtId="0" fontId="19" fillId="0" borderId="30" xfId="23" applyBorder="1" applyAlignment="1">
      <alignment vertical="center" wrapText="1"/>
    </xf>
    <xf numFmtId="0" fontId="10" fillId="10" borderId="15" xfId="0" applyFont="1" applyFill="1" applyBorder="1" applyAlignment="1">
      <alignment horizontal="center" vertical="center"/>
    </xf>
    <xf numFmtId="0" fontId="10" fillId="0" borderId="31" xfId="0" applyFont="1" applyBorder="1" applyAlignment="1">
      <alignment horizontal="center" vertical="center"/>
    </xf>
    <xf numFmtId="0" fontId="19" fillId="0" borderId="32" xfId="23" applyBorder="1" applyAlignment="1">
      <alignment vertical="center" wrapText="1"/>
    </xf>
    <xf numFmtId="0" fontId="23" fillId="0" borderId="0" xfId="0" applyFont="1" applyAlignment="1">
      <alignment horizontal="center" vertical="center" wrapText="1"/>
    </xf>
    <xf numFmtId="0" fontId="19" fillId="0" borderId="27" xfId="23" applyBorder="1" applyAlignment="1">
      <alignment vertical="center" wrapText="1"/>
    </xf>
    <xf numFmtId="0" fontId="16" fillId="0" borderId="1" xfId="0" applyFont="1" applyBorder="1" applyAlignment="1">
      <alignment horizontal="justify" vertical="center"/>
    </xf>
    <xf numFmtId="0" fontId="16" fillId="0" borderId="1" xfId="0" applyFont="1" applyBorder="1" applyAlignment="1">
      <alignment vertical="center"/>
    </xf>
    <xf numFmtId="0" fontId="16" fillId="0" borderId="1" xfId="0" applyFont="1" applyBorder="1" applyAlignment="1">
      <alignment vertical="center" wrapText="1"/>
    </xf>
    <xf numFmtId="0" fontId="11"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0" fillId="0" borderId="0" xfId="0" applyAlignment="1">
      <alignment horizontal="left" vertical="center"/>
    </xf>
    <xf numFmtId="0" fontId="11" fillId="0" borderId="8" xfId="0" applyFont="1" applyBorder="1" applyAlignment="1">
      <alignment horizontal="left" vertical="center" wrapText="1"/>
    </xf>
    <xf numFmtId="0" fontId="0" fillId="0" borderId="1" xfId="0" quotePrefix="1" applyBorder="1" applyAlignment="1">
      <alignment horizontal="center"/>
    </xf>
    <xf numFmtId="0" fontId="16" fillId="11" borderId="1" xfId="3" applyFont="1" applyFill="1" applyBorder="1" applyAlignment="1">
      <alignment horizontal="left" vertical="center" wrapText="1" indent="1"/>
    </xf>
    <xf numFmtId="3" fontId="11" fillId="11" borderId="1" xfId="7" applyFont="1" applyFill="1" applyAlignment="1">
      <alignment horizontal="center" vertical="center"/>
      <protection locked="0"/>
    </xf>
    <xf numFmtId="0" fontId="0" fillId="11" borderId="1" xfId="0" applyFill="1" applyBorder="1"/>
    <xf numFmtId="0" fontId="11" fillId="0" borderId="1" xfId="3" applyFont="1" applyBorder="1" applyAlignment="1">
      <alignment horizontal="left" vertical="center" wrapText="1" indent="3"/>
    </xf>
    <xf numFmtId="0" fontId="10" fillId="0" borderId="1" xfId="0" applyFont="1" applyBorder="1" applyAlignment="1">
      <alignment horizontal="center"/>
    </xf>
    <xf numFmtId="0" fontId="0" fillId="0" borderId="0" xfId="9" applyFont="1"/>
    <xf numFmtId="0" fontId="10" fillId="9" borderId="1" xfId="0" applyFont="1" applyFill="1" applyBorder="1" applyAlignment="1">
      <alignment vertical="center"/>
    </xf>
    <xf numFmtId="0" fontId="10" fillId="9" borderId="1" xfId="0" applyFont="1" applyFill="1" applyBorder="1" applyAlignment="1">
      <alignment horizontal="center" vertical="center"/>
    </xf>
    <xf numFmtId="0" fontId="0" fillId="9" borderId="1" xfId="0" applyFill="1" applyBorder="1" applyAlignment="1">
      <alignment horizontal="center" vertical="center"/>
    </xf>
    <xf numFmtId="0" fontId="50" fillId="0" borderId="0" xfId="0" applyFont="1" applyAlignment="1">
      <alignment vertical="center" wrapText="1"/>
    </xf>
    <xf numFmtId="49" fontId="11" fillId="0" borderId="1" xfId="0" applyNumberFormat="1" applyFont="1" applyBorder="1" applyAlignment="1">
      <alignment horizontal="center" vertical="center"/>
    </xf>
    <xf numFmtId="49" fontId="11"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49" fontId="16"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0" fillId="7" borderId="1" xfId="0" applyNumberFormat="1" applyFont="1" applyFill="1" applyBorder="1" applyAlignment="1">
      <alignment horizontal="center" vertical="center" wrapText="1"/>
    </xf>
    <xf numFmtId="0" fontId="40" fillId="7" borderId="1" xfId="0" applyFont="1" applyFill="1" applyBorder="1" applyAlignment="1">
      <alignment horizontal="left" vertical="center" wrapText="1" indent="1"/>
    </xf>
    <xf numFmtId="49" fontId="41" fillId="0" borderId="1" xfId="0" applyNumberFormat="1" applyFont="1" applyBorder="1" applyAlignment="1">
      <alignment horizontal="center" vertical="center" wrapText="1"/>
    </xf>
    <xf numFmtId="0" fontId="41" fillId="0" borderId="1" xfId="0" applyFont="1" applyBorder="1" applyAlignment="1">
      <alignment vertical="center" wrapText="1"/>
    </xf>
    <xf numFmtId="49" fontId="53" fillId="0" borderId="1" xfId="0" applyNumberFormat="1" applyFont="1" applyBorder="1" applyAlignment="1">
      <alignment vertical="center"/>
    </xf>
    <xf numFmtId="49" fontId="25" fillId="0" borderId="1" xfId="0" applyNumberFormat="1" applyFont="1" applyBorder="1" applyAlignment="1">
      <alignment vertical="center"/>
    </xf>
    <xf numFmtId="49" fontId="11" fillId="0" borderId="25" xfId="0" applyNumberFormat="1" applyFont="1" applyBorder="1" applyAlignment="1">
      <alignment horizontal="center" vertical="center"/>
    </xf>
    <xf numFmtId="0" fontId="23" fillId="0" borderId="0" xfId="0" applyFont="1" applyAlignment="1">
      <alignment horizontal="left"/>
    </xf>
    <xf numFmtId="49" fontId="16"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0" fontId="0" fillId="12" borderId="0" xfId="0" applyFill="1" applyAlignment="1">
      <alignment vertical="center" wrapText="1"/>
    </xf>
    <xf numFmtId="49" fontId="21"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10" fillId="7" borderId="1" xfId="0" applyNumberFormat="1" applyFont="1" applyFill="1" applyBorder="1" applyAlignment="1">
      <alignment horizontal="center" vertical="center" wrapText="1"/>
    </xf>
    <xf numFmtId="0" fontId="0" fillId="0" borderId="1" xfId="0" applyBorder="1" applyAlignment="1">
      <alignment wrapText="1"/>
    </xf>
    <xf numFmtId="0" fontId="11" fillId="0" borderId="1" xfId="0" quotePrefix="1" applyFont="1" applyBorder="1" applyAlignment="1">
      <alignment horizontal="center" vertical="center"/>
    </xf>
    <xf numFmtId="0" fontId="25" fillId="0" borderId="1" xfId="0" applyFont="1" applyBorder="1" applyAlignment="1">
      <alignment vertical="center" wrapText="1"/>
    </xf>
    <xf numFmtId="0" fontId="21" fillId="0" borderId="0" xfId="0" applyFont="1" applyAlignment="1">
      <alignment vertical="center"/>
    </xf>
    <xf numFmtId="0" fontId="10" fillId="0" borderId="0" xfId="0" applyFont="1" applyAlignment="1">
      <alignment vertical="center" wrapText="1"/>
    </xf>
    <xf numFmtId="0" fontId="22" fillId="12" borderId="10" xfId="0" applyFont="1" applyFill="1" applyBorder="1" applyAlignment="1">
      <alignment vertical="center" wrapText="1"/>
    </xf>
    <xf numFmtId="0" fontId="22" fillId="12" borderId="9" xfId="0" applyFont="1" applyFill="1" applyBorder="1" applyAlignment="1">
      <alignment vertical="center" wrapText="1"/>
    </xf>
    <xf numFmtId="0" fontId="22" fillId="12" borderId="9" xfId="0" applyFont="1" applyFill="1" applyBorder="1" applyAlignment="1">
      <alignment horizontal="center" vertical="center" wrapText="1"/>
    </xf>
    <xf numFmtId="0" fontId="21" fillId="0" borderId="2" xfId="0" applyFont="1" applyBorder="1" applyAlignment="1">
      <alignment horizontal="center" vertical="center" wrapText="1"/>
    </xf>
    <xf numFmtId="0" fontId="10" fillId="12" borderId="0" xfId="0" applyFont="1" applyFill="1"/>
    <xf numFmtId="0" fontId="10" fillId="12" borderId="1" xfId="0" applyFont="1" applyFill="1" applyBorder="1" applyAlignment="1">
      <alignment vertical="center" wrapText="1"/>
    </xf>
    <xf numFmtId="0" fontId="20" fillId="12" borderId="0" xfId="0" applyFont="1" applyFill="1" applyAlignment="1">
      <alignment horizontal="left"/>
    </xf>
    <xf numFmtId="9" fontId="10" fillId="0" borderId="9"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0" fontId="20" fillId="12" borderId="0" xfId="0" applyFont="1" applyFill="1"/>
    <xf numFmtId="9" fontId="0" fillId="0" borderId="1" xfId="0" applyNumberFormat="1" applyBorder="1" applyAlignment="1">
      <alignment horizontal="center" vertical="center" wrapText="1"/>
    </xf>
    <xf numFmtId="0" fontId="10" fillId="0" borderId="1" xfId="0" applyFont="1" applyBorder="1" applyAlignment="1">
      <alignment wrapText="1"/>
    </xf>
    <xf numFmtId="0" fontId="0" fillId="6" borderId="1" xfId="0" applyFill="1" applyBorder="1" applyAlignment="1">
      <alignment vertical="center" wrapText="1"/>
    </xf>
    <xf numFmtId="0" fontId="17" fillId="0" borderId="0" xfId="2" applyFont="1">
      <alignment vertical="center"/>
    </xf>
    <xf numFmtId="0" fontId="11" fillId="0" borderId="7" xfId="0" applyFont="1" applyBorder="1" applyAlignment="1">
      <alignment vertical="center" wrapText="1"/>
    </xf>
    <xf numFmtId="0" fontId="16" fillId="0" borderId="6" xfId="0" applyFont="1" applyBorder="1" applyAlignment="1">
      <alignment horizontal="center" vertical="center"/>
    </xf>
    <xf numFmtId="0" fontId="0" fillId="0" borderId="2" xfId="0" applyBorder="1" applyAlignment="1">
      <alignment horizontal="left" vertical="center" wrapText="1" indent="3"/>
    </xf>
    <xf numFmtId="0" fontId="10" fillId="0" borderId="2" xfId="0" applyFont="1" applyBorder="1" applyAlignment="1">
      <alignment vertical="center" wrapText="1"/>
    </xf>
    <xf numFmtId="0" fontId="10" fillId="0" borderId="2" xfId="0" applyFont="1" applyBorder="1" applyAlignment="1">
      <alignment vertical="center"/>
    </xf>
    <xf numFmtId="0" fontId="10" fillId="0" borderId="9" xfId="0" applyFont="1" applyBorder="1" applyAlignment="1">
      <alignment vertical="center" wrapText="1"/>
    </xf>
    <xf numFmtId="0" fontId="55" fillId="9" borderId="1" xfId="0" applyFont="1" applyFill="1" applyBorder="1" applyAlignment="1">
      <alignment vertical="center" wrapText="1"/>
    </xf>
    <xf numFmtId="0" fontId="55" fillId="9" borderId="6" xfId="0" applyFont="1" applyFill="1" applyBorder="1" applyAlignment="1">
      <alignment vertical="center" wrapText="1"/>
    </xf>
    <xf numFmtId="0" fontId="16" fillId="0" borderId="1" xfId="0" applyFont="1" applyBorder="1" applyAlignment="1">
      <alignment wrapText="1"/>
    </xf>
    <xf numFmtId="0" fontId="11" fillId="0" borderId="0" xfId="2" applyFont="1" applyAlignment="1">
      <alignment vertical="top"/>
    </xf>
    <xf numFmtId="0" fontId="16" fillId="0" borderId="0" xfId="2" applyFont="1" applyAlignment="1">
      <alignment vertical="top" wrapText="1"/>
    </xf>
    <xf numFmtId="0" fontId="16" fillId="0" borderId="0" xfId="4" applyFont="1" applyFill="1" applyBorder="1" applyAlignment="1">
      <alignment vertical="top"/>
    </xf>
    <xf numFmtId="0" fontId="16" fillId="0" borderId="0" xfId="4" applyFont="1" applyFill="1" applyBorder="1" applyAlignment="1">
      <alignment horizontal="left" vertical="top"/>
    </xf>
    <xf numFmtId="0" fontId="11" fillId="0" borderId="1" xfId="3" quotePrefix="1" applyFont="1" applyBorder="1" applyAlignment="1">
      <alignment horizontal="center" vertical="top"/>
    </xf>
    <xf numFmtId="0" fontId="11" fillId="2" borderId="0" xfId="2" applyFont="1" applyFill="1" applyAlignment="1">
      <alignment vertical="top"/>
    </xf>
    <xf numFmtId="3" fontId="11" fillId="11" borderId="9" xfId="7" applyFont="1" applyFill="1" applyBorder="1" applyAlignment="1">
      <alignment horizontal="center" vertical="top"/>
      <protection locked="0"/>
    </xf>
    <xf numFmtId="49" fontId="11" fillId="0" borderId="1" xfId="3" quotePrefix="1" applyNumberFormat="1" applyFont="1" applyBorder="1" applyAlignment="1">
      <alignment horizontal="center" vertical="center"/>
    </xf>
    <xf numFmtId="0" fontId="11" fillId="0" borderId="0" xfId="4" applyFont="1" applyFill="1" applyBorder="1" applyAlignment="1">
      <alignment vertical="top"/>
    </xf>
    <xf numFmtId="0" fontId="11" fillId="0" borderId="1" xfId="4" applyFont="1" applyFill="1" applyBorder="1" applyAlignment="1">
      <alignment horizontal="center" vertical="center" wrapText="1"/>
    </xf>
    <xf numFmtId="0" fontId="10" fillId="0" borderId="8" xfId="0" applyFont="1" applyBorder="1" applyAlignment="1">
      <alignment horizontal="center" vertical="center" wrapText="1"/>
    </xf>
    <xf numFmtId="0" fontId="10" fillId="14" borderId="1" xfId="0" applyFont="1" applyFill="1" applyBorder="1" applyAlignment="1">
      <alignment vertical="center" wrapText="1"/>
    </xf>
    <xf numFmtId="0" fontId="22" fillId="14" borderId="1" xfId="0" applyFont="1" applyFill="1" applyBorder="1" applyAlignment="1">
      <alignment horizontal="center" vertical="center" wrapText="1"/>
    </xf>
    <xf numFmtId="0" fontId="19" fillId="0" borderId="0" xfId="23" applyAlignment="1">
      <alignment vertical="center"/>
    </xf>
    <xf numFmtId="0" fontId="40" fillId="0" borderId="0" xfId="0" applyFont="1"/>
    <xf numFmtId="0" fontId="20" fillId="0" borderId="0" xfId="0" applyFont="1" applyAlignment="1">
      <alignment horizontal="center"/>
    </xf>
    <xf numFmtId="0" fontId="25" fillId="0" borderId="1" xfId="0" applyFont="1" applyBorder="1" applyAlignment="1">
      <alignment horizontal="center" vertical="center"/>
    </xf>
    <xf numFmtId="0" fontId="25" fillId="0" borderId="1" xfId="0" applyFont="1" applyBorder="1" applyAlignment="1">
      <alignment horizontal="left" vertical="center" wrapText="1" indent="1"/>
    </xf>
    <xf numFmtId="0" fontId="25"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2" fillId="0" borderId="0" xfId="0" applyFont="1"/>
    <xf numFmtId="0" fontId="2" fillId="0" borderId="0" xfId="0" applyFont="1" applyAlignment="1">
      <alignment horizontal="left"/>
    </xf>
    <xf numFmtId="4" fontId="0" fillId="0" borderId="0" xfId="0" applyNumberFormat="1"/>
    <xf numFmtId="49" fontId="11" fillId="0" borderId="8" xfId="0" applyNumberFormat="1" applyFont="1" applyBorder="1" applyAlignment="1">
      <alignment horizontal="center" vertical="center"/>
    </xf>
    <xf numFmtId="0" fontId="21" fillId="0" borderId="0" xfId="0" applyFont="1"/>
    <xf numFmtId="0" fontId="22" fillId="0" borderId="0" xfId="0" applyFont="1" applyAlignment="1">
      <alignment wrapText="1"/>
    </xf>
    <xf numFmtId="3" fontId="0" fillId="0" borderId="0" xfId="0" applyNumberFormat="1" applyAlignment="1">
      <alignment horizontal="center" vertical="center"/>
    </xf>
    <xf numFmtId="3" fontId="21" fillId="0" borderId="0" xfId="0" applyNumberFormat="1" applyFont="1" applyAlignment="1">
      <alignment horizontal="center" vertical="center" wrapText="1"/>
    </xf>
    <xf numFmtId="0" fontId="57" fillId="0" borderId="0" xfId="0" applyFont="1"/>
    <xf numFmtId="165" fontId="11" fillId="0" borderId="1" xfId="0" applyNumberFormat="1" applyFont="1" applyBorder="1" applyAlignment="1">
      <alignment horizontal="center" wrapText="1"/>
    </xf>
    <xf numFmtId="165" fontId="16" fillId="0" borderId="1" xfId="0" applyNumberFormat="1" applyFont="1" applyBorder="1" applyAlignment="1">
      <alignment horizontal="center" wrapText="1"/>
    </xf>
    <xf numFmtId="165" fontId="0" fillId="6" borderId="1" xfId="0" applyNumberFormat="1" applyFill="1" applyBorder="1" applyAlignment="1">
      <alignment vertical="center" wrapText="1"/>
    </xf>
    <xf numFmtId="165" fontId="9" fillId="6" borderId="1" xfId="0" applyNumberFormat="1" applyFont="1" applyFill="1" applyBorder="1" applyAlignment="1">
      <alignment vertical="center" wrapText="1"/>
    </xf>
    <xf numFmtId="165" fontId="0" fillId="7" borderId="1" xfId="0" applyNumberFormat="1" applyFill="1" applyBorder="1" applyAlignment="1">
      <alignment horizontal="center" vertical="center" wrapText="1"/>
    </xf>
    <xf numFmtId="2" fontId="33" fillId="0" borderId="0" xfId="9" applyNumberFormat="1" applyAlignment="1">
      <alignment vertical="center"/>
    </xf>
    <xf numFmtId="165" fontId="0" fillId="0" borderId="1" xfId="0" applyNumberFormat="1" applyBorder="1" applyAlignment="1">
      <alignment horizontal="center" vertical="center" wrapText="1"/>
    </xf>
    <xf numFmtId="165" fontId="10" fillId="0" borderId="1" xfId="0" applyNumberFormat="1" applyFont="1" applyBorder="1" applyAlignment="1">
      <alignment horizontal="center" vertical="center" wrapText="1"/>
    </xf>
    <xf numFmtId="165" fontId="21" fillId="0" borderId="1" xfId="0" applyNumberFormat="1" applyFont="1" applyBorder="1" applyAlignment="1">
      <alignment horizontal="center" vertical="center" wrapText="1"/>
    </xf>
    <xf numFmtId="165" fontId="10" fillId="7" borderId="1" xfId="0" applyNumberFormat="1" applyFont="1" applyFill="1" applyBorder="1" applyAlignment="1">
      <alignment horizontal="center" vertical="center" wrapText="1"/>
    </xf>
    <xf numFmtId="165" fontId="11" fillId="6" borderId="1" xfId="0" applyNumberFormat="1" applyFont="1" applyFill="1" applyBorder="1" applyAlignment="1">
      <alignment horizontal="center" vertical="center"/>
    </xf>
    <xf numFmtId="165" fontId="11" fillId="0" borderId="1" xfId="0" applyNumberFormat="1" applyFont="1" applyBorder="1" applyAlignment="1">
      <alignment horizontal="center" vertical="center"/>
    </xf>
    <xf numFmtId="165" fontId="11" fillId="5" borderId="1" xfId="0" applyNumberFormat="1" applyFont="1" applyFill="1" applyBorder="1" applyAlignment="1">
      <alignment horizontal="center" vertical="center"/>
    </xf>
    <xf numFmtId="0" fontId="0" fillId="11" borderId="1" xfId="0" quotePrefix="1" applyFill="1" applyBorder="1" applyAlignment="1">
      <alignment horizontal="center" vertical="center" wrapText="1"/>
    </xf>
    <xf numFmtId="0" fontId="16" fillId="11" borderId="1" xfId="0" applyFont="1" applyFill="1" applyBorder="1" applyAlignment="1">
      <alignment horizontal="center" vertical="center"/>
    </xf>
    <xf numFmtId="0" fontId="11" fillId="0" borderId="0" xfId="9" applyFont="1" applyAlignment="1">
      <alignment horizontal="center" vertical="center"/>
    </xf>
    <xf numFmtId="167" fontId="0" fillId="0" borderId="1" xfId="0" applyNumberFormat="1" applyBorder="1" applyAlignment="1">
      <alignment horizontal="center" vertical="center"/>
    </xf>
    <xf numFmtId="167" fontId="0" fillId="11" borderId="1" xfId="0" applyNumberFormat="1" applyFill="1" applyBorder="1" applyAlignment="1">
      <alignment horizontal="center" vertical="center"/>
    </xf>
    <xf numFmtId="167" fontId="10" fillId="11" borderId="1"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167" fontId="21" fillId="0" borderId="1" xfId="0" applyNumberFormat="1" applyFont="1" applyBorder="1" applyAlignment="1">
      <alignment horizontal="center" vertical="center" wrapText="1"/>
    </xf>
    <xf numFmtId="167" fontId="11" fillId="0" borderId="1" xfId="0" applyNumberFormat="1" applyFont="1" applyBorder="1" applyAlignment="1">
      <alignment horizontal="center" vertical="center" wrapText="1"/>
    </xf>
    <xf numFmtId="167" fontId="10" fillId="0" borderId="1" xfId="0" applyNumberFormat="1" applyFont="1" applyBorder="1" applyAlignment="1">
      <alignment horizontal="center" vertical="center"/>
    </xf>
    <xf numFmtId="167" fontId="10" fillId="0" borderId="1" xfId="0" applyNumberFormat="1" applyFont="1" applyBorder="1" applyAlignment="1">
      <alignment horizontal="center" vertical="center" wrapText="1"/>
    </xf>
    <xf numFmtId="167" fontId="10" fillId="9" borderId="1" xfId="0" applyNumberFormat="1" applyFont="1" applyFill="1" applyBorder="1" applyAlignment="1">
      <alignment vertical="center" wrapText="1"/>
    </xf>
    <xf numFmtId="167" fontId="11" fillId="12" borderId="9" xfId="0" applyNumberFormat="1" applyFont="1" applyFill="1" applyBorder="1" applyAlignment="1">
      <alignment horizontal="center" vertical="center" wrapText="1"/>
    </xf>
    <xf numFmtId="167" fontId="16" fillId="12" borderId="9" xfId="0" applyNumberFormat="1" applyFont="1" applyFill="1" applyBorder="1" applyAlignment="1">
      <alignment horizontal="center" vertical="center" wrapText="1"/>
    </xf>
    <xf numFmtId="167" fontId="22" fillId="0" borderId="1" xfId="0" applyNumberFormat="1" applyFont="1" applyBorder="1" applyAlignment="1">
      <alignment horizontal="center" vertical="center" wrapText="1"/>
    </xf>
    <xf numFmtId="167" fontId="0" fillId="12" borderId="9" xfId="0" applyNumberFormat="1" applyFill="1" applyBorder="1" applyAlignment="1">
      <alignment horizontal="center" vertical="center" wrapText="1"/>
    </xf>
    <xf numFmtId="167" fontId="10"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0" fillId="12" borderId="9" xfId="0" applyNumberFormat="1" applyFont="1" applyFill="1" applyBorder="1" applyAlignment="1">
      <alignment horizontal="center" vertical="center" wrapText="1"/>
    </xf>
    <xf numFmtId="167" fontId="0" fillId="12" borderId="0" xfId="0" applyNumberFormat="1" applyFill="1" applyAlignment="1">
      <alignment wrapText="1"/>
    </xf>
    <xf numFmtId="0" fontId="16" fillId="0" borderId="1" xfId="3" applyFont="1" applyBorder="1" applyAlignment="1">
      <alignment horizontal="left" vertical="center" wrapText="1" indent="1"/>
    </xf>
    <xf numFmtId="167" fontId="11" fillId="0" borderId="1" xfId="7" applyNumberFormat="1" applyFont="1" applyFill="1" applyAlignment="1">
      <alignment horizontal="center" vertical="center"/>
      <protection locked="0"/>
    </xf>
    <xf numFmtId="0" fontId="10" fillId="0" borderId="1" xfId="0" quotePrefix="1" applyFont="1" applyBorder="1" applyAlignment="1">
      <alignment horizontal="center" vertical="center"/>
    </xf>
    <xf numFmtId="167" fontId="16" fillId="0" borderId="1" xfId="7" applyNumberFormat="1" applyFont="1" applyFill="1" applyAlignment="1">
      <alignment horizontal="center" vertical="center"/>
      <protection locked="0"/>
    </xf>
    <xf numFmtId="167" fontId="0" fillId="7" borderId="1" xfId="0" applyNumberFormat="1" applyFill="1" applyBorder="1" applyAlignment="1">
      <alignment horizontal="center" vertical="center" wrapText="1"/>
    </xf>
    <xf numFmtId="167" fontId="10"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0" fontId="16" fillId="0" borderId="1" xfId="0" applyFont="1" applyBorder="1" applyAlignment="1">
      <alignment horizontal="center" vertical="top"/>
    </xf>
    <xf numFmtId="0" fontId="62" fillId="0" borderId="0" xfId="0" applyFont="1"/>
    <xf numFmtId="0" fontId="62" fillId="0" borderId="0" xfId="0" applyFont="1" applyAlignment="1">
      <alignment wrapText="1"/>
    </xf>
    <xf numFmtId="10" fontId="21" fillId="0" borderId="1" xfId="0" applyNumberFormat="1" applyFont="1" applyBorder="1" applyAlignment="1">
      <alignment horizontal="center" vertical="center" wrapText="1"/>
    </xf>
    <xf numFmtId="0" fontId="11" fillId="0" borderId="0" xfId="0" applyFont="1" applyAlignment="1">
      <alignment horizontal="center"/>
    </xf>
    <xf numFmtId="167" fontId="0" fillId="11" borderId="1" xfId="0" applyNumberFormat="1" applyFill="1" applyBorder="1" applyAlignment="1">
      <alignment horizontal="center" vertical="center" wrapText="1"/>
    </xf>
    <xf numFmtId="167" fontId="0" fillId="11" borderId="1" xfId="0" applyNumberFormat="1" applyFill="1" applyBorder="1" applyAlignment="1">
      <alignment vertical="center" wrapText="1"/>
    </xf>
    <xf numFmtId="167" fontId="40" fillId="0" borderId="1" xfId="0" applyNumberFormat="1" applyFont="1" applyBorder="1" applyAlignment="1">
      <alignment horizontal="left" vertical="center" wrapText="1" indent="2"/>
    </xf>
    <xf numFmtId="167" fontId="10" fillId="0" borderId="1" xfId="0" applyNumberFormat="1" applyFont="1" applyBorder="1" applyAlignment="1">
      <alignment vertical="center" wrapText="1"/>
    </xf>
    <xf numFmtId="167" fontId="10" fillId="9" borderId="1" xfId="0" applyNumberFormat="1" applyFont="1" applyFill="1" applyBorder="1" applyAlignment="1">
      <alignment horizontal="center" vertical="center" wrapText="1"/>
    </xf>
    <xf numFmtId="167" fontId="0" fillId="9" borderId="1" xfId="0" applyNumberFormat="1" applyFill="1" applyBorder="1" applyAlignment="1">
      <alignment horizontal="center" vertical="center" wrapText="1"/>
    </xf>
    <xf numFmtId="167" fontId="25" fillId="0" borderId="1" xfId="0" applyNumberFormat="1" applyFont="1" applyBorder="1" applyAlignment="1">
      <alignment horizontal="left" vertical="center" wrapText="1" indent="2"/>
    </xf>
    <xf numFmtId="167" fontId="40" fillId="0" borderId="1" xfId="0" applyNumberFormat="1" applyFont="1" applyBorder="1" applyAlignment="1">
      <alignment horizontal="left" vertical="center" wrapText="1" indent="4"/>
    </xf>
    <xf numFmtId="167" fontId="0" fillId="9" borderId="1" xfId="0" applyNumberFormat="1" applyFill="1" applyBorder="1" applyAlignment="1">
      <alignment horizontal="center" vertical="center"/>
    </xf>
    <xf numFmtId="167" fontId="10" fillId="11" borderId="1" xfId="0" applyNumberFormat="1" applyFont="1" applyFill="1" applyBorder="1" applyAlignment="1">
      <alignment horizontal="center" vertical="center" wrapText="1"/>
    </xf>
    <xf numFmtId="167" fontId="40" fillId="9" borderId="1" xfId="0" applyNumberFormat="1" applyFont="1" applyFill="1" applyBorder="1" applyAlignment="1">
      <alignment horizontal="center" vertical="center" wrapText="1"/>
    </xf>
    <xf numFmtId="167" fontId="0" fillId="12" borderId="1" xfId="0" applyNumberFormat="1" applyFill="1" applyBorder="1" applyAlignment="1">
      <alignment horizontal="center" vertical="center" wrapText="1"/>
    </xf>
    <xf numFmtId="167" fontId="11" fillId="12" borderId="1" xfId="0" applyNumberFormat="1" applyFont="1" applyFill="1" applyBorder="1" applyAlignment="1">
      <alignment horizontal="center" vertical="center" wrapText="1"/>
    </xf>
    <xf numFmtId="167" fontId="10" fillId="12" borderId="1" xfId="0" applyNumberFormat="1" applyFont="1" applyFill="1" applyBorder="1" applyAlignment="1">
      <alignment horizontal="center" vertical="center" wrapText="1"/>
    </xf>
    <xf numFmtId="0" fontId="29" fillId="0" borderId="0" xfId="0" applyFont="1" applyAlignment="1">
      <alignment horizontal="center" vertical="center"/>
    </xf>
    <xf numFmtId="0" fontId="28" fillId="0" borderId="0" xfId="0" applyFont="1" applyAlignment="1">
      <alignment horizontal="center" vertical="center" wrapText="1"/>
    </xf>
    <xf numFmtId="10" fontId="11" fillId="0" borderId="1" xfId="10" applyNumberFormat="1" applyFont="1" applyBorder="1" applyAlignment="1">
      <alignment horizontal="center" vertical="center"/>
    </xf>
    <xf numFmtId="167" fontId="59" fillId="0" borderId="1" xfId="0" applyNumberFormat="1" applyFont="1" applyBorder="1" applyAlignment="1">
      <alignment horizontal="center" vertical="center"/>
    </xf>
    <xf numFmtId="167" fontId="59" fillId="0" borderId="6" xfId="0" applyNumberFormat="1" applyFont="1" applyBorder="1" applyAlignment="1">
      <alignment horizontal="center" vertical="center"/>
    </xf>
    <xf numFmtId="167" fontId="60" fillId="0" borderId="6" xfId="0" applyNumberFormat="1" applyFont="1" applyBorder="1" applyAlignment="1">
      <alignment horizontal="center" vertical="center"/>
    </xf>
    <xf numFmtId="10" fontId="11" fillId="0" borderId="1" xfId="7" applyNumberFormat="1" applyFont="1" applyFill="1" applyAlignment="1">
      <alignment horizontal="center" vertical="center" wrapText="1"/>
      <protection locked="0"/>
    </xf>
    <xf numFmtId="10" fontId="11" fillId="0" borderId="1" xfId="0" applyNumberFormat="1" applyFont="1" applyBorder="1" applyAlignment="1">
      <alignment horizontal="center" vertical="center" wrapText="1"/>
    </xf>
    <xf numFmtId="10" fontId="16" fillId="12" borderId="9" xfId="0" applyNumberFormat="1" applyFont="1" applyFill="1" applyBorder="1" applyAlignment="1">
      <alignment horizontal="center" vertical="center" wrapText="1"/>
    </xf>
    <xf numFmtId="167" fontId="0" fillId="0" borderId="0" xfId="0" applyNumberFormat="1"/>
    <xf numFmtId="167" fontId="11" fillId="0" borderId="0" xfId="0" applyNumberFormat="1" applyFont="1"/>
    <xf numFmtId="167" fontId="59" fillId="0" borderId="0" xfId="0" applyNumberFormat="1" applyFont="1" applyAlignment="1">
      <alignment horizontal="center" vertical="center"/>
    </xf>
    <xf numFmtId="10" fontId="10"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8" fontId="11" fillId="12" borderId="9" xfId="0" applyNumberFormat="1" applyFont="1" applyFill="1" applyBorder="1" applyAlignment="1">
      <alignment horizontal="center" vertical="center" wrapText="1"/>
    </xf>
    <xf numFmtId="0" fontId="21" fillId="7"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1" fillId="0" borderId="1" xfId="0" applyFont="1" applyBorder="1" applyAlignment="1">
      <alignment horizontal="left" vertical="center"/>
    </xf>
    <xf numFmtId="167" fontId="16" fillId="0" borderId="1" xfId="0" applyNumberFormat="1" applyFont="1" applyBorder="1" applyAlignment="1">
      <alignment horizontal="center" vertical="center"/>
    </xf>
    <xf numFmtId="167" fontId="16" fillId="0" borderId="1" xfId="0" applyNumberFormat="1" applyFont="1" applyBorder="1" applyAlignment="1">
      <alignment horizontal="center" vertical="center" wrapText="1"/>
    </xf>
    <xf numFmtId="167" fontId="11" fillId="9" borderId="6" xfId="0" applyNumberFormat="1" applyFont="1" applyFill="1" applyBorder="1" applyAlignment="1">
      <alignment horizontal="center" vertical="center"/>
    </xf>
    <xf numFmtId="167" fontId="11" fillId="9" borderId="1" xfId="0" applyNumberFormat="1" applyFont="1" applyFill="1" applyBorder="1" applyAlignment="1">
      <alignment horizontal="center" vertical="center"/>
    </xf>
    <xf numFmtId="167" fontId="11" fillId="9" borderId="1" xfId="0" applyNumberFormat="1" applyFont="1" applyFill="1" applyBorder="1" applyAlignment="1">
      <alignment horizontal="center" vertical="center" wrapText="1"/>
    </xf>
    <xf numFmtId="167" fontId="21" fillId="13" borderId="1" xfId="0" applyNumberFormat="1" applyFont="1" applyFill="1" applyBorder="1" applyAlignment="1">
      <alignment horizontal="center" vertical="center" wrapText="1"/>
    </xf>
    <xf numFmtId="167" fontId="41" fillId="9" borderId="1" xfId="0" applyNumberFormat="1" applyFont="1" applyFill="1" applyBorder="1" applyAlignment="1">
      <alignment horizontal="center" vertical="center" wrapText="1"/>
    </xf>
    <xf numFmtId="0" fontId="21" fillId="0" borderId="0" xfId="0" applyFont="1" applyAlignment="1">
      <alignment vertical="center" wrapText="1"/>
    </xf>
    <xf numFmtId="49" fontId="16" fillId="0" borderId="0" xfId="0" applyNumberFormat="1" applyFont="1" applyAlignment="1">
      <alignment vertical="center"/>
    </xf>
    <xf numFmtId="49" fontId="31" fillId="0" borderId="0" xfId="0" applyNumberFormat="1" applyFont="1" applyAlignment="1">
      <alignment vertical="center"/>
    </xf>
    <xf numFmtId="0" fontId="21" fillId="0" borderId="1" xfId="0" applyFont="1" applyBorder="1" applyAlignment="1">
      <alignment vertical="center" wrapText="1"/>
    </xf>
    <xf numFmtId="10" fontId="22" fillId="0" borderId="1" xfId="0" applyNumberFormat="1" applyFont="1" applyBorder="1" applyAlignment="1">
      <alignment horizontal="center" vertical="center"/>
    </xf>
    <xf numFmtId="3" fontId="11" fillId="12" borderId="1" xfId="7" applyFont="1" applyFill="1" applyAlignment="1">
      <alignment horizontal="center" vertical="center"/>
      <protection locked="0"/>
    </xf>
    <xf numFmtId="10" fontId="11" fillId="0" borderId="1" xfId="7" applyNumberFormat="1" applyFont="1" applyFill="1" applyAlignment="1">
      <alignment horizontal="center" vertical="center"/>
      <protection locked="0"/>
    </xf>
    <xf numFmtId="10" fontId="11" fillId="12" borderId="1" xfId="7" applyNumberFormat="1" applyFont="1" applyFill="1" applyAlignment="1">
      <alignment horizontal="center" vertical="center"/>
      <protection locked="0"/>
    </xf>
    <xf numFmtId="3" fontId="11" fillId="9" borderId="1" xfId="7" applyFont="1" applyFill="1" applyAlignment="1">
      <alignment horizontal="center" vertical="center"/>
      <protection locked="0"/>
    </xf>
    <xf numFmtId="10" fontId="11" fillId="12" borderId="1" xfId="7" applyNumberFormat="1" applyFont="1" applyFill="1" applyAlignment="1">
      <alignment horizontal="center" vertical="top"/>
      <protection locked="0"/>
    </xf>
    <xf numFmtId="165" fontId="11" fillId="12" borderId="1" xfId="7" applyNumberFormat="1" applyFont="1" applyFill="1" applyAlignment="1">
      <alignment horizontal="center" vertical="top"/>
      <protection locked="0"/>
    </xf>
    <xf numFmtId="49" fontId="16" fillId="7" borderId="2" xfId="0" applyNumberFormat="1" applyFont="1" applyFill="1" applyBorder="1" applyAlignment="1">
      <alignment vertical="center"/>
    </xf>
    <xf numFmtId="49" fontId="11" fillId="7" borderId="2" xfId="0" applyNumberFormat="1" applyFont="1" applyFill="1" applyBorder="1" applyAlignment="1">
      <alignment vertical="center"/>
    </xf>
    <xf numFmtId="49" fontId="11" fillId="7" borderId="2" xfId="0" applyNumberFormat="1" applyFont="1" applyFill="1" applyBorder="1" applyAlignment="1">
      <alignment horizontal="left" vertical="center" indent="1"/>
    </xf>
    <xf numFmtId="49" fontId="11" fillId="7" borderId="0" xfId="0" applyNumberFormat="1" applyFont="1" applyFill="1"/>
    <xf numFmtId="0" fontId="63" fillId="0" borderId="0" xfId="0" applyFont="1"/>
    <xf numFmtId="167" fontId="16" fillId="14" borderId="1" xfId="0" applyNumberFormat="1" applyFont="1" applyFill="1" applyBorder="1" applyAlignment="1">
      <alignment horizontal="center" vertical="center" wrapText="1"/>
    </xf>
    <xf numFmtId="167" fontId="11" fillId="14" borderId="1" xfId="0" applyNumberFormat="1" applyFont="1" applyFill="1" applyBorder="1" applyAlignment="1">
      <alignment horizontal="center" vertical="center"/>
    </xf>
    <xf numFmtId="167" fontId="16" fillId="14" borderId="1" xfId="0" applyNumberFormat="1" applyFont="1" applyFill="1" applyBorder="1" applyAlignment="1">
      <alignment horizontal="center" vertical="center"/>
    </xf>
    <xf numFmtId="167" fontId="11" fillId="14"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0" fillId="0" borderId="35" xfId="0" applyFont="1" applyBorder="1" applyAlignment="1">
      <alignment vertical="center" wrapText="1"/>
    </xf>
    <xf numFmtId="0" fontId="10" fillId="9" borderId="37" xfId="0" applyFont="1" applyFill="1" applyBorder="1"/>
    <xf numFmtId="0" fontId="16" fillId="9" borderId="37" xfId="0" applyFont="1" applyFill="1" applyBorder="1"/>
    <xf numFmtId="0" fontId="10" fillId="9" borderId="9" xfId="0" applyFont="1" applyFill="1" applyBorder="1"/>
    <xf numFmtId="0" fontId="10" fillId="9" borderId="9" xfId="0" applyFont="1" applyFill="1" applyBorder="1" applyAlignment="1">
      <alignment vertical="center" wrapText="1"/>
    </xf>
    <xf numFmtId="0" fontId="11" fillId="0" borderId="6" xfId="0" applyFont="1" applyBorder="1" applyAlignment="1">
      <alignment vertical="center" wrapText="1"/>
    </xf>
    <xf numFmtId="167" fontId="0" fillId="0" borderId="6" xfId="0" applyNumberFormat="1" applyBorder="1" applyAlignment="1">
      <alignment horizontal="center" vertical="center"/>
    </xf>
    <xf numFmtId="0" fontId="11" fillId="11" borderId="8" xfId="0" applyFont="1" applyFill="1" applyBorder="1" applyAlignment="1">
      <alignment horizontal="center"/>
    </xf>
    <xf numFmtId="0" fontId="11" fillId="11" borderId="8" xfId="0" quotePrefix="1" applyFont="1" applyFill="1" applyBorder="1" applyAlignment="1">
      <alignment wrapText="1"/>
    </xf>
    <xf numFmtId="0" fontId="21" fillId="7" borderId="6" xfId="0" applyFont="1" applyFill="1" applyBorder="1" applyAlignment="1">
      <alignment vertical="center" wrapText="1"/>
    </xf>
    <xf numFmtId="0" fontId="0" fillId="11" borderId="8" xfId="0" applyFill="1" applyBorder="1" applyAlignment="1">
      <alignment horizontal="center" vertical="center"/>
    </xf>
    <xf numFmtId="0" fontId="10" fillId="11" borderId="8" xfId="0" applyFont="1" applyFill="1" applyBorder="1" applyAlignment="1">
      <alignment horizontal="justify" vertical="top"/>
    </xf>
    <xf numFmtId="167" fontId="10" fillId="11" borderId="8" xfId="0" applyNumberFormat="1" applyFont="1" applyFill="1" applyBorder="1" applyAlignment="1">
      <alignment horizontal="center" vertical="center"/>
    </xf>
    <xf numFmtId="167" fontId="0" fillId="11" borderId="8" xfId="0" applyNumberFormat="1" applyFill="1" applyBorder="1" applyAlignment="1">
      <alignment horizontal="center" vertical="center"/>
    </xf>
    <xf numFmtId="0" fontId="16" fillId="0" borderId="6" xfId="0" applyFont="1" applyBorder="1"/>
    <xf numFmtId="0" fontId="11" fillId="0" borderId="6" xfId="0" applyFont="1" applyBorder="1"/>
    <xf numFmtId="10" fontId="11" fillId="0" borderId="6" xfId="0" applyNumberFormat="1" applyFont="1" applyBorder="1" applyAlignment="1">
      <alignment horizontal="center" vertical="center" wrapText="1"/>
    </xf>
    <xf numFmtId="0" fontId="0" fillId="0" borderId="8" xfId="0" applyBorder="1" applyAlignment="1">
      <alignment vertical="center" wrapText="1"/>
    </xf>
    <xf numFmtId="167" fontId="0" fillId="0" borderId="8" xfId="0" applyNumberFormat="1" applyBorder="1" applyAlignment="1">
      <alignment horizontal="center" vertical="center"/>
    </xf>
    <xf numFmtId="0" fontId="0" fillId="0" borderId="25" xfId="0" applyBorder="1" applyAlignment="1">
      <alignment horizontal="center" vertical="center" wrapText="1"/>
    </xf>
    <xf numFmtId="0" fontId="11" fillId="0" borderId="25" xfId="0" applyFont="1" applyBorder="1" applyAlignment="1">
      <alignment vertical="center" wrapText="1"/>
    </xf>
    <xf numFmtId="0" fontId="59" fillId="0" borderId="1" xfId="0" applyFont="1" applyBorder="1" applyAlignment="1">
      <alignment wrapText="1"/>
    </xf>
    <xf numFmtId="0" fontId="59" fillId="0" borderId="6" xfId="0" applyFont="1" applyBorder="1" applyAlignment="1">
      <alignment wrapText="1"/>
    </xf>
    <xf numFmtId="3" fontId="60" fillId="0" borderId="1" xfId="0" applyNumberFormat="1" applyFont="1" applyBorder="1" applyAlignment="1">
      <alignment horizontal="center" vertical="center" wrapText="1"/>
    </xf>
    <xf numFmtId="10" fontId="61" fillId="0" borderId="9" xfId="0" applyNumberFormat="1" applyFont="1" applyBorder="1" applyAlignment="1">
      <alignment horizontal="center"/>
    </xf>
    <xf numFmtId="10" fontId="61" fillId="0" borderId="4" xfId="0" applyNumberFormat="1" applyFont="1" applyBorder="1" applyAlignment="1">
      <alignment horizontal="center"/>
    </xf>
    <xf numFmtId="0" fontId="21"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7" borderId="6" xfId="0" applyFill="1" applyBorder="1" applyAlignment="1">
      <alignment horizontal="center" vertical="center" wrapText="1"/>
    </xf>
    <xf numFmtId="0" fontId="23" fillId="0" borderId="0" xfId="0" applyFont="1" applyAlignment="1">
      <alignment horizontal="left" vertical="center" wrapText="1"/>
    </xf>
    <xf numFmtId="0" fontId="21" fillId="7"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167" fontId="0" fillId="0" borderId="1" xfId="0" applyNumberFormat="1" applyBorder="1" applyAlignment="1">
      <alignment horizontal="center" vertical="center" wrapText="1"/>
    </xf>
    <xf numFmtId="0" fontId="0" fillId="0" borderId="1" xfId="0" applyBorder="1" applyAlignment="1">
      <alignment horizontal="center"/>
    </xf>
    <xf numFmtId="49" fontId="25" fillId="0" borderId="0" xfId="0" applyNumberFormat="1" applyFont="1" applyAlignment="1">
      <alignment horizontal="justify" vertical="center" wrapText="1"/>
    </xf>
    <xf numFmtId="0" fontId="21" fillId="0" borderId="0" xfId="0" applyFont="1" applyAlignment="1">
      <alignment horizontal="justify" vertical="center" wrapText="1"/>
    </xf>
    <xf numFmtId="0" fontId="21" fillId="0" borderId="1" xfId="0" applyFont="1" applyBorder="1" applyAlignment="1">
      <alignment horizontal="center" vertical="center"/>
    </xf>
    <xf numFmtId="0" fontId="0" fillId="0" borderId="8" xfId="0" applyBorder="1" applyAlignment="1">
      <alignment horizontal="center" vertical="center" wrapText="1"/>
    </xf>
    <xf numFmtId="49" fontId="11" fillId="0" borderId="0" xfId="0" applyNumberFormat="1" applyFont="1" applyAlignment="1">
      <alignment vertical="center" wrapText="1"/>
    </xf>
    <xf numFmtId="49" fontId="11" fillId="0" borderId="0" xfId="0" applyNumberFormat="1" applyFont="1" applyAlignment="1">
      <alignment horizontal="center" vertical="center"/>
    </xf>
    <xf numFmtId="49" fontId="11" fillId="0" borderId="3" xfId="0" applyNumberFormat="1" applyFont="1" applyBorder="1" applyAlignment="1">
      <alignment horizontal="center" vertical="center"/>
    </xf>
    <xf numFmtId="49" fontId="31" fillId="0" borderId="0" xfId="0" applyNumberFormat="1" applyFont="1" applyAlignment="1">
      <alignment vertical="center" wrapText="1"/>
    </xf>
    <xf numFmtId="49" fontId="11"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0" xfId="0" applyFont="1" applyAlignment="1">
      <alignment vertical="center" wrapText="1"/>
    </xf>
    <xf numFmtId="0" fontId="17" fillId="0" borderId="0" xfId="0" applyFont="1" applyAlignment="1">
      <alignment vertical="center"/>
    </xf>
    <xf numFmtId="0" fontId="11" fillId="0" borderId="1" xfId="0" applyFont="1" applyBorder="1" applyAlignment="1">
      <alignment horizontal="center" vertical="center" wrapText="1"/>
    </xf>
    <xf numFmtId="0" fontId="22" fillId="12" borderId="8"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11"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5"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1" fillId="0" borderId="8" xfId="0"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6"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horizontal="left" vertical="center" wrapText="1"/>
    </xf>
    <xf numFmtId="0" fontId="22" fillId="0" borderId="0" xfId="0" applyFont="1" applyAlignment="1">
      <alignment vertical="center" wrapText="1"/>
    </xf>
    <xf numFmtId="0" fontId="61" fillId="0" borderId="0" xfId="0" applyFont="1"/>
    <xf numFmtId="14" fontId="11"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1" fillId="0" borderId="1" xfId="0" applyNumberFormat="1" applyFont="1" applyBorder="1" applyAlignment="1">
      <alignment horizontal="center" vertical="center" wrapText="1"/>
    </xf>
    <xf numFmtId="0" fontId="21" fillId="17" borderId="1" xfId="0"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169" fontId="11" fillId="12" borderId="9" xfId="0" applyNumberFormat="1" applyFont="1" applyFill="1" applyBorder="1" applyAlignment="1">
      <alignment horizontal="center" vertical="center" wrapText="1"/>
    </xf>
    <xf numFmtId="10" fontId="11" fillId="0" borderId="1" xfId="0" applyNumberFormat="1" applyFont="1" applyBorder="1" applyAlignment="1">
      <alignment horizontal="center" vertical="center"/>
    </xf>
    <xf numFmtId="169" fontId="11" fillId="0" borderId="9" xfId="0" applyNumberFormat="1" applyFont="1" applyBorder="1" applyAlignment="1">
      <alignment horizontal="center" vertical="center" wrapText="1"/>
    </xf>
    <xf numFmtId="169" fontId="16" fillId="12" borderId="9" xfId="0" applyNumberFormat="1" applyFont="1" applyFill="1" applyBorder="1" applyAlignment="1">
      <alignment horizontal="center" vertical="center" wrapText="1"/>
    </xf>
    <xf numFmtId="168" fontId="16" fillId="12" borderId="9" xfId="0" applyNumberFormat="1" applyFont="1" applyFill="1" applyBorder="1" applyAlignment="1">
      <alignment horizontal="center" vertical="center" wrapText="1"/>
    </xf>
    <xf numFmtId="165" fontId="0" fillId="0" borderId="0" xfId="0" applyNumberFormat="1"/>
    <xf numFmtId="10" fontId="11" fillId="0" borderId="9" xfId="10" applyNumberFormat="1" applyFont="1" applyFill="1" applyBorder="1" applyAlignment="1">
      <alignment horizontal="center" vertical="center" wrapText="1"/>
    </xf>
    <xf numFmtId="10" fontId="0" fillId="0" borderId="0" xfId="0" applyNumberFormat="1"/>
    <xf numFmtId="167" fontId="0" fillId="12" borderId="0" xfId="0" applyNumberFormat="1" applyFill="1"/>
    <xf numFmtId="0" fontId="24" fillId="0" borderId="1" xfId="0" applyFont="1" applyBorder="1" applyAlignment="1">
      <alignment horizontal="center" vertical="center" wrapText="1"/>
    </xf>
    <xf numFmtId="9" fontId="16" fillId="8" borderId="9" xfId="10" applyFont="1" applyFill="1" applyBorder="1" applyAlignment="1">
      <alignment horizontal="center" vertical="center" wrapText="1"/>
    </xf>
    <xf numFmtId="10" fontId="10" fillId="0" borderId="9" xfId="10" applyNumberFormat="1" applyFont="1" applyFill="1" applyBorder="1" applyAlignment="1">
      <alignment horizontal="center" vertical="center" wrapText="1"/>
    </xf>
    <xf numFmtId="169" fontId="16" fillId="0" borderId="9" xfId="0" applyNumberFormat="1" applyFont="1" applyBorder="1" applyAlignment="1">
      <alignment horizontal="center" vertical="center" wrapText="1"/>
    </xf>
    <xf numFmtId="169" fontId="0" fillId="7" borderId="1" xfId="0" applyNumberFormat="1" applyFill="1" applyBorder="1" applyAlignment="1" applyProtection="1">
      <alignment horizontal="center" vertical="center" wrapText="1"/>
      <protection locked="0"/>
    </xf>
    <xf numFmtId="169" fontId="10" fillId="7" borderId="1" xfId="0" applyNumberFormat="1" applyFont="1" applyFill="1" applyBorder="1" applyAlignment="1" applyProtection="1">
      <alignment horizontal="center" vertical="center" wrapText="1"/>
      <protection locked="0"/>
    </xf>
    <xf numFmtId="0" fontId="59" fillId="12" borderId="9" xfId="0" applyFont="1" applyFill="1" applyBorder="1" applyAlignment="1">
      <alignment horizontal="left" vertical="center" wrapText="1" indent="3"/>
    </xf>
    <xf numFmtId="3" fontId="11" fillId="2" borderId="0" xfId="2" applyNumberFormat="1" applyFont="1" applyFill="1" applyAlignment="1">
      <alignment vertical="top"/>
    </xf>
    <xf numFmtId="10" fontId="11" fillId="2" borderId="0" xfId="10" applyNumberFormat="1" applyFont="1" applyFill="1" applyAlignment="1">
      <alignment vertical="top"/>
    </xf>
    <xf numFmtId="1" fontId="11" fillId="2" borderId="0" xfId="2" applyNumberFormat="1" applyFont="1" applyFill="1" applyAlignment="1">
      <alignment vertical="top"/>
    </xf>
    <xf numFmtId="10" fontId="10" fillId="8" borderId="1" xfId="0" applyNumberFormat="1" applyFont="1" applyFill="1" applyBorder="1" applyAlignment="1">
      <alignment horizontal="center" vertical="center" wrapText="1"/>
    </xf>
    <xf numFmtId="1" fontId="0" fillId="0" borderId="0" xfId="0" applyNumberFormat="1"/>
    <xf numFmtId="167" fontId="64" fillId="7" borderId="34" xfId="0" applyNumberFormat="1" applyFont="1" applyFill="1" applyBorder="1" applyAlignment="1">
      <alignment horizontal="center"/>
    </xf>
    <xf numFmtId="167" fontId="61" fillId="7" borderId="34" xfId="0" applyNumberFormat="1" applyFont="1" applyFill="1" applyBorder="1" applyAlignment="1">
      <alignment horizontal="center"/>
    </xf>
    <xf numFmtId="167" fontId="0" fillId="0" borderId="0" xfId="0" applyNumberFormat="1" applyAlignment="1">
      <alignment horizontal="center"/>
    </xf>
    <xf numFmtId="166" fontId="0" fillId="11" borderId="8" xfId="0" applyNumberFormat="1" applyFill="1" applyBorder="1" applyAlignment="1">
      <alignment horizontal="center" vertical="center" wrapText="1"/>
    </xf>
    <xf numFmtId="4" fontId="10" fillId="0" borderId="0" xfId="0" applyNumberFormat="1" applyFont="1" applyAlignment="1">
      <alignment wrapText="1"/>
    </xf>
    <xf numFmtId="169" fontId="0" fillId="0" borderId="0" xfId="0" applyNumberFormat="1"/>
    <xf numFmtId="169" fontId="11" fillId="0" borderId="0" xfId="0" applyNumberFormat="1" applyFont="1"/>
    <xf numFmtId="3" fontId="2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0" fontId="0" fillId="0" borderId="9" xfId="10" applyNumberFormat="1" applyFont="1" applyFill="1" applyBorder="1" applyAlignment="1">
      <alignment horizontal="center" vertical="center" wrapText="1"/>
    </xf>
    <xf numFmtId="10" fontId="16" fillId="0" borderId="9" xfId="0" applyNumberFormat="1" applyFont="1" applyBorder="1" applyAlignment="1">
      <alignment horizontal="center" vertical="center" wrapText="1"/>
    </xf>
    <xf numFmtId="167" fontId="11" fillId="0" borderId="9" xfId="0" applyNumberFormat="1" applyFont="1" applyBorder="1" applyAlignment="1">
      <alignment horizontal="center" vertical="center" wrapText="1"/>
    </xf>
    <xf numFmtId="3" fontId="0" fillId="0" borderId="0" xfId="0" applyNumberFormat="1" applyAlignment="1">
      <alignment horizontal="center"/>
    </xf>
    <xf numFmtId="0" fontId="0" fillId="0" borderId="0" xfId="0" applyAlignment="1">
      <alignment horizontal="left"/>
    </xf>
    <xf numFmtId="10" fontId="0" fillId="0" borderId="0" xfId="0" applyNumberFormat="1" applyAlignment="1">
      <alignment horizontal="center"/>
    </xf>
    <xf numFmtId="167" fontId="0" fillId="6" borderId="1" xfId="0" applyNumberFormat="1" applyFill="1" applyBorder="1" applyAlignment="1">
      <alignment horizontal="center" vertical="center" wrapText="1"/>
    </xf>
    <xf numFmtId="0" fontId="65" fillId="17" borderId="0" xfId="0" applyFont="1" applyFill="1"/>
    <xf numFmtId="0" fontId="66" fillId="17" borderId="0" xfId="0" applyFont="1" applyFill="1"/>
    <xf numFmtId="0" fontId="65" fillId="17" borderId="1" xfId="0" applyFont="1" applyFill="1" applyBorder="1"/>
    <xf numFmtId="0" fontId="67" fillId="17" borderId="0" xfId="0" applyFont="1" applyFill="1"/>
    <xf numFmtId="0" fontId="59" fillId="17" borderId="0" xfId="0" applyFont="1" applyFill="1"/>
    <xf numFmtId="0" fontId="60" fillId="17" borderId="8" xfId="0" applyFont="1" applyFill="1" applyBorder="1" applyAlignment="1">
      <alignment wrapText="1"/>
    </xf>
    <xf numFmtId="0" fontId="60" fillId="17" borderId="9" xfId="0" applyFont="1" applyFill="1" applyBorder="1" applyAlignment="1">
      <alignment wrapText="1"/>
    </xf>
    <xf numFmtId="0" fontId="69" fillId="17" borderId="4" xfId="0" applyFont="1" applyFill="1" applyBorder="1" applyAlignment="1">
      <alignment wrapText="1"/>
    </xf>
    <xf numFmtId="0" fontId="59" fillId="17" borderId="4" xfId="0" applyFont="1" applyFill="1" applyBorder="1"/>
    <xf numFmtId="0" fontId="69" fillId="17" borderId="4" xfId="0" applyFont="1" applyFill="1" applyBorder="1"/>
    <xf numFmtId="0" fontId="70" fillId="17" borderId="0" xfId="0" applyFont="1" applyFill="1"/>
    <xf numFmtId="0" fontId="61" fillId="17" borderId="4" xfId="0" applyFont="1" applyFill="1" applyBorder="1"/>
    <xf numFmtId="0" fontId="61" fillId="17" borderId="0" xfId="0" applyFont="1" applyFill="1"/>
    <xf numFmtId="0" fontId="64" fillId="17" borderId="4" xfId="0" applyFont="1" applyFill="1" applyBorder="1" applyAlignment="1">
      <alignment wrapText="1"/>
    </xf>
    <xf numFmtId="0" fontId="61" fillId="17" borderId="4" xfId="0" applyFont="1" applyFill="1" applyBorder="1" applyAlignment="1">
      <alignment wrapText="1"/>
    </xf>
    <xf numFmtId="0" fontId="59" fillId="17" borderId="0" xfId="0" applyFont="1" applyFill="1" applyAlignment="1">
      <alignment wrapText="1"/>
    </xf>
    <xf numFmtId="0" fontId="65" fillId="17" borderId="0" xfId="0" applyFont="1" applyFill="1" applyAlignment="1">
      <alignment horizontal="left"/>
    </xf>
    <xf numFmtId="0" fontId="59" fillId="17" borderId="0" xfId="0" applyFont="1" applyFill="1" applyAlignment="1">
      <alignment horizontal="left"/>
    </xf>
    <xf numFmtId="0" fontId="59" fillId="17" borderId="1" xfId="0" applyFont="1" applyFill="1" applyBorder="1" applyAlignment="1">
      <alignment horizontal="left"/>
    </xf>
    <xf numFmtId="0" fontId="59" fillId="17" borderId="6" xfId="0" applyFont="1" applyFill="1" applyBorder="1" applyAlignment="1">
      <alignment horizontal="left"/>
    </xf>
    <xf numFmtId="0" fontId="59" fillId="17" borderId="0" xfId="0" applyFont="1" applyFill="1" applyAlignment="1">
      <alignment horizontal="center"/>
    </xf>
    <xf numFmtId="0" fontId="59" fillId="17" borderId="9" xfId="0" applyFont="1" applyFill="1" applyBorder="1" applyAlignment="1">
      <alignment horizontal="center"/>
    </xf>
    <xf numFmtId="0" fontId="66" fillId="17" borderId="0" xfId="0" applyFont="1" applyFill="1" applyAlignment="1">
      <alignment horizontal="center"/>
    </xf>
    <xf numFmtId="0" fontId="59" fillId="17" borderId="5" xfId="0" applyFont="1" applyFill="1" applyBorder="1" applyAlignment="1">
      <alignment wrapText="1"/>
    </xf>
    <xf numFmtId="0" fontId="59" fillId="18" borderId="4" xfId="0" applyFont="1" applyFill="1" applyBorder="1" applyAlignment="1">
      <alignment wrapText="1"/>
    </xf>
    <xf numFmtId="0" fontId="59" fillId="17" borderId="1" xfId="0" applyFont="1" applyFill="1" applyBorder="1" applyAlignment="1">
      <alignment horizontal="center"/>
    </xf>
    <xf numFmtId="0" fontId="71" fillId="17" borderId="0" xfId="0" applyFont="1" applyFill="1"/>
    <xf numFmtId="0" fontId="72" fillId="17" borderId="6" xfId="0" applyFont="1" applyFill="1" applyBorder="1"/>
    <xf numFmtId="0" fontId="72" fillId="17" borderId="4" xfId="0" applyFont="1" applyFill="1" applyBorder="1"/>
    <xf numFmtId="0" fontId="72" fillId="17" borderId="0" xfId="0" applyFont="1" applyFill="1"/>
    <xf numFmtId="0" fontId="61" fillId="0" borderId="4" xfId="0" applyFont="1" applyBorder="1" applyAlignment="1">
      <alignment wrapText="1"/>
    </xf>
    <xf numFmtId="0" fontId="61" fillId="17" borderId="0" xfId="0" applyFont="1" applyFill="1" applyAlignment="1">
      <alignment horizontal="left"/>
    </xf>
    <xf numFmtId="0" fontId="67" fillId="17" borderId="0" xfId="0" applyFont="1" applyFill="1" applyAlignment="1">
      <alignment horizontal="left"/>
    </xf>
    <xf numFmtId="0" fontId="72" fillId="17" borderId="0" xfId="0" applyFont="1" applyFill="1" applyAlignment="1">
      <alignment horizontal="left"/>
    </xf>
    <xf numFmtId="0" fontId="61" fillId="17" borderId="8" xfId="0" applyFont="1" applyFill="1" applyBorder="1" applyAlignment="1">
      <alignment horizontal="left"/>
    </xf>
    <xf numFmtId="0" fontId="61" fillId="17" borderId="5" xfId="0" applyFont="1" applyFill="1" applyBorder="1" applyAlignment="1">
      <alignment wrapText="1"/>
    </xf>
    <xf numFmtId="0" fontId="61" fillId="17" borderId="13" xfId="0" applyFont="1" applyFill="1" applyBorder="1" applyAlignment="1">
      <alignment wrapText="1"/>
    </xf>
    <xf numFmtId="0" fontId="61" fillId="17" borderId="9" xfId="0" applyFont="1" applyFill="1" applyBorder="1" applyAlignment="1">
      <alignment wrapText="1"/>
    </xf>
    <xf numFmtId="0" fontId="61" fillId="17" borderId="1" xfId="0" applyFont="1" applyFill="1" applyBorder="1" applyAlignment="1">
      <alignment horizontal="left"/>
    </xf>
    <xf numFmtId="0" fontId="61" fillId="17" borderId="0" xfId="0" applyFont="1" applyFill="1" applyAlignment="1">
      <alignment horizontal="center"/>
    </xf>
    <xf numFmtId="0" fontId="61" fillId="17" borderId="1" xfId="0" applyFont="1" applyFill="1" applyBorder="1" applyAlignment="1">
      <alignment horizontal="center"/>
    </xf>
    <xf numFmtId="0" fontId="61" fillId="17" borderId="9" xfId="0" applyFont="1" applyFill="1" applyBorder="1" applyAlignment="1">
      <alignment horizontal="center"/>
    </xf>
    <xf numFmtId="0" fontId="61" fillId="0" borderId="0" xfId="0" applyFont="1" applyAlignment="1">
      <alignment horizontal="center"/>
    </xf>
    <xf numFmtId="0" fontId="61" fillId="0" borderId="4" xfId="0" applyFont="1" applyBorder="1" applyAlignment="1">
      <alignment horizontal="center" vertical="center" wrapText="1"/>
    </xf>
    <xf numFmtId="0" fontId="61" fillId="0" borderId="0" xfId="0" applyFont="1" applyAlignment="1">
      <alignment horizontal="center" vertical="center"/>
    </xf>
    <xf numFmtId="0" fontId="72" fillId="17" borderId="1" xfId="0" applyFont="1" applyFill="1" applyBorder="1" applyAlignment="1">
      <alignment vertical="center"/>
    </xf>
    <xf numFmtId="0" fontId="61" fillId="17" borderId="0" xfId="0" applyFont="1" applyFill="1" applyAlignment="1">
      <alignment horizontal="center" vertical="center"/>
    </xf>
    <xf numFmtId="0" fontId="61" fillId="17" borderId="6" xfId="0" applyFont="1" applyFill="1" applyBorder="1" applyAlignment="1">
      <alignment horizontal="center" vertical="center" wrapText="1"/>
    </xf>
    <xf numFmtId="0" fontId="61" fillId="17" borderId="4" xfId="0" applyFont="1" applyFill="1" applyBorder="1" applyAlignment="1">
      <alignment horizontal="center" vertical="center" wrapText="1"/>
    </xf>
    <xf numFmtId="0" fontId="59" fillId="17" borderId="0" xfId="0" applyFont="1" applyFill="1" applyAlignment="1">
      <alignment horizontal="center" vertical="center"/>
    </xf>
    <xf numFmtId="0" fontId="60" fillId="17" borderId="25" xfId="0" applyFont="1" applyFill="1" applyBorder="1" applyAlignment="1">
      <alignment horizontal="center" vertical="center" wrapText="1"/>
    </xf>
    <xf numFmtId="0" fontId="68" fillId="17" borderId="0" xfId="0" applyFont="1" applyFill="1" applyAlignment="1">
      <alignment horizontal="center" vertical="center" wrapText="1"/>
    </xf>
    <xf numFmtId="0" fontId="59" fillId="17" borderId="8" xfId="0" applyFont="1" applyFill="1" applyBorder="1" applyAlignment="1">
      <alignment horizontal="center" vertical="center" wrapText="1"/>
    </xf>
    <xf numFmtId="0" fontId="59" fillId="17" borderId="13" xfId="0" applyFont="1" applyFill="1" applyBorder="1" applyAlignment="1">
      <alignment horizontal="center" vertical="center" wrapText="1"/>
    </xf>
    <xf numFmtId="0" fontId="59" fillId="17" borderId="12" xfId="0" applyFont="1" applyFill="1" applyBorder="1" applyAlignment="1">
      <alignment horizontal="center" vertical="center" wrapText="1"/>
    </xf>
    <xf numFmtId="0" fontId="59" fillId="17" borderId="11" xfId="0" applyFont="1" applyFill="1" applyBorder="1" applyAlignment="1">
      <alignment horizontal="center" vertical="center" wrapText="1"/>
    </xf>
    <xf numFmtId="0" fontId="59" fillId="17" borderId="25" xfId="0" applyFont="1" applyFill="1" applyBorder="1" applyAlignment="1">
      <alignment horizontal="center" vertical="center" wrapText="1"/>
    </xf>
    <xf numFmtId="0" fontId="68" fillId="17" borderId="5" xfId="0" applyFont="1" applyFill="1" applyBorder="1" applyAlignment="1">
      <alignment horizontal="center" vertical="center" wrapText="1"/>
    </xf>
    <xf numFmtId="0" fontId="59" fillId="17" borderId="0" xfId="0" applyFont="1" applyFill="1" applyAlignment="1">
      <alignment vertical="center"/>
    </xf>
    <xf numFmtId="0" fontId="59" fillId="17" borderId="0" xfId="0" applyFont="1" applyFill="1" applyAlignment="1">
      <alignment horizontal="left" vertical="center"/>
    </xf>
    <xf numFmtId="0" fontId="59" fillId="17" borderId="4" xfId="0" applyFont="1" applyFill="1" applyBorder="1" applyAlignment="1">
      <alignment vertical="center" wrapText="1"/>
    </xf>
    <xf numFmtId="0" fontId="59" fillId="17" borderId="4" xfId="0" applyFont="1" applyFill="1" applyBorder="1" applyAlignment="1">
      <alignment horizontal="center" vertical="center" wrapText="1"/>
    </xf>
    <xf numFmtId="0" fontId="59" fillId="17" borderId="0" xfId="0" applyFont="1" applyFill="1" applyAlignment="1">
      <alignment vertical="center" wrapText="1"/>
    </xf>
    <xf numFmtId="0" fontId="59" fillId="17" borderId="9" xfId="0" applyFont="1" applyFill="1" applyBorder="1" applyAlignment="1">
      <alignment horizontal="center" vertical="center" wrapText="1"/>
    </xf>
    <xf numFmtId="0" fontId="61" fillId="0" borderId="9" xfId="0" applyFont="1" applyBorder="1" applyAlignment="1">
      <alignment horizontal="center"/>
    </xf>
    <xf numFmtId="0" fontId="67" fillId="17" borderId="0" xfId="0" applyFont="1" applyFill="1" applyAlignment="1">
      <alignment horizontal="center"/>
    </xf>
    <xf numFmtId="0" fontId="61" fillId="0" borderId="5" xfId="0" applyFont="1" applyBorder="1" applyAlignment="1">
      <alignment horizontal="center" vertical="center" wrapText="1"/>
    </xf>
    <xf numFmtId="0" fontId="61" fillId="17" borderId="5" xfId="0" applyFont="1" applyFill="1" applyBorder="1" applyAlignment="1">
      <alignment horizontal="center" vertical="center" wrapText="1"/>
    </xf>
    <xf numFmtId="0" fontId="73" fillId="17" borderId="0" xfId="0" applyFont="1" applyFill="1" applyAlignment="1">
      <alignment horizontal="left"/>
    </xf>
    <xf numFmtId="0" fontId="42" fillId="0" borderId="0" xfId="0" applyFont="1" applyAlignment="1">
      <alignment horizontal="left"/>
    </xf>
    <xf numFmtId="0" fontId="64" fillId="17" borderId="4" xfId="0" applyFont="1" applyFill="1" applyBorder="1"/>
    <xf numFmtId="0" fontId="60" fillId="17" borderId="0" xfId="0" applyFont="1" applyFill="1"/>
    <xf numFmtId="170" fontId="11" fillId="0" borderId="1" xfId="0" applyNumberFormat="1" applyFont="1" applyBorder="1" applyAlignment="1">
      <alignment horizontal="center" vertical="center"/>
    </xf>
    <xf numFmtId="9" fontId="11" fillId="0" borderId="1" xfId="10" applyFont="1" applyBorder="1" applyAlignment="1">
      <alignment horizontal="center" vertical="center"/>
    </xf>
    <xf numFmtId="0" fontId="0" fillId="0" borderId="0" xfId="0" applyAlignment="1">
      <alignment vertical="top"/>
    </xf>
    <xf numFmtId="167" fontId="59" fillId="17" borderId="0" xfId="0" applyNumberFormat="1" applyFont="1" applyFill="1"/>
    <xf numFmtId="167" fontId="60" fillId="17" borderId="0" xfId="0" applyNumberFormat="1" applyFont="1" applyFill="1"/>
    <xf numFmtId="0" fontId="60" fillId="17" borderId="6" xfId="0" applyFont="1" applyFill="1" applyBorder="1" applyAlignment="1">
      <alignment horizontal="left"/>
    </xf>
    <xf numFmtId="167" fontId="27" fillId="0" borderId="0" xfId="0" applyNumberFormat="1" applyFont="1"/>
    <xf numFmtId="10" fontId="27" fillId="0" borderId="0" xfId="0" applyNumberFormat="1" applyFont="1"/>
    <xf numFmtId="171" fontId="27" fillId="0" borderId="0" xfId="0" applyNumberFormat="1" applyFont="1"/>
    <xf numFmtId="168" fontId="27" fillId="0" borderId="0" xfId="0" applyNumberFormat="1" applyFont="1"/>
    <xf numFmtId="0" fontId="75" fillId="0" borderId="0" xfId="0" applyFont="1" applyAlignment="1">
      <alignment vertical="center"/>
    </xf>
    <xf numFmtId="0" fontId="76" fillId="0" borderId="0" xfId="0" applyFont="1"/>
    <xf numFmtId="0" fontId="78" fillId="0" borderId="0" xfId="0" applyFont="1"/>
    <xf numFmtId="167" fontId="16" fillId="0" borderId="9" xfId="0" applyNumberFormat="1" applyFont="1" applyBorder="1" applyAlignment="1">
      <alignment horizontal="center" vertical="center" wrapText="1"/>
    </xf>
    <xf numFmtId="3" fontId="65" fillId="17" borderId="0" xfId="0" applyNumberFormat="1" applyFont="1" applyFill="1"/>
    <xf numFmtId="3" fontId="16" fillId="0" borderId="0" xfId="0" applyNumberFormat="1" applyFont="1" applyAlignment="1">
      <alignment horizontal="center" vertical="center"/>
    </xf>
    <xf numFmtId="0" fontId="16" fillId="0" borderId="0" xfId="0" applyFont="1" applyAlignment="1">
      <alignment horizontal="center" vertical="center"/>
    </xf>
    <xf numFmtId="9" fontId="65" fillId="17" borderId="0" xfId="10" applyFont="1" applyFill="1" applyBorder="1"/>
    <xf numFmtId="4" fontId="27" fillId="0" borderId="0" xfId="0" applyNumberFormat="1" applyFont="1"/>
    <xf numFmtId="10" fontId="11" fillId="13" borderId="9" xfId="10" applyNumberFormat="1" applyFont="1" applyFill="1" applyBorder="1" applyAlignment="1">
      <alignment horizontal="center" vertical="center" wrapText="1"/>
    </xf>
    <xf numFmtId="9" fontId="16" fillId="13" borderId="9" xfId="10" applyFont="1" applyFill="1" applyBorder="1" applyAlignment="1">
      <alignment horizontal="center" vertical="center" wrapText="1"/>
    </xf>
    <xf numFmtId="0" fontId="21" fillId="0" borderId="9" xfId="0" applyFont="1" applyBorder="1" applyAlignment="1">
      <alignment horizontal="center" vertical="center" wrapText="1"/>
    </xf>
    <xf numFmtId="167" fontId="0" fillId="0" borderId="6" xfId="0" applyNumberFormat="1" applyBorder="1" applyAlignment="1">
      <alignment horizontal="center" vertical="center" wrapText="1"/>
    </xf>
    <xf numFmtId="0" fontId="0" fillId="12" borderId="44" xfId="0" applyFill="1" applyBorder="1" applyAlignment="1">
      <alignment horizontal="center" vertical="center" wrapText="1"/>
    </xf>
    <xf numFmtId="165" fontId="21" fillId="0" borderId="6" xfId="0" applyNumberFormat="1" applyFont="1" applyBorder="1" applyAlignment="1">
      <alignment horizontal="center" vertical="center" wrapText="1"/>
    </xf>
    <xf numFmtId="0" fontId="59" fillId="17" borderId="10" xfId="0" applyFont="1" applyFill="1" applyBorder="1" applyAlignment="1">
      <alignment horizontal="center"/>
    </xf>
    <xf numFmtId="9" fontId="16" fillId="0" borderId="1" xfId="10" applyFont="1" applyBorder="1" applyAlignment="1">
      <alignment horizontal="center" vertical="center"/>
    </xf>
    <xf numFmtId="0" fontId="1" fillId="0" borderId="0" xfId="9" applyFont="1"/>
    <xf numFmtId="167" fontId="1" fillId="0" borderId="0" xfId="9" applyNumberFormat="1" applyFont="1"/>
    <xf numFmtId="10" fontId="0" fillId="12" borderId="0" xfId="0" applyNumberFormat="1" applyFill="1" applyAlignment="1">
      <alignment wrapText="1"/>
    </xf>
    <xf numFmtId="1" fontId="11" fillId="0" borderId="0" xfId="9" applyNumberFormat="1" applyFont="1"/>
    <xf numFmtId="1" fontId="0" fillId="0" borderId="0" xfId="9" applyNumberFormat="1" applyFont="1"/>
    <xf numFmtId="9" fontId="16" fillId="0" borderId="1" xfId="0" applyNumberFormat="1" applyFont="1" applyBorder="1" applyAlignment="1">
      <alignment horizontal="center" vertical="center"/>
    </xf>
    <xf numFmtId="170" fontId="16" fillId="0" borderId="1"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23" fillId="0" borderId="0" xfId="0" applyFont="1" applyAlignment="1">
      <alignment horizontal="left" vertical="center"/>
    </xf>
    <xf numFmtId="0" fontId="79" fillId="0" borderId="0" xfId="1" applyFont="1" applyFill="1" applyBorder="1" applyAlignment="1"/>
    <xf numFmtId="0" fontId="80" fillId="0" borderId="0" xfId="3" applyFont="1">
      <alignment vertical="center"/>
    </xf>
    <xf numFmtId="0" fontId="81" fillId="0" borderId="0" xfId="0" applyFont="1"/>
    <xf numFmtId="0" fontId="30" fillId="0" borderId="0" xfId="0" applyFont="1" applyAlignment="1">
      <alignment horizontal="left" vertical="center"/>
    </xf>
    <xf numFmtId="0" fontId="82" fillId="0" borderId="0" xfId="0" applyFont="1"/>
    <xf numFmtId="0" fontId="31" fillId="0" borderId="0" xfId="0" applyFont="1" applyAlignment="1">
      <alignment horizontal="left" vertical="center"/>
    </xf>
    <xf numFmtId="0" fontId="83" fillId="0" borderId="0" xfId="0" applyFont="1" applyAlignment="1">
      <alignment horizontal="left" vertical="center" wrapText="1" indent="5"/>
    </xf>
    <xf numFmtId="0" fontId="27" fillId="0" borderId="0" xfId="0" applyFont="1" applyAlignment="1">
      <alignment wrapText="1"/>
    </xf>
    <xf numFmtId="0" fontId="84" fillId="0" borderId="0" xfId="0" applyFont="1"/>
    <xf numFmtId="0" fontId="24" fillId="0" borderId="0" xfId="0" applyFont="1" applyAlignment="1">
      <alignment wrapText="1"/>
    </xf>
    <xf numFmtId="0" fontId="21" fillId="19" borderId="1" xfId="0" applyFont="1" applyFill="1" applyBorder="1" applyAlignment="1">
      <alignment wrapText="1"/>
    </xf>
    <xf numFmtId="0" fontId="19" fillId="0" borderId="30" xfId="24" applyBorder="1" applyAlignment="1">
      <alignment vertical="center" wrapText="1"/>
    </xf>
    <xf numFmtId="0" fontId="19" fillId="0" borderId="19" xfId="24" applyBorder="1" applyAlignment="1">
      <alignment vertical="center" wrapText="1"/>
    </xf>
    <xf numFmtId="0" fontId="11" fillId="0" borderId="0" xfId="3"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16" fillId="0" borderId="0" xfId="1" applyFont="1" applyFill="1" applyBorder="1" applyAlignment="1">
      <alignment horizontal="left" vertical="center"/>
    </xf>
    <xf numFmtId="0" fontId="24" fillId="0" borderId="0" xfId="0" applyFont="1" applyAlignment="1">
      <alignment horizontal="left" vertical="center"/>
    </xf>
    <xf numFmtId="0" fontId="21" fillId="20" borderId="1" xfId="0" applyFont="1" applyFill="1" applyBorder="1" applyAlignment="1">
      <alignment horizontal="left" vertical="center"/>
    </xf>
    <xf numFmtId="0" fontId="21" fillId="9" borderId="1" xfId="0" applyFont="1" applyFill="1" applyBorder="1" applyAlignment="1">
      <alignment horizontal="left" vertical="center"/>
    </xf>
    <xf numFmtId="0" fontId="21" fillId="7" borderId="0" xfId="0" quotePrefix="1" applyFont="1" applyFill="1"/>
    <xf numFmtId="0" fontId="19" fillId="0" borderId="46" xfId="23" applyBorder="1"/>
    <xf numFmtId="0" fontId="33" fillId="0" borderId="0" xfId="9" applyAlignment="1">
      <alignment vertical="center"/>
    </xf>
    <xf numFmtId="0" fontId="36" fillId="0" borderId="0" xfId="9" applyFont="1" applyAlignment="1">
      <alignment vertical="center"/>
    </xf>
    <xf numFmtId="0" fontId="0" fillId="0" borderId="0" xfId="0" applyAlignment="1">
      <alignment horizontal="center" wrapText="1"/>
    </xf>
    <xf numFmtId="0" fontId="0" fillId="11" borderId="1" xfId="0" applyFill="1" applyBorder="1" applyAlignment="1">
      <alignment horizontal="center" vertical="center" wrapText="1"/>
    </xf>
    <xf numFmtId="0" fontId="40" fillId="11" borderId="1" xfId="0" applyFont="1" applyFill="1" applyBorder="1" applyAlignment="1">
      <alignment vertical="center" wrapText="1"/>
    </xf>
    <xf numFmtId="167" fontId="11" fillId="11" borderId="9" xfId="0" applyNumberFormat="1" applyFont="1" applyFill="1" applyBorder="1" applyAlignment="1">
      <alignment horizontal="center" vertical="center" wrapText="1"/>
    </xf>
    <xf numFmtId="0" fontId="0" fillId="12" borderId="0" xfId="0" applyFill="1" applyAlignment="1">
      <alignment vertical="center"/>
    </xf>
    <xf numFmtId="167" fontId="0" fillId="11" borderId="9" xfId="0" applyNumberFormat="1" applyFill="1" applyBorder="1" applyAlignment="1">
      <alignment horizontal="center" vertical="center" wrapText="1"/>
    </xf>
    <xf numFmtId="10" fontId="0" fillId="11" borderId="9" xfId="0" applyNumberFormat="1" applyFill="1" applyBorder="1" applyAlignment="1">
      <alignment horizontal="center" vertical="center" wrapText="1"/>
    </xf>
    <xf numFmtId="0" fontId="40" fillId="11" borderId="1" xfId="0" applyFont="1" applyFill="1" applyBorder="1" applyAlignment="1">
      <alignment horizontal="center" vertical="center" wrapText="1"/>
    </xf>
    <xf numFmtId="0" fontId="59" fillId="17" borderId="4" xfId="0" applyFont="1" applyFill="1" applyBorder="1" applyAlignment="1">
      <alignment horizontal="center"/>
    </xf>
    <xf numFmtId="0" fontId="61" fillId="17" borderId="4" xfId="0" applyFont="1" applyFill="1" applyBorder="1" applyAlignment="1">
      <alignment horizontal="center"/>
    </xf>
    <xf numFmtId="167" fontId="0" fillId="12" borderId="0" xfId="0" applyNumberFormat="1" applyFill="1" applyAlignment="1">
      <alignment vertical="center" wrapText="1"/>
    </xf>
    <xf numFmtId="14" fontId="0" fillId="0" borderId="0" xfId="0" applyNumberFormat="1" applyAlignment="1">
      <alignment horizontal="center"/>
    </xf>
    <xf numFmtId="14" fontId="0" fillId="0" borderId="1" xfId="0" applyNumberFormat="1" applyBorder="1" applyAlignment="1">
      <alignment horizontal="center" vertical="center"/>
    </xf>
    <xf numFmtId="9" fontId="21" fillId="0" borderId="1" xfId="0" applyNumberFormat="1" applyFont="1" applyBorder="1" applyAlignment="1">
      <alignment horizontal="center" vertical="center" wrapText="1"/>
    </xf>
    <xf numFmtId="0" fontId="11" fillId="0" borderId="1" xfId="9" applyFont="1" applyBorder="1" applyAlignment="1">
      <alignment horizontal="center" vertical="center"/>
    </xf>
    <xf numFmtId="0" fontId="11" fillId="0" borderId="8" xfId="9" applyFont="1" applyBorder="1" applyAlignment="1">
      <alignment horizontal="center" vertical="center"/>
    </xf>
    <xf numFmtId="0" fontId="11" fillId="0" borderId="8" xfId="9" applyFont="1" applyBorder="1" applyAlignment="1">
      <alignment horizontal="justify" vertical="top"/>
    </xf>
    <xf numFmtId="0" fontId="16" fillId="0" borderId="8" xfId="0" applyFont="1" applyBorder="1" applyAlignment="1">
      <alignment horizontal="justify" vertical="top"/>
    </xf>
    <xf numFmtId="167" fontId="10" fillId="0" borderId="8" xfId="0" applyNumberFormat="1" applyFont="1" applyBorder="1" applyAlignment="1">
      <alignment horizontal="center" vertical="center"/>
    </xf>
    <xf numFmtId="167" fontId="11" fillId="0" borderId="9" xfId="7" applyNumberFormat="1" applyFont="1" applyFill="1" applyBorder="1" applyAlignment="1">
      <alignment horizontal="center" vertical="center"/>
      <protection locked="0"/>
    </xf>
    <xf numFmtId="10" fontId="61" fillId="0" borderId="1" xfId="0" applyNumberFormat="1" applyFont="1" applyBorder="1" applyAlignment="1">
      <alignment horizontal="center"/>
    </xf>
    <xf numFmtId="10" fontId="60" fillId="0" borderId="1" xfId="0" applyNumberFormat="1" applyFont="1" applyBorder="1" applyAlignment="1">
      <alignment horizontal="center" vertical="center" wrapText="1"/>
    </xf>
    <xf numFmtId="172" fontId="11" fillId="0" borderId="1" xfId="0" applyNumberFormat="1" applyFont="1" applyBorder="1" applyAlignment="1">
      <alignment horizontal="center" vertical="center"/>
    </xf>
    <xf numFmtId="0" fontId="10" fillId="12" borderId="0" xfId="0" applyFont="1" applyFill="1" applyAlignment="1">
      <alignment horizontal="center"/>
    </xf>
    <xf numFmtId="167" fontId="0" fillId="12" borderId="0" xfId="0" applyNumberFormat="1" applyFill="1" applyAlignment="1">
      <alignment horizontal="center" wrapText="1"/>
    </xf>
    <xf numFmtId="10" fontId="0" fillId="12" borderId="0" xfId="0" applyNumberFormat="1" applyFill="1"/>
    <xf numFmtId="10" fontId="0" fillId="12" borderId="0" xfId="0" applyNumberFormat="1" applyFill="1" applyAlignment="1">
      <alignment horizontal="center" vertical="center" wrapText="1"/>
    </xf>
    <xf numFmtId="10" fontId="0" fillId="12" borderId="0" xfId="0" applyNumberFormat="1" applyFill="1" applyAlignment="1">
      <alignment horizontal="center" vertical="center"/>
    </xf>
    <xf numFmtId="49" fontId="41" fillId="7" borderId="1" xfId="0" applyNumberFormat="1" applyFont="1" applyFill="1" applyBorder="1" applyAlignment="1">
      <alignment horizontal="center" vertical="center" wrapText="1"/>
    </xf>
    <xf numFmtId="167" fontId="21" fillId="0" borderId="2" xfId="0" applyNumberFormat="1" applyFont="1" applyBorder="1" applyAlignment="1">
      <alignment horizontal="center" vertical="center" wrapText="1"/>
    </xf>
    <xf numFmtId="173" fontId="11" fillId="0" borderId="1" xfId="10" applyNumberFormat="1" applyFont="1" applyBorder="1" applyAlignment="1">
      <alignment horizontal="center" vertical="center"/>
    </xf>
    <xf numFmtId="10" fontId="11" fillId="0" borderId="0" xfId="0" applyNumberFormat="1" applyFont="1"/>
    <xf numFmtId="10" fontId="16" fillId="0" borderId="0" xfId="0" applyNumberFormat="1" applyFont="1"/>
    <xf numFmtId="10" fontId="11" fillId="12" borderId="9" xfId="0" applyNumberFormat="1" applyFont="1" applyFill="1" applyBorder="1" applyAlignment="1">
      <alignment horizontal="center" vertical="center" wrapText="1"/>
    </xf>
    <xf numFmtId="10" fontId="11" fillId="0" borderId="9" xfId="0" applyNumberFormat="1" applyFont="1" applyBorder="1" applyAlignment="1">
      <alignment horizontal="center" vertical="center" wrapText="1"/>
    </xf>
    <xf numFmtId="0" fontId="21" fillId="17" borderId="0" xfId="0" applyFont="1" applyFill="1"/>
    <xf numFmtId="0" fontId="21" fillId="17" borderId="1" xfId="0" applyFont="1" applyFill="1" applyBorder="1"/>
    <xf numFmtId="0" fontId="21" fillId="17" borderId="5" xfId="0" applyFont="1" applyFill="1" applyBorder="1" applyAlignment="1">
      <alignment wrapText="1"/>
    </xf>
    <xf numFmtId="0" fontId="21" fillId="17" borderId="4" xfId="0" applyFont="1" applyFill="1" applyBorder="1"/>
    <xf numFmtId="0" fontId="21" fillId="17" borderId="6" xfId="0" applyFont="1" applyFill="1" applyBorder="1"/>
    <xf numFmtId="0" fontId="10" fillId="10" borderId="23" xfId="0" applyFont="1" applyFill="1" applyBorder="1" applyAlignment="1">
      <alignment horizontal="center" vertical="center"/>
    </xf>
    <xf numFmtId="0" fontId="10" fillId="10" borderId="15" xfId="0" applyFont="1" applyFill="1" applyBorder="1" applyAlignment="1">
      <alignment horizontal="center" vertical="center" wrapText="1"/>
    </xf>
    <xf numFmtId="0" fontId="59" fillId="0" borderId="0" xfId="0" applyFont="1"/>
    <xf numFmtId="167" fontId="0" fillId="0" borderId="9" xfId="0" applyNumberFormat="1" applyBorder="1" applyAlignment="1">
      <alignment horizontal="center" vertical="center" wrapText="1"/>
    </xf>
    <xf numFmtId="10" fontId="0" fillId="0" borderId="9" xfId="0" applyNumberFormat="1" applyBorder="1" applyAlignment="1">
      <alignment horizontal="center" vertical="center" wrapText="1"/>
    </xf>
    <xf numFmtId="0" fontId="40" fillId="0" borderId="1" xfId="0" applyFont="1" applyBorder="1" applyAlignment="1">
      <alignment horizontal="center" vertical="center" wrapText="1"/>
    </xf>
    <xf numFmtId="0" fontId="25" fillId="0" borderId="1" xfId="0" applyFont="1" applyBorder="1" applyAlignment="1">
      <alignment horizontal="left" vertical="center" wrapText="1"/>
    </xf>
    <xf numFmtId="0" fontId="59" fillId="0" borderId="4" xfId="0" applyFont="1" applyBorder="1" applyAlignment="1">
      <alignment wrapText="1"/>
    </xf>
    <xf numFmtId="0" fontId="59" fillId="0" borderId="4" xfId="0" applyFont="1" applyBorder="1" applyAlignment="1">
      <alignment horizontal="center"/>
    </xf>
    <xf numFmtId="167" fontId="10" fillId="0" borderId="9" xfId="0" applyNumberFormat="1" applyFont="1" applyBorder="1" applyAlignment="1">
      <alignment horizontal="center" vertical="center" wrapText="1"/>
    </xf>
    <xf numFmtId="167" fontId="0" fillId="0" borderId="0" xfId="0" applyNumberFormat="1" applyAlignment="1">
      <alignment horizontal="center" wrapText="1"/>
    </xf>
    <xf numFmtId="0" fontId="10" fillId="12" borderId="0" xfId="0" applyFont="1" applyFill="1" applyAlignment="1">
      <alignment horizontal="center" wrapText="1"/>
    </xf>
    <xf numFmtId="167" fontId="10" fillId="12" borderId="0" xfId="0" applyNumberFormat="1" applyFont="1" applyFill="1" applyAlignment="1">
      <alignment wrapText="1"/>
    </xf>
    <xf numFmtId="167" fontId="10" fillId="12" borderId="0" xfId="0" applyNumberFormat="1" applyFont="1" applyFill="1" applyAlignment="1">
      <alignment vertical="center" wrapText="1"/>
    </xf>
    <xf numFmtId="0" fontId="10" fillId="12" borderId="0" xfId="0" applyFont="1" applyFill="1" applyAlignment="1">
      <alignment wrapText="1"/>
    </xf>
    <xf numFmtId="0" fontId="21" fillId="0" borderId="6" xfId="0" applyFont="1" applyBorder="1" applyAlignment="1">
      <alignment horizontal="center" vertical="center" wrapText="1"/>
    </xf>
    <xf numFmtId="0" fontId="11" fillId="0" borderId="4" xfId="0" applyFont="1" applyBorder="1" applyAlignment="1">
      <alignment wrapText="1"/>
    </xf>
    <xf numFmtId="0" fontId="21" fillId="0" borderId="4" xfId="0" applyFont="1" applyBorder="1" applyAlignment="1">
      <alignment wrapText="1"/>
    </xf>
    <xf numFmtId="0" fontId="11" fillId="0" borderId="4" xfId="0" applyFont="1" applyBorder="1" applyAlignment="1">
      <alignment horizontal="left" wrapText="1"/>
    </xf>
    <xf numFmtId="167" fontId="10" fillId="11" borderId="9" xfId="0" applyNumberFormat="1" applyFont="1" applyFill="1" applyBorder="1" applyAlignment="1">
      <alignment horizontal="center" vertical="center" wrapText="1"/>
    </xf>
    <xf numFmtId="167" fontId="16" fillId="11" borderId="9" xfId="0" applyNumberFormat="1" applyFont="1" applyFill="1" applyBorder="1" applyAlignment="1">
      <alignment horizontal="center" vertical="center" wrapText="1"/>
    </xf>
    <xf numFmtId="0" fontId="40" fillId="0" borderId="1" xfId="0" applyFont="1" applyBorder="1" applyAlignment="1">
      <alignment vertical="center" wrapText="1"/>
    </xf>
    <xf numFmtId="0" fontId="0" fillId="0" borderId="1" xfId="0" applyBorder="1" applyAlignment="1">
      <alignment horizontal="left" vertical="center" wrapText="1"/>
    </xf>
    <xf numFmtId="0" fontId="40" fillId="0" borderId="1" xfId="0" applyFont="1" applyBorder="1" applyAlignment="1">
      <alignment horizontal="center"/>
    </xf>
    <xf numFmtId="169" fontId="16" fillId="0" borderId="1" xfId="0" applyNumberFormat="1" applyFont="1" applyBorder="1" applyAlignment="1">
      <alignment horizontal="center" wrapText="1"/>
    </xf>
    <xf numFmtId="169" fontId="11" fillId="0" borderId="1" xfId="0" applyNumberFormat="1" applyFont="1" applyBorder="1" applyAlignment="1">
      <alignment horizontal="center" wrapText="1"/>
    </xf>
    <xf numFmtId="0" fontId="11" fillId="0" borderId="3" xfId="0" applyFont="1" applyBorder="1" applyAlignment="1">
      <alignment horizontal="center" wrapText="1"/>
    </xf>
    <xf numFmtId="0" fontId="11" fillId="0" borderId="7" xfId="0" applyFont="1" applyBorder="1" applyAlignment="1">
      <alignment horizontal="center" wrapText="1"/>
    </xf>
    <xf numFmtId="0" fontId="21" fillId="17" borderId="0" xfId="0" applyFont="1" applyFill="1" applyAlignment="1">
      <alignment horizontal="center"/>
    </xf>
    <xf numFmtId="0" fontId="21" fillId="17" borderId="1" xfId="0" applyFont="1" applyFill="1" applyBorder="1" applyAlignment="1">
      <alignment horizontal="center"/>
    </xf>
    <xf numFmtId="0" fontId="21" fillId="17" borderId="13" xfId="0" applyFont="1" applyFill="1" applyBorder="1" applyAlignment="1">
      <alignment horizontal="center"/>
    </xf>
    <xf numFmtId="0" fontId="21" fillId="0" borderId="13" xfId="0" applyFont="1" applyBorder="1" applyAlignment="1">
      <alignment horizontal="center"/>
    </xf>
    <xf numFmtId="0" fontId="21" fillId="17" borderId="5" xfId="0" applyFont="1" applyFill="1" applyBorder="1" applyAlignment="1">
      <alignment horizontal="center" wrapText="1"/>
    </xf>
    <xf numFmtId="0" fontId="10" fillId="10" borderId="33" xfId="0" applyFont="1" applyFill="1" applyBorder="1" applyAlignment="1">
      <alignment horizontal="center" vertical="center"/>
    </xf>
    <xf numFmtId="0" fontId="10" fillId="10" borderId="18" xfId="0" applyFont="1" applyFill="1" applyBorder="1" applyAlignment="1">
      <alignment horizontal="center" vertical="center"/>
    </xf>
    <xf numFmtId="0" fontId="10" fillId="16" borderId="20" xfId="0" applyFont="1" applyFill="1" applyBorder="1" applyAlignment="1">
      <alignment horizontal="center" vertical="center"/>
    </xf>
    <xf numFmtId="0" fontId="10" fillId="16" borderId="22" xfId="0" applyFont="1" applyFill="1" applyBorder="1" applyAlignment="1">
      <alignment horizontal="center" vertical="center"/>
    </xf>
    <xf numFmtId="0" fontId="10" fillId="16" borderId="21" xfId="0" applyFont="1" applyFill="1" applyBorder="1" applyAlignment="1">
      <alignment horizontal="center" vertical="center"/>
    </xf>
    <xf numFmtId="0" fontId="10" fillId="16" borderId="20" xfId="0" applyFont="1" applyFill="1" applyBorder="1" applyAlignment="1">
      <alignment horizontal="center"/>
    </xf>
    <xf numFmtId="0" fontId="10" fillId="16" borderId="22" xfId="0" applyFont="1" applyFill="1" applyBorder="1" applyAlignment="1">
      <alignment horizontal="center"/>
    </xf>
    <xf numFmtId="0" fontId="10" fillId="16" borderId="21" xfId="0" applyFont="1" applyFill="1" applyBorder="1" applyAlignment="1">
      <alignment horizontal="center"/>
    </xf>
    <xf numFmtId="0" fontId="10" fillId="10" borderId="26"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23" xfId="0" applyFont="1" applyFill="1" applyBorder="1" applyAlignment="1">
      <alignment horizontal="center" vertical="center"/>
    </xf>
    <xf numFmtId="0" fontId="16" fillId="16" borderId="20" xfId="0" applyFont="1" applyFill="1" applyBorder="1" applyAlignment="1">
      <alignment horizontal="center" wrapText="1"/>
    </xf>
    <xf numFmtId="0" fontId="16" fillId="16" borderId="22" xfId="0" applyFont="1" applyFill="1" applyBorder="1" applyAlignment="1">
      <alignment horizontal="center" wrapText="1"/>
    </xf>
    <xf numFmtId="0" fontId="16" fillId="16" borderId="21" xfId="0" applyFont="1" applyFill="1" applyBorder="1" applyAlignment="1">
      <alignment horizontal="center" wrapText="1"/>
    </xf>
    <xf numFmtId="0" fontId="10" fillId="16" borderId="20" xfId="0" applyFont="1" applyFill="1" applyBorder="1" applyAlignment="1">
      <alignment horizontal="center" vertical="center" wrapText="1"/>
    </xf>
    <xf numFmtId="0" fontId="10" fillId="10" borderId="16" xfId="0" applyFont="1" applyFill="1" applyBorder="1" applyAlignment="1">
      <alignment horizontal="center" vertical="center"/>
    </xf>
    <xf numFmtId="0" fontId="0" fillId="0" borderId="0" xfId="0" applyAlignment="1">
      <alignment horizontal="center" vertical="top" wrapText="1"/>
    </xf>
    <xf numFmtId="0" fontId="10" fillId="0" borderId="0" xfId="0" applyFont="1" applyAlignment="1">
      <alignment horizontal="center"/>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2" fillId="14" borderId="2" xfId="0" applyFont="1" applyFill="1" applyBorder="1" applyAlignment="1">
      <alignment horizontal="left" vertical="center" wrapText="1"/>
    </xf>
    <xf numFmtId="0" fontId="22" fillId="14" borderId="10" xfId="0" applyFont="1" applyFill="1" applyBorder="1" applyAlignment="1">
      <alignment horizontal="left" vertical="center" wrapText="1"/>
    </xf>
    <xf numFmtId="0" fontId="22" fillId="14" borderId="9"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10" xfId="0" applyFont="1" applyFill="1" applyBorder="1" applyAlignment="1">
      <alignment horizontal="left" vertical="center" wrapText="1"/>
    </xf>
    <xf numFmtId="0" fontId="16" fillId="11" borderId="9"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10" fillId="14" borderId="10"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22" fillId="11" borderId="2" xfId="0" applyFont="1" applyFill="1" applyBorder="1" applyAlignment="1">
      <alignment horizontal="left" vertical="center" wrapText="1"/>
    </xf>
    <xf numFmtId="0" fontId="22" fillId="11" borderId="10" xfId="0" applyFont="1" applyFill="1" applyBorder="1" applyAlignment="1">
      <alignment horizontal="left" vertical="center" wrapText="1"/>
    </xf>
    <xf numFmtId="0" fontId="22" fillId="11" borderId="9" xfId="0" applyFont="1" applyFill="1" applyBorder="1" applyAlignment="1">
      <alignment horizontal="left" vertical="center" wrapText="1"/>
    </xf>
    <xf numFmtId="0" fontId="24" fillId="0" borderId="0" xfId="0" applyFont="1" applyAlignment="1">
      <alignment wrapText="1"/>
    </xf>
    <xf numFmtId="0" fontId="24" fillId="0" borderId="0" xfId="0" applyFont="1" applyAlignment="1">
      <alignment horizontal="left" vertical="center"/>
    </xf>
    <xf numFmtId="0" fontId="21" fillId="17" borderId="1" xfId="0" applyFont="1" applyFill="1" applyBorder="1" applyAlignment="1">
      <alignment horizontal="center" vertical="center" wrapText="1"/>
    </xf>
    <xf numFmtId="0" fontId="16" fillId="11" borderId="2" xfId="0" applyFont="1" applyFill="1" applyBorder="1" applyAlignment="1">
      <alignment horizontal="center" vertical="center"/>
    </xf>
    <xf numFmtId="0" fontId="16" fillId="11" borderId="1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2"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0" fillId="0" borderId="0" xfId="0" applyFont="1" applyAlignment="1">
      <alignment horizontal="left" wrapText="1"/>
    </xf>
    <xf numFmtId="0" fontId="23"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9" borderId="36" xfId="0" applyFont="1" applyFill="1" applyBorder="1" applyAlignment="1">
      <alignment horizontal="center" vertical="center" wrapText="1"/>
    </xf>
    <xf numFmtId="0" fontId="10" fillId="9" borderId="38"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0" fillId="9" borderId="36" xfId="0" applyFont="1" applyFill="1" applyBorder="1" applyAlignment="1">
      <alignment horizontal="center"/>
    </xf>
    <xf numFmtId="0" fontId="10" fillId="9" borderId="38" xfId="0" applyFont="1" applyFill="1" applyBorder="1" applyAlignment="1">
      <alignment horizontal="center"/>
    </xf>
    <xf numFmtId="0" fontId="10" fillId="9" borderId="35" xfId="0" applyFont="1" applyFill="1" applyBorder="1" applyAlignment="1">
      <alignment horizontal="center"/>
    </xf>
    <xf numFmtId="0" fontId="16" fillId="9" borderId="36" xfId="0" applyFont="1" applyFill="1" applyBorder="1" applyAlignment="1">
      <alignment horizontal="center"/>
    </xf>
    <xf numFmtId="0" fontId="16" fillId="9" borderId="38" xfId="0" applyFont="1" applyFill="1" applyBorder="1" applyAlignment="1">
      <alignment horizontal="center"/>
    </xf>
    <xf numFmtId="0" fontId="16" fillId="9" borderId="35" xfId="0" applyFont="1" applyFill="1" applyBorder="1" applyAlignment="1">
      <alignment horizontal="center"/>
    </xf>
    <xf numFmtId="0" fontId="22" fillId="11" borderId="1" xfId="0" applyFont="1" applyFill="1" applyBorder="1" applyAlignment="1">
      <alignment horizontal="center" vertical="center" wrapText="1"/>
    </xf>
    <xf numFmtId="0" fontId="0" fillId="11" borderId="39" xfId="0" applyFill="1" applyBorder="1" applyAlignment="1">
      <alignment horizontal="center" vertical="center" wrapText="1"/>
    </xf>
    <xf numFmtId="0" fontId="0" fillId="11" borderId="40" xfId="0" applyFill="1" applyBorder="1" applyAlignment="1">
      <alignment horizontal="center" vertical="center" wrapText="1"/>
    </xf>
    <xf numFmtId="0" fontId="0" fillId="11" borderId="41" xfId="0" applyFill="1" applyBorder="1" applyAlignment="1">
      <alignment horizontal="center" vertical="center" wrapText="1"/>
    </xf>
    <xf numFmtId="167" fontId="0" fillId="11" borderId="39" xfId="0" applyNumberFormat="1" applyFill="1" applyBorder="1" applyAlignment="1">
      <alignment horizontal="center" vertical="center" wrapText="1"/>
    </xf>
    <xf numFmtId="167" fontId="0" fillId="11" borderId="40" xfId="0" applyNumberFormat="1" applyFill="1" applyBorder="1" applyAlignment="1">
      <alignment horizontal="center" vertical="center" wrapText="1"/>
    </xf>
    <xf numFmtId="167" fontId="0" fillId="11" borderId="41" xfId="0" applyNumberForma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11" fillId="0" borderId="0" xfId="0" applyFont="1" applyAlignment="1">
      <alignment horizontal="center" vertical="center"/>
    </xf>
    <xf numFmtId="0" fontId="10" fillId="11" borderId="2" xfId="0" applyFont="1" applyFill="1" applyBorder="1" applyAlignment="1">
      <alignment horizontal="center"/>
    </xf>
    <xf numFmtId="0" fontId="10" fillId="11" borderId="10" xfId="0" applyFont="1" applyFill="1" applyBorder="1" applyAlignment="1">
      <alignment horizontal="center"/>
    </xf>
    <xf numFmtId="0" fontId="10" fillId="11" borderId="9" xfId="0" applyFont="1" applyFill="1" applyBorder="1" applyAlignment="1">
      <alignment horizontal="center"/>
    </xf>
    <xf numFmtId="0" fontId="11" fillId="0" borderId="0" xfId="0" applyFont="1" applyAlignment="1">
      <alignment horizontal="center"/>
    </xf>
    <xf numFmtId="0" fontId="21" fillId="11" borderId="39" xfId="0" applyFont="1" applyFill="1" applyBorder="1" applyAlignment="1">
      <alignment horizontal="center" vertical="center"/>
    </xf>
    <xf numFmtId="0" fontId="21" fillId="11" borderId="40" xfId="0" applyFont="1" applyFill="1" applyBorder="1" applyAlignment="1">
      <alignment horizontal="center" vertical="center"/>
    </xf>
    <xf numFmtId="0" fontId="21" fillId="11" borderId="41" xfId="0" applyFont="1" applyFill="1" applyBorder="1" applyAlignment="1">
      <alignment horizontal="center" vertical="center"/>
    </xf>
    <xf numFmtId="0" fontId="77" fillId="0" borderId="0" xfId="0" applyFont="1" applyAlignment="1">
      <alignment horizontal="left" vertical="center" wrapText="1"/>
    </xf>
    <xf numFmtId="0" fontId="0" fillId="0" borderId="0" xfId="0" applyAlignment="1">
      <alignment horizontal="left" vertical="center" wrapText="1"/>
    </xf>
    <xf numFmtId="0" fontId="85" fillId="0" borderId="0" xfId="0" applyFont="1" applyAlignment="1">
      <alignment horizontal="left" vertical="top" wrapText="1"/>
    </xf>
    <xf numFmtId="0" fontId="0" fillId="0" borderId="0" xfId="0" applyAlignment="1">
      <alignment horizontal="left" vertical="top" wrapText="1"/>
    </xf>
    <xf numFmtId="0" fontId="40" fillId="0" borderId="1" xfId="0" applyFont="1" applyBorder="1" applyAlignment="1">
      <alignment vertical="center"/>
    </xf>
    <xf numFmtId="0" fontId="0" fillId="0" borderId="1" xfId="0"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167" fontId="10" fillId="9" borderId="1" xfId="0" applyNumberFormat="1" applyFont="1" applyFill="1" applyBorder="1" applyAlignment="1">
      <alignment horizontal="left" vertical="center"/>
    </xf>
    <xf numFmtId="167" fontId="0" fillId="0" borderId="1" xfId="0" applyNumberFormat="1"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xf>
    <xf numFmtId="49" fontId="25" fillId="0" borderId="0" xfId="0" applyNumberFormat="1" applyFont="1" applyAlignment="1">
      <alignment horizontal="justify" vertical="center" wrapText="1"/>
    </xf>
    <xf numFmtId="49" fontId="17" fillId="0" borderId="0" xfId="0" applyNumberFormat="1" applyFont="1" applyAlignment="1">
      <alignment vertical="center"/>
    </xf>
    <xf numFmtId="49" fontId="11" fillId="7" borderId="0" xfId="0" applyNumberFormat="1" applyFont="1" applyFill="1" applyAlignment="1">
      <alignment horizontal="justify" vertical="center"/>
    </xf>
    <xf numFmtId="49" fontId="16" fillId="0" borderId="0" xfId="0" applyNumberFormat="1" applyFont="1" applyAlignment="1">
      <alignment horizontal="left" vertical="top" wrapText="1"/>
    </xf>
    <xf numFmtId="49" fontId="16" fillId="0" borderId="0" xfId="0" applyNumberFormat="1" applyFont="1" applyAlignment="1">
      <alignment horizontal="left" vertical="top"/>
    </xf>
    <xf numFmtId="49" fontId="11" fillId="0" borderId="0" xfId="0" applyNumberFormat="1" applyFont="1" applyAlignment="1">
      <alignment horizontal="left" vertical="center" wrapText="1"/>
    </xf>
    <xf numFmtId="0" fontId="21" fillId="0" borderId="2" xfId="0" applyFont="1" applyBorder="1" applyAlignment="1">
      <alignment horizontal="center" vertical="center" wrapText="1"/>
    </xf>
    <xf numFmtId="0" fontId="0" fillId="12" borderId="25" xfId="0" applyFill="1" applyBorder="1" applyAlignment="1">
      <alignment horizontal="center" vertical="center" wrapText="1"/>
    </xf>
    <xf numFmtId="0" fontId="0" fillId="12" borderId="6" xfId="0" applyFill="1" applyBorder="1" applyAlignment="1">
      <alignment horizontal="center" vertical="center" wrapText="1"/>
    </xf>
    <xf numFmtId="49" fontId="11" fillId="0" borderId="0" xfId="0" applyNumberFormat="1" applyFont="1" applyAlignment="1">
      <alignment horizontal="center" vertical="center"/>
    </xf>
    <xf numFmtId="49" fontId="11" fillId="0" borderId="3" xfId="0" applyNumberFormat="1"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1"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6" fillId="0" borderId="0" xfId="0" applyNumberFormat="1" applyFont="1" applyAlignment="1">
      <alignment horizontal="justify" vertical="center" wrapText="1"/>
    </xf>
    <xf numFmtId="49" fontId="11" fillId="0" borderId="0" xfId="0" applyNumberFormat="1" applyFont="1" applyAlignment="1">
      <alignment vertical="center" wrapText="1"/>
    </xf>
    <xf numFmtId="49" fontId="11" fillId="0" borderId="0" xfId="0" applyNumberFormat="1" applyFont="1" applyAlignment="1">
      <alignment horizontal="justify" vertical="center" wrapText="1"/>
    </xf>
    <xf numFmtId="49" fontId="31" fillId="0" borderId="0" xfId="0" applyNumberFormat="1" applyFont="1" applyAlignment="1">
      <alignment horizontal="center" vertical="center" wrapText="1"/>
    </xf>
    <xf numFmtId="49" fontId="31" fillId="0" borderId="0" xfId="0" applyNumberFormat="1" applyFont="1" applyAlignment="1">
      <alignment vertical="center" wrapText="1"/>
    </xf>
    <xf numFmtId="49" fontId="11" fillId="0" borderId="1" xfId="0" applyNumberFormat="1" applyFont="1" applyBorder="1" applyAlignment="1">
      <alignment horizontal="center" vertical="center" wrapText="1"/>
    </xf>
    <xf numFmtId="49" fontId="32" fillId="0" borderId="0" xfId="0" applyNumberFormat="1" applyFont="1" applyAlignment="1">
      <alignment horizontal="justify" vertical="center"/>
    </xf>
    <xf numFmtId="49" fontId="43" fillId="0" borderId="0" xfId="0" applyNumberFormat="1" applyFont="1" applyAlignment="1"/>
    <xf numFmtId="49" fontId="32" fillId="0" borderId="0" xfId="0" applyNumberFormat="1" applyFont="1" applyAlignment="1">
      <alignment horizontal="justify" vertical="center" wrapText="1"/>
    </xf>
    <xf numFmtId="49" fontId="31" fillId="0" borderId="0" xfId="0" applyNumberFormat="1" applyFont="1" applyAlignment="1">
      <alignment horizontal="justify" vertical="center" wrapText="1"/>
    </xf>
    <xf numFmtId="49" fontId="39" fillId="0" borderId="0" xfId="0" applyNumberFormat="1" applyFont="1" applyAlignment="1">
      <alignment horizontal="justify" vertical="center" wrapText="1"/>
    </xf>
    <xf numFmtId="49" fontId="30" fillId="0" borderId="0" xfId="0" applyNumberFormat="1" applyFont="1" applyAlignment="1">
      <alignment horizontal="justify" vertical="center"/>
    </xf>
    <xf numFmtId="0" fontId="0" fillId="0" borderId="0" xfId="0" applyAlignment="1"/>
    <xf numFmtId="0" fontId="40"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0" fillId="0" borderId="1" xfId="0" applyFont="1" applyBorder="1" applyAlignment="1">
      <alignment vertical="center" wrapText="1"/>
    </xf>
    <xf numFmtId="0" fontId="22" fillId="12" borderId="8"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25"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1" fillId="12" borderId="8" xfId="0" applyFont="1" applyFill="1" applyBorder="1" applyAlignment="1">
      <alignment horizontal="center" vertical="center"/>
    </xf>
    <xf numFmtId="0" fontId="11" fillId="12" borderId="6" xfId="0" applyFont="1" applyFill="1" applyBorder="1" applyAlignment="1">
      <alignment horizontal="center" vertical="center"/>
    </xf>
    <xf numFmtId="0" fontId="16" fillId="12" borderId="2" xfId="0" applyFont="1" applyFill="1" applyBorder="1" applyAlignment="1">
      <alignment horizontal="left" wrapText="1"/>
    </xf>
    <xf numFmtId="0" fontId="16" fillId="12" borderId="10" xfId="0" applyFont="1" applyFill="1" applyBorder="1" applyAlignment="1">
      <alignment horizontal="left" wrapText="1"/>
    </xf>
    <xf numFmtId="0" fontId="16" fillId="12" borderId="9" xfId="0" applyFont="1" applyFill="1" applyBorder="1" applyAlignment="1">
      <alignment horizontal="left" wrapText="1"/>
    </xf>
    <xf numFmtId="0" fontId="0" fillId="0" borderId="0" xfId="0" applyAlignment="1">
      <alignment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0" fillId="12" borderId="8" xfId="0"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vertical="center" wrapText="1"/>
    </xf>
    <xf numFmtId="0" fontId="0" fillId="0" borderId="10" xfId="0" applyBorder="1" applyAlignment="1">
      <alignment horizontal="center" vertical="center"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59" fillId="0" borderId="0" xfId="0" applyFont="1" applyAlignment="1">
      <alignment wrapText="1"/>
    </xf>
    <xf numFmtId="0" fontId="0" fillId="0" borderId="0" xfId="0" applyAlignment="1">
      <alignment wrapText="1"/>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xf>
    <xf numFmtId="0" fontId="11" fillId="0" borderId="8" xfId="0" applyFont="1" applyBorder="1" applyAlignment="1">
      <alignment horizontal="center"/>
    </xf>
    <xf numFmtId="0" fontId="11" fillId="0" borderId="11" xfId="0" applyFont="1" applyBorder="1" applyAlignment="1">
      <alignment horizontal="center"/>
    </xf>
    <xf numFmtId="0" fontId="11" fillId="0" borderId="1" xfId="0" applyFont="1" applyBorder="1" applyAlignment="1">
      <alignment horizontal="left"/>
    </xf>
    <xf numFmtId="0" fontId="11" fillId="0" borderId="1" xfId="0" applyFont="1" applyBorder="1" applyAlignment="1">
      <alignment horizontal="center" wrapText="1"/>
    </xf>
    <xf numFmtId="0" fontId="16" fillId="0" borderId="1" xfId="0" applyFont="1" applyBorder="1" applyAlignment="1">
      <alignment horizontal="left"/>
    </xf>
    <xf numFmtId="0" fontId="11" fillId="0" borderId="1" xfId="0" applyFont="1" applyBorder="1" applyAlignment="1">
      <alignment horizontal="left" indent="1"/>
    </xf>
    <xf numFmtId="0" fontId="61"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64" fillId="17" borderId="12" xfId="0" applyFont="1" applyFill="1" applyBorder="1" applyAlignment="1">
      <alignment wrapText="1"/>
    </xf>
    <xf numFmtId="0" fontId="64" fillId="17" borderId="0" xfId="0" applyFont="1" applyFill="1" applyAlignment="1">
      <alignment wrapText="1"/>
    </xf>
    <xf numFmtId="0" fontId="64" fillId="17" borderId="45" xfId="0" applyFont="1" applyFill="1" applyBorder="1" applyAlignment="1">
      <alignment wrapText="1"/>
    </xf>
    <xf numFmtId="0" fontId="59" fillId="17" borderId="0" xfId="0" applyFont="1" applyFill="1" applyAlignment="1">
      <alignment horizontal="left" wrapText="1"/>
    </xf>
    <xf numFmtId="0" fontId="59" fillId="17" borderId="25" xfId="0" applyFont="1" applyFill="1" applyBorder="1" applyAlignment="1">
      <alignment horizontal="center" vertical="center" wrapText="1"/>
    </xf>
    <xf numFmtId="0" fontId="59" fillId="17" borderId="43" xfId="0" applyFont="1" applyFill="1" applyBorder="1" applyAlignment="1">
      <alignment horizontal="center" vertical="center" wrapText="1"/>
    </xf>
    <xf numFmtId="0" fontId="61" fillId="17" borderId="12" xfId="0" applyFont="1" applyFill="1" applyBorder="1" applyAlignment="1">
      <alignment horizontal="left"/>
    </xf>
    <xf numFmtId="0" fontId="60" fillId="17" borderId="12" xfId="0" applyFont="1" applyFill="1" applyBorder="1" applyAlignment="1">
      <alignment horizontal="center" vertical="center" wrapText="1"/>
    </xf>
    <xf numFmtId="0" fontId="60" fillId="17" borderId="42" xfId="0" applyFont="1" applyFill="1" applyBorder="1" applyAlignment="1">
      <alignment horizontal="center" vertical="center" wrapText="1"/>
    </xf>
    <xf numFmtId="0" fontId="20" fillId="0" borderId="0" xfId="0" applyFont="1" applyAlignment="1">
      <alignment horizontal="left" vertical="center"/>
    </xf>
    <xf numFmtId="0" fontId="0" fillId="0" borderId="12" xfId="0" applyBorder="1" applyAlignment="1">
      <alignment horizontal="left" vertical="top" wrapText="1"/>
    </xf>
    <xf numFmtId="0" fontId="0" fillId="0" borderId="14" xfId="0" applyBorder="1" applyAlignment="1">
      <alignment horizontal="left" vertical="top" wrapText="1"/>
    </xf>
    <xf numFmtId="0" fontId="59" fillId="17" borderId="12" xfId="0" applyFont="1" applyFill="1" applyBorder="1" applyAlignment="1">
      <alignment wrapText="1"/>
    </xf>
    <xf numFmtId="0" fontId="59" fillId="17" borderId="42" xfId="0" applyFont="1" applyFill="1" applyBorder="1" applyAlignment="1">
      <alignment wrapText="1"/>
    </xf>
    <xf numFmtId="0" fontId="59" fillId="17" borderId="10" xfId="0" applyFont="1" applyFill="1" applyBorder="1" applyAlignment="1">
      <alignment horizontal="center" wrapText="1"/>
    </xf>
    <xf numFmtId="0" fontId="59" fillId="17" borderId="2" xfId="0" applyFont="1" applyFill="1" applyBorder="1" applyAlignment="1">
      <alignment horizontal="center" wrapText="1"/>
    </xf>
    <xf numFmtId="0" fontId="59" fillId="17" borderId="37" xfId="0" applyFont="1" applyFill="1" applyBorder="1" applyAlignment="1">
      <alignment horizontal="center" wrapText="1"/>
    </xf>
    <xf numFmtId="0" fontId="59" fillId="17" borderId="12" xfId="0" applyFont="1" applyFill="1" applyBorder="1" applyAlignment="1">
      <alignment horizontal="center" wrapText="1"/>
    </xf>
    <xf numFmtId="0" fontId="59" fillId="17" borderId="42" xfId="0" applyFont="1" applyFill="1" applyBorder="1" applyAlignment="1">
      <alignment horizontal="center" wrapText="1"/>
    </xf>
    <xf numFmtId="0" fontId="59" fillId="17" borderId="8" xfId="0" applyFont="1" applyFill="1" applyBorder="1" applyAlignment="1">
      <alignment horizontal="center" vertical="center" wrapText="1"/>
    </xf>
    <xf numFmtId="0" fontId="59" fillId="17" borderId="6" xfId="0" applyFont="1" applyFill="1" applyBorder="1" applyAlignment="1">
      <alignment horizontal="center" vertical="center" wrapText="1"/>
    </xf>
    <xf numFmtId="0" fontId="61" fillId="0" borderId="25" xfId="0" applyFont="1" applyBorder="1" applyAlignment="1">
      <alignment horizontal="center" vertical="center" wrapText="1"/>
    </xf>
    <xf numFmtId="0" fontId="61" fillId="17" borderId="8" xfId="0" applyFont="1" applyFill="1" applyBorder="1" applyAlignment="1">
      <alignment horizontal="center" vertical="center" wrapText="1"/>
    </xf>
    <xf numFmtId="0" fontId="61" fillId="17" borderId="25" xfId="0" applyFont="1" applyFill="1" applyBorder="1" applyAlignment="1">
      <alignment horizontal="center" vertical="center" wrapText="1"/>
    </xf>
    <xf numFmtId="0" fontId="61" fillId="17" borderId="43" xfId="0" applyFont="1" applyFill="1" applyBorder="1" applyAlignment="1">
      <alignment horizontal="center" vertical="center" wrapText="1"/>
    </xf>
    <xf numFmtId="0" fontId="61" fillId="17" borderId="10" xfId="0" applyFont="1" applyFill="1" applyBorder="1" applyAlignment="1">
      <alignment horizontal="center" vertical="center" wrapText="1"/>
    </xf>
    <xf numFmtId="0" fontId="61" fillId="17" borderId="37" xfId="0" applyFont="1" applyFill="1" applyBorder="1" applyAlignment="1">
      <alignment horizontal="center" vertical="center"/>
    </xf>
    <xf numFmtId="0" fontId="61" fillId="0" borderId="8" xfId="0" applyFont="1" applyBorder="1" applyAlignment="1">
      <alignment horizontal="center" vertical="center" wrapText="1"/>
    </xf>
    <xf numFmtId="0" fontId="61" fillId="0" borderId="43" xfId="0" applyFont="1" applyBorder="1" applyAlignment="1">
      <alignment horizontal="center" vertical="center" wrapText="1"/>
    </xf>
    <xf numFmtId="0" fontId="11" fillId="0" borderId="0" xfId="0" applyFont="1" applyAlignment="1">
      <alignment horizontal="left"/>
    </xf>
    <xf numFmtId="0" fontId="0" fillId="0" borderId="0" xfId="0" applyAlignment="1">
      <alignment horizontal="left"/>
    </xf>
    <xf numFmtId="0" fontId="21" fillId="17" borderId="0" xfId="0" applyFont="1" applyFill="1" applyAlignment="1">
      <alignment wrapText="1"/>
    </xf>
    <xf numFmtId="0" fontId="21" fillId="17" borderId="14" xfId="0" applyFont="1" applyFill="1" applyBorder="1" applyAlignment="1">
      <alignment wrapText="1"/>
    </xf>
    <xf numFmtId="0" fontId="21" fillId="0" borderId="12" xfId="0" applyFont="1" applyBorder="1" applyAlignment="1"/>
    <xf numFmtId="0" fontId="21" fillId="0" borderId="0" xfId="0" applyFont="1" applyAlignment="1"/>
    <xf numFmtId="0" fontId="22" fillId="17" borderId="12" xfId="0" applyFont="1" applyFill="1" applyBorder="1" applyAlignment="1">
      <alignment wrapText="1"/>
    </xf>
    <xf numFmtId="0" fontId="21" fillId="17" borderId="5" xfId="0" applyFont="1" applyFill="1" applyBorder="1" applyAlignment="1">
      <alignment horizontal="center"/>
    </xf>
    <xf numFmtId="0" fontId="21" fillId="17" borderId="4" xfId="0" applyFont="1" applyFill="1" applyBorder="1" applyAlignment="1">
      <alignment horizontal="center"/>
    </xf>
    <xf numFmtId="0" fontId="21" fillId="17" borderId="25" xfId="0" applyFont="1" applyFill="1" applyBorder="1" applyAlignment="1">
      <alignment horizontal="center" wrapText="1"/>
    </xf>
    <xf numFmtId="0" fontId="21" fillId="17" borderId="6" xfId="0" applyFont="1" applyFill="1" applyBorder="1" applyAlignment="1">
      <alignment horizontal="center" wrapText="1"/>
    </xf>
    <xf numFmtId="0" fontId="11" fillId="0" borderId="8" xfId="0" applyFont="1" applyBorder="1" applyAlignment="1">
      <alignment horizontal="center" wrapText="1"/>
    </xf>
    <xf numFmtId="0" fontId="11" fillId="0" borderId="6" xfId="0" applyFont="1" applyBorder="1" applyAlignment="1">
      <alignment horizontal="center" wrapText="1"/>
    </xf>
    <xf numFmtId="0" fontId="11" fillId="17" borderId="8" xfId="0" applyFont="1" applyFill="1" applyBorder="1" applyAlignment="1">
      <alignment horizontal="center" wrapText="1"/>
    </xf>
    <xf numFmtId="0" fontId="11" fillId="17" borderId="6" xfId="0" applyFont="1" applyFill="1" applyBorder="1" applyAlignment="1">
      <alignment horizontal="center" wrapText="1"/>
    </xf>
    <xf numFmtId="0" fontId="21" fillId="17" borderId="8" xfId="0" applyFont="1" applyFill="1" applyBorder="1" applyAlignment="1">
      <alignment wrapText="1"/>
    </xf>
    <xf numFmtId="0" fontId="21" fillId="17" borderId="25" xfId="0" applyFont="1" applyFill="1" applyBorder="1" applyAlignment="1">
      <alignment wrapText="1"/>
    </xf>
    <xf numFmtId="0" fontId="21" fillId="17" borderId="6" xfId="0" applyFont="1" applyFill="1" applyBorder="1" applyAlignment="1">
      <alignment wrapText="1"/>
    </xf>
    <xf numFmtId="0" fontId="21" fillId="17" borderId="11" xfId="0" applyFont="1" applyFill="1" applyBorder="1" applyAlignment="1"/>
    <xf numFmtId="0" fontId="21" fillId="17" borderId="12" xfId="0" applyFont="1" applyFill="1" applyBorder="1" applyAlignment="1"/>
    <xf numFmtId="0" fontId="21" fillId="17" borderId="13" xfId="0" applyFont="1" applyFill="1" applyBorder="1" applyAlignment="1"/>
    <xf numFmtId="0" fontId="21" fillId="17" borderId="2" xfId="0" applyFont="1" applyFill="1" applyBorder="1" applyAlignment="1">
      <alignment wrapText="1"/>
    </xf>
    <xf numFmtId="0" fontId="21" fillId="17" borderId="10" xfId="0" applyFont="1" applyFill="1" applyBorder="1" applyAlignment="1">
      <alignment wrapText="1"/>
    </xf>
    <xf numFmtId="0" fontId="21" fillId="17" borderId="9" xfId="0" applyFont="1" applyFill="1" applyBorder="1" applyAlignment="1">
      <alignment wrapText="1"/>
    </xf>
    <xf numFmtId="0" fontId="21" fillId="17" borderId="2" xfId="0" applyFont="1" applyFill="1" applyBorder="1" applyAlignment="1">
      <alignment horizontal="center" wrapText="1"/>
    </xf>
    <xf numFmtId="0" fontId="21" fillId="17" borderId="10" xfId="0" applyFont="1" applyFill="1" applyBorder="1" applyAlignment="1">
      <alignment horizontal="center" wrapText="1"/>
    </xf>
    <xf numFmtId="0" fontId="21" fillId="17" borderId="9" xfId="0" applyFont="1" applyFill="1" applyBorder="1" applyAlignment="1">
      <alignment horizontal="center" wrapText="1"/>
    </xf>
    <xf numFmtId="0" fontId="21" fillId="0" borderId="8" xfId="0" applyFont="1" applyBorder="1" applyAlignment="1">
      <alignment horizontal="center" wrapText="1"/>
    </xf>
    <xf numFmtId="0" fontId="21" fillId="0" borderId="25" xfId="0" applyFont="1" applyBorder="1" applyAlignment="1">
      <alignment horizontal="center" wrapText="1"/>
    </xf>
    <xf numFmtId="0" fontId="11" fillId="0" borderId="25" xfId="0" applyFont="1" applyBorder="1" applyAlignment="1">
      <alignment horizontal="center" wrapText="1"/>
    </xf>
    <xf numFmtId="0" fontId="21" fillId="17" borderId="8" xfId="0" applyFont="1" applyFill="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4" fillId="17" borderId="25" xfId="0" applyFont="1" applyFill="1" applyBorder="1" applyAlignment="1">
      <alignment horizontal="center"/>
    </xf>
    <xf numFmtId="0" fontId="14" fillId="17" borderId="6" xfId="0" applyFont="1" applyFill="1" applyBorder="1" applyAlignment="1">
      <alignment horizontal="center"/>
    </xf>
    <xf numFmtId="0" fontId="21" fillId="0" borderId="6" xfId="0" applyFont="1" applyBorder="1" applyAlignment="1">
      <alignment horizontal="center" wrapText="1"/>
    </xf>
    <xf numFmtId="0" fontId="21" fillId="17" borderId="5" xfId="0" applyFont="1" applyFill="1" applyBorder="1" applyAlignment="1"/>
    <xf numFmtId="0" fontId="21" fillId="17" borderId="4" xfId="0" applyFont="1" applyFill="1" applyBorder="1" applyAlignment="1"/>
    <xf numFmtId="0" fontId="74" fillId="17" borderId="0" xfId="0" applyFont="1" applyFill="1" applyAlignment="1">
      <alignment horizontal="left"/>
    </xf>
    <xf numFmtId="0" fontId="11" fillId="0" borderId="0" xfId="4" applyFont="1" applyFill="1" applyBorder="1" applyAlignment="1">
      <alignment horizontal="center" vertical="top"/>
    </xf>
    <xf numFmtId="0" fontId="11" fillId="0" borderId="5" xfId="4" applyFont="1" applyFill="1" applyBorder="1" applyAlignment="1">
      <alignment horizontal="center" vertical="top"/>
    </xf>
    <xf numFmtId="0" fontId="16" fillId="11" borderId="2" xfId="0" applyFont="1" applyFill="1" applyBorder="1" applyAlignment="1">
      <alignment horizontal="left" vertical="center" wrapText="1" indent="1"/>
    </xf>
    <xf numFmtId="0" fontId="16" fillId="11" borderId="10" xfId="0" applyFont="1" applyFill="1" applyBorder="1" applyAlignment="1">
      <alignment horizontal="left" vertical="center" wrapText="1" indent="1"/>
    </xf>
    <xf numFmtId="0" fontId="17" fillId="0" borderId="0" xfId="2" applyFont="1" applyAlignment="1">
      <alignment horizontal="left" vertical="top" wrapText="1"/>
    </xf>
  </cellXfs>
  <cellStyles count="28">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8" xr:uid="{2F174C6E-B88C-4A96-97DD-AE749594E9F1}"/>
    <cellStyle name="Hyperlink" xfId="23" xr:uid="{00000000-000B-0000-0000-000008000000}"/>
    <cellStyle name="Komma 2" xfId="19" xr:uid="{81279B1E-4A30-47D1-829B-F9E890371D47}"/>
    <cellStyle name="Komma 3" xfId="21" xr:uid="{B60C9A63-C697-48B7-9A8D-A6D0957F19E3}"/>
    <cellStyle name="Kopf einzelne" xfId="14" xr:uid="{4B2FD90B-5DE7-4AE0-927C-864230F21265}"/>
    <cellStyle name="Kopf erste" xfId="16" xr:uid="{F3701991-8B6E-4E6D-B49F-6DB83A8B0E54}"/>
    <cellStyle name="Link" xfId="24" builtinId="8"/>
    <cellStyle name="Normal 2" xfId="2" xr:uid="{00000000-0005-0000-0000-000007000000}"/>
    <cellStyle name="Normal 2 2" xfId="9" xr:uid="{00000000-0005-0000-0000-000008000000}"/>
    <cellStyle name="Normal 2 2 2" xfId="8" xr:uid="{00000000-0005-0000-0000-000009000000}"/>
    <cellStyle name="Normal 2 2 3" xfId="26" xr:uid="{82B0214F-541B-4FC8-B6E5-AA8D3A340C54}"/>
    <cellStyle name="Normal 2 3" xfId="25" xr:uid="{B183BAA4-3FE4-4C09-B665-451261A9BE7B}"/>
    <cellStyle name="Normal 4" xfId="11" xr:uid="{D197297F-704E-4B54-9E74-AFD1163EA3A8}"/>
    <cellStyle name="Normal_03 STA 2" xfId="27" xr:uid="{3C9DEE4F-F6C4-4FC4-9E20-25834417943D}"/>
    <cellStyle name="optionalExposure" xfId="7" xr:uid="{00000000-0005-0000-0000-00000B000000}"/>
    <cellStyle name="optionalExposure 12" xfId="17" xr:uid="{358C4207-2EC1-47D4-9ADE-E8DCF164198A}"/>
    <cellStyle name="Prozent" xfId="10" builtinId="5"/>
    <cellStyle name="Standard" xfId="0" builtinId="0"/>
    <cellStyle name="Standard 2" xfId="13" xr:uid="{868AB3C9-D0CC-49D9-870B-7AB1C53610B5}"/>
    <cellStyle name="Standard 26" xfId="22" xr:uid="{2FC92AB5-41D7-4DCD-9C31-F0BA049DA01F}"/>
    <cellStyle name="Standard 3" xfId="12" xr:uid="{D7082F74-00A7-4460-9642-3C3BE22EDCF6}"/>
    <cellStyle name="Standard 3 2" xfId="20" xr:uid="{D607826D-6D2D-4C34-A853-0570448D50A8}"/>
    <cellStyle name="Summe" xfId="15" xr:uid="{E978ED61-9AEE-4479-ABC4-CABAF7EE765D}"/>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00000"/>
      <color rgb="FFF08D8D"/>
      <color rgb="FF990000"/>
      <color rgb="FFB99FCC"/>
      <color rgb="FF6E141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66" Type="http://schemas.openxmlformats.org/officeDocument/2006/relationships/externalLink" Target="externalLinks/externalLink18.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61"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1.xml"/><Relationship Id="rId67"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externalLink" Target="externalLinks/externalLink14.xml"/><Relationship Id="rId70" Type="http://schemas.openxmlformats.org/officeDocument/2006/relationships/externalLink" Target="externalLinks/externalLink22.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7900453</xdr:colOff>
      <xdr:row>0</xdr:row>
      <xdr:rowOff>57150</xdr:rowOff>
    </xdr:from>
    <xdr:to>
      <xdr:col>2</xdr:col>
      <xdr:colOff>8583703</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0" y="57150"/>
          <a:ext cx="683250" cy="41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1038225</xdr:colOff>
      <xdr:row>0</xdr:row>
      <xdr:rowOff>28575</xdr:rowOff>
    </xdr:from>
    <xdr:to>
      <xdr:col>8</xdr:col>
      <xdr:colOff>1683</xdr:colOff>
      <xdr:row>2</xdr:row>
      <xdr:rowOff>47550</xdr:rowOff>
    </xdr:to>
    <xdr:pic>
      <xdr:nvPicPr>
        <xdr:cNvPr id="2" name="Grafik 1">
          <a:extLst>
            <a:ext uri="{FF2B5EF4-FFF2-40B4-BE49-F238E27FC236}">
              <a16:creationId xmlns:a16="http://schemas.microsoft.com/office/drawing/2014/main" id="{1206092E-E4AC-4A42-A146-DFB586B57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9050" y="28575"/>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1343025</xdr:colOff>
      <xdr:row>0</xdr:row>
      <xdr:rowOff>19050</xdr:rowOff>
    </xdr:from>
    <xdr:to>
      <xdr:col>7</xdr:col>
      <xdr:colOff>2020983</xdr:colOff>
      <xdr:row>1</xdr:row>
      <xdr:rowOff>238050</xdr:rowOff>
    </xdr:to>
    <xdr:pic>
      <xdr:nvPicPr>
        <xdr:cNvPr id="2" name="Grafik 1">
          <a:extLst>
            <a:ext uri="{FF2B5EF4-FFF2-40B4-BE49-F238E27FC236}">
              <a16:creationId xmlns:a16="http://schemas.microsoft.com/office/drawing/2014/main" id="{C8604391-C767-4CA6-A56D-7BA55B150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075" y="19050"/>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29</xdr:col>
      <xdr:colOff>9525</xdr:colOff>
      <xdr:row>0</xdr:row>
      <xdr:rowOff>57150</xdr:rowOff>
    </xdr:from>
    <xdr:to>
      <xdr:col>29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20</xdr:col>
      <xdr:colOff>771525</xdr:colOff>
      <xdr:row>0</xdr:row>
      <xdr:rowOff>28575</xdr:rowOff>
    </xdr:from>
    <xdr:to>
      <xdr:col>20</xdr:col>
      <xdr:colOff>1449483</xdr:colOff>
      <xdr:row>1</xdr:row>
      <xdr:rowOff>245194</xdr:rowOff>
    </xdr:to>
    <xdr:pic>
      <xdr:nvPicPr>
        <xdr:cNvPr id="2" name="Grafik 1">
          <a:extLst>
            <a:ext uri="{FF2B5EF4-FFF2-40B4-BE49-F238E27FC236}">
              <a16:creationId xmlns:a16="http://schemas.microsoft.com/office/drawing/2014/main" id="{2EC08156-6BA3-404B-89F6-D1EAB51161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41525" y="28575"/>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638175</xdr:colOff>
      <xdr:row>0</xdr:row>
      <xdr:rowOff>47625</xdr:rowOff>
    </xdr:from>
    <xdr:to>
      <xdr:col>8</xdr:col>
      <xdr:colOff>1316133</xdr:colOff>
      <xdr:row>2</xdr:row>
      <xdr:rowOff>68981</xdr:rowOff>
    </xdr:to>
    <xdr:pic>
      <xdr:nvPicPr>
        <xdr:cNvPr id="2" name="Bild 1">
          <a:extLst>
            <a:ext uri="{FF2B5EF4-FFF2-40B4-BE49-F238E27FC236}">
              <a16:creationId xmlns:a16="http://schemas.microsoft.com/office/drawing/2014/main" id="{4AD24BC9-320D-4108-BB61-2DAEB6954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5300" y="47625"/>
          <a:ext cx="677958" cy="44998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
      <sheetName val="General_Info"/>
      <sheetName val="Leverage_Rat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Analysis_Matrix_-_Names"/>
      <sheetName val="Analisys_Matrix_-_Codes"/>
      <sheetName val="TableComponents_(OLD)"/>
      <sheetName val="Validation__r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General_Info"/>
      <sheetName val="Correlation_trading_portf"/>
      <sheetName val="Securitisations_LSS"/>
      <sheetName val="Correlation_trading_portf_LSS"/>
      <sheetName val="Securitisations_wide"/>
      <sheetName val="Correlation_trading_portf_wide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Color_code"/>
      <sheetName val="Analysis_Matrix"/>
      <sheetName val="Analisys_Matrix_-_Codes"/>
      <sheetName val="Hier_App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76"/>
  <sheetViews>
    <sheetView showGridLines="0" tabSelected="1" zoomScaleNormal="100" workbookViewId="0">
      <selection activeCell="K31" sqref="K31"/>
    </sheetView>
  </sheetViews>
  <sheetFormatPr baseColWidth="10" defaultColWidth="9.140625" defaultRowHeight="15" x14ac:dyDescent="0.25"/>
  <cols>
    <col min="1" max="1" width="7.28515625" style="22" customWidth="1"/>
    <col min="2" max="2" width="13.42578125" style="26" customWidth="1"/>
    <col min="3" max="3" width="128.85546875" style="8" customWidth="1"/>
    <col min="7" max="7" width="12.7109375" bestFit="1" customWidth="1"/>
  </cols>
  <sheetData>
    <row r="1" spans="1:19" ht="18.75" x14ac:dyDescent="0.25">
      <c r="A1" s="132" t="s">
        <v>0</v>
      </c>
      <c r="E1" s="234"/>
      <c r="F1" s="234"/>
      <c r="G1" s="281" t="s">
        <v>1</v>
      </c>
      <c r="H1" s="234"/>
      <c r="I1" s="234"/>
      <c r="J1" s="234"/>
      <c r="K1" s="234"/>
      <c r="L1" s="234"/>
      <c r="M1" s="234"/>
      <c r="N1" s="234"/>
      <c r="O1" s="234"/>
      <c r="P1" s="234"/>
      <c r="Q1" s="234"/>
      <c r="R1" s="234"/>
      <c r="S1" s="234"/>
    </row>
    <row r="2" spans="1:19" x14ac:dyDescent="0.25">
      <c r="A2" s="111" t="s">
        <v>2</v>
      </c>
      <c r="B2" s="2"/>
      <c r="E2" s="234"/>
      <c r="F2" s="234"/>
      <c r="G2" s="281" t="s">
        <v>3</v>
      </c>
      <c r="H2" s="234"/>
      <c r="I2" s="234"/>
      <c r="J2" s="234"/>
      <c r="K2" s="234"/>
      <c r="L2" s="234"/>
      <c r="M2" s="234"/>
      <c r="N2" s="234"/>
      <c r="O2" s="234"/>
      <c r="P2" s="234"/>
      <c r="Q2" s="234"/>
      <c r="R2" s="234"/>
      <c r="S2" s="234"/>
    </row>
    <row r="3" spans="1:19" ht="15.75" thickBot="1" x14ac:dyDescent="0.3">
      <c r="E3" s="234"/>
      <c r="F3" s="234"/>
      <c r="G3" s="281" t="s">
        <v>4</v>
      </c>
      <c r="H3" s="234"/>
      <c r="I3" s="234"/>
      <c r="J3" s="234"/>
      <c r="K3" s="234"/>
      <c r="L3" s="234"/>
      <c r="M3" s="234"/>
      <c r="N3" s="234"/>
      <c r="O3" s="234"/>
      <c r="P3" s="234"/>
      <c r="Q3" s="234"/>
      <c r="R3" s="234"/>
      <c r="S3" s="234"/>
    </row>
    <row r="4" spans="1:19" s="127" customFormat="1" ht="15.75" thickBot="1" x14ac:dyDescent="0.3">
      <c r="A4" s="131" t="s">
        <v>5</v>
      </c>
      <c r="B4" s="131" t="s">
        <v>6</v>
      </c>
      <c r="C4" s="131" t="s">
        <v>7</v>
      </c>
      <c r="E4" s="235"/>
      <c r="F4" s="235"/>
      <c r="G4" s="282" t="s">
        <v>8</v>
      </c>
      <c r="H4" s="235"/>
      <c r="I4" s="235"/>
      <c r="J4" s="235"/>
      <c r="K4" s="235"/>
      <c r="L4" s="235"/>
      <c r="M4" s="235"/>
      <c r="N4" s="235"/>
      <c r="O4" s="235"/>
      <c r="P4" s="235"/>
      <c r="Q4" s="235"/>
      <c r="R4" s="235"/>
      <c r="S4" s="235"/>
    </row>
    <row r="5" spans="1:19" s="25" customFormat="1" ht="15.75" thickBot="1" x14ac:dyDescent="0.3">
      <c r="A5" s="683" t="s">
        <v>9</v>
      </c>
      <c r="B5" s="684"/>
      <c r="C5" s="685"/>
    </row>
    <row r="6" spans="1:19" x14ac:dyDescent="0.25">
      <c r="A6" s="687" t="s">
        <v>10</v>
      </c>
      <c r="B6" s="135" t="s">
        <v>11</v>
      </c>
      <c r="C6" s="136" t="s">
        <v>12</v>
      </c>
      <c r="E6" s="234"/>
      <c r="F6" s="234"/>
      <c r="G6" s="234"/>
      <c r="H6" s="234"/>
      <c r="I6" s="234"/>
      <c r="J6" s="234"/>
      <c r="K6" s="234"/>
      <c r="L6" s="234"/>
      <c r="M6" s="234"/>
      <c r="N6" s="234"/>
      <c r="O6" s="234"/>
      <c r="P6" s="234"/>
      <c r="Q6" s="234"/>
      <c r="R6" s="234"/>
      <c r="S6" s="234"/>
    </row>
    <row r="7" spans="1:19" x14ac:dyDescent="0.25">
      <c r="A7" s="672"/>
      <c r="B7" s="137" t="s">
        <v>13</v>
      </c>
      <c r="C7" s="138" t="s">
        <v>14</v>
      </c>
      <c r="E7" s="234"/>
      <c r="F7" s="234"/>
      <c r="G7" s="234"/>
      <c r="H7" s="234"/>
      <c r="I7" s="234"/>
      <c r="J7" s="234"/>
      <c r="K7" s="234"/>
      <c r="L7" s="234"/>
      <c r="M7" s="234"/>
      <c r="N7" s="234"/>
      <c r="O7" s="234"/>
      <c r="P7" s="234"/>
      <c r="Q7" s="234"/>
      <c r="R7" s="234"/>
      <c r="S7" s="234"/>
    </row>
    <row r="8" spans="1:19" x14ac:dyDescent="0.25">
      <c r="A8" s="672"/>
      <c r="B8" s="137" t="s">
        <v>15</v>
      </c>
      <c r="C8" s="586" t="s">
        <v>16</v>
      </c>
    </row>
    <row r="9" spans="1:19" ht="15.75" thickBot="1" x14ac:dyDescent="0.3">
      <c r="A9" s="673"/>
      <c r="B9" s="133" t="s">
        <v>17</v>
      </c>
      <c r="C9" s="587" t="s">
        <v>18</v>
      </c>
    </row>
    <row r="10" spans="1:19" ht="15.75" thickBot="1" x14ac:dyDescent="0.3">
      <c r="A10" s="677" t="s">
        <v>19</v>
      </c>
      <c r="B10" s="678"/>
      <c r="C10" s="679"/>
    </row>
    <row r="11" spans="1:19" x14ac:dyDescent="0.25">
      <c r="A11" s="682" t="s">
        <v>20</v>
      </c>
      <c r="B11" s="135" t="s">
        <v>21</v>
      </c>
      <c r="C11" s="136" t="s">
        <v>22</v>
      </c>
      <c r="E11" s="234"/>
      <c r="F11" s="234"/>
      <c r="G11" s="234"/>
      <c r="H11" s="234"/>
      <c r="I11" s="234"/>
      <c r="J11" s="234"/>
      <c r="K11" s="234"/>
      <c r="L11" s="234"/>
      <c r="M11" s="234"/>
      <c r="N11" s="234"/>
      <c r="O11" s="234"/>
      <c r="P11" s="234"/>
      <c r="Q11" s="234"/>
      <c r="R11" s="234"/>
      <c r="S11" s="234"/>
    </row>
    <row r="12" spans="1:19" ht="15.75" thickBot="1" x14ac:dyDescent="0.3">
      <c r="A12" s="680"/>
      <c r="B12" s="137" t="s">
        <v>23</v>
      </c>
      <c r="C12" s="138" t="s">
        <v>24</v>
      </c>
      <c r="E12" s="234"/>
      <c r="F12" s="234"/>
      <c r="G12" s="234"/>
      <c r="H12" s="234"/>
      <c r="I12" s="234"/>
      <c r="J12" s="234"/>
      <c r="K12" s="234"/>
      <c r="L12" s="234"/>
      <c r="M12" s="234"/>
      <c r="N12" s="234"/>
      <c r="O12" s="234"/>
      <c r="P12" s="234"/>
      <c r="Q12" s="234"/>
      <c r="R12" s="234"/>
      <c r="S12" s="234"/>
    </row>
    <row r="13" spans="1:19" ht="15.75" thickBot="1" x14ac:dyDescent="0.3">
      <c r="A13" s="677" t="s">
        <v>25</v>
      </c>
      <c r="B13" s="678"/>
      <c r="C13" s="679"/>
    </row>
    <row r="14" spans="1:19" x14ac:dyDescent="0.25">
      <c r="A14" s="682" t="s">
        <v>26</v>
      </c>
      <c r="B14" s="135" t="s">
        <v>27</v>
      </c>
      <c r="C14" s="136" t="s">
        <v>28</v>
      </c>
      <c r="E14" s="234"/>
      <c r="F14" s="234"/>
      <c r="G14" s="234"/>
      <c r="H14" s="234"/>
      <c r="I14" s="234"/>
      <c r="J14" s="234"/>
      <c r="K14" s="234"/>
      <c r="L14" s="234"/>
      <c r="M14" s="234"/>
      <c r="N14" s="234"/>
      <c r="O14" s="234"/>
      <c r="P14" s="234"/>
      <c r="Q14" s="234"/>
      <c r="R14" s="234"/>
      <c r="S14" s="234"/>
    </row>
    <row r="15" spans="1:19" ht="15.75" thickBot="1" x14ac:dyDescent="0.3">
      <c r="A15" s="681"/>
      <c r="B15" s="133" t="s">
        <v>29</v>
      </c>
      <c r="C15" s="128" t="s">
        <v>30</v>
      </c>
      <c r="E15" s="234"/>
      <c r="F15" s="234"/>
      <c r="G15" s="234"/>
      <c r="H15" s="234"/>
      <c r="I15" s="234"/>
      <c r="J15" s="234"/>
      <c r="K15" s="234"/>
      <c r="L15" s="234"/>
      <c r="M15" s="234"/>
      <c r="N15" s="234"/>
      <c r="O15" s="234"/>
      <c r="P15" s="234"/>
      <c r="Q15" s="234"/>
      <c r="R15" s="234"/>
      <c r="S15" s="234"/>
    </row>
    <row r="16" spans="1:19" ht="15.75" thickBot="1" x14ac:dyDescent="0.3">
      <c r="A16" s="677" t="s">
        <v>31</v>
      </c>
      <c r="B16" s="678"/>
      <c r="C16" s="679"/>
      <c r="E16" s="234"/>
    </row>
    <row r="17" spans="1:19" x14ac:dyDescent="0.25">
      <c r="A17" s="682" t="s">
        <v>32</v>
      </c>
      <c r="B17" s="135" t="s">
        <v>33</v>
      </c>
      <c r="C17" s="136" t="s">
        <v>34</v>
      </c>
      <c r="E17" s="234"/>
      <c r="F17" s="234"/>
      <c r="G17" s="234"/>
      <c r="H17" s="234"/>
      <c r="I17" s="234"/>
      <c r="J17" s="234"/>
      <c r="K17" s="234"/>
      <c r="L17" s="234"/>
      <c r="M17" s="234"/>
      <c r="N17" s="234"/>
      <c r="O17" s="234"/>
      <c r="P17" s="234"/>
      <c r="Q17" s="234"/>
      <c r="R17" s="234"/>
      <c r="S17" s="234"/>
    </row>
    <row r="18" spans="1:19" x14ac:dyDescent="0.25">
      <c r="A18" s="680"/>
      <c r="B18" s="137" t="s">
        <v>35</v>
      </c>
      <c r="C18" s="138" t="s">
        <v>36</v>
      </c>
      <c r="E18" s="234"/>
      <c r="F18" s="234"/>
      <c r="G18" s="234"/>
      <c r="H18" s="234"/>
      <c r="I18" s="234"/>
      <c r="J18" s="234"/>
      <c r="K18" s="234"/>
      <c r="L18" s="234"/>
      <c r="M18" s="234"/>
      <c r="N18" s="234"/>
      <c r="O18" s="234"/>
      <c r="P18" s="234"/>
      <c r="Q18" s="234"/>
      <c r="R18" s="234"/>
      <c r="S18" s="234"/>
    </row>
    <row r="19" spans="1:19" ht="15.75" thickBot="1" x14ac:dyDescent="0.3">
      <c r="A19" s="681"/>
      <c r="B19" s="133" t="s">
        <v>37</v>
      </c>
      <c r="C19" s="128" t="s">
        <v>38</v>
      </c>
      <c r="E19" s="234"/>
      <c r="F19" s="234"/>
      <c r="G19" s="234"/>
      <c r="H19" s="234"/>
      <c r="I19" s="234"/>
      <c r="J19" s="234"/>
      <c r="K19" s="234"/>
      <c r="L19" s="234"/>
      <c r="M19" s="234"/>
      <c r="N19" s="234"/>
      <c r="O19" s="234"/>
      <c r="P19" s="234"/>
      <c r="Q19" s="234"/>
      <c r="R19" s="234"/>
      <c r="S19" s="234"/>
    </row>
    <row r="20" spans="1:19" ht="15.75" thickBot="1" x14ac:dyDescent="0.3">
      <c r="A20" s="677" t="s">
        <v>39</v>
      </c>
      <c r="B20" s="678"/>
      <c r="C20" s="679"/>
    </row>
    <row r="21" spans="1:19" x14ac:dyDescent="0.25">
      <c r="A21" s="672" t="s">
        <v>40</v>
      </c>
      <c r="B21" s="137" t="s">
        <v>41</v>
      </c>
      <c r="C21" s="138" t="s">
        <v>42</v>
      </c>
      <c r="E21" s="234"/>
      <c r="F21" s="234"/>
      <c r="G21" s="234"/>
      <c r="H21" s="234"/>
      <c r="I21" s="234"/>
      <c r="J21" s="234"/>
      <c r="K21" s="234"/>
      <c r="L21" s="234"/>
      <c r="M21" s="234"/>
      <c r="N21" s="234"/>
      <c r="O21" s="234"/>
      <c r="P21" s="234"/>
      <c r="Q21" s="234"/>
      <c r="R21" s="234"/>
      <c r="S21" s="234"/>
    </row>
    <row r="22" spans="1:19" x14ac:dyDescent="0.25">
      <c r="A22" s="672"/>
      <c r="B22" s="137" t="s">
        <v>43</v>
      </c>
      <c r="C22" s="138" t="s">
        <v>44</v>
      </c>
      <c r="E22" s="234"/>
      <c r="F22" s="234"/>
      <c r="G22" s="234"/>
      <c r="H22" s="234"/>
      <c r="I22" s="234"/>
      <c r="J22" s="234"/>
      <c r="K22" s="234"/>
      <c r="L22" s="234"/>
      <c r="M22" s="234"/>
      <c r="N22" s="234"/>
      <c r="O22" s="234"/>
      <c r="P22" s="234"/>
      <c r="Q22" s="234"/>
      <c r="R22" s="234"/>
      <c r="S22" s="234"/>
    </row>
    <row r="23" spans="1:19" ht="15.75" thickBot="1" x14ac:dyDescent="0.3">
      <c r="A23" s="673"/>
      <c r="B23" s="133" t="s">
        <v>45</v>
      </c>
      <c r="C23" s="128" t="s">
        <v>46</v>
      </c>
      <c r="E23" s="234"/>
      <c r="F23" s="234"/>
      <c r="G23" s="234"/>
      <c r="H23" s="234"/>
      <c r="I23" s="234"/>
      <c r="J23" s="234"/>
      <c r="K23" s="234"/>
      <c r="L23" s="234"/>
      <c r="M23" s="234"/>
      <c r="N23" s="234"/>
      <c r="O23" s="234"/>
      <c r="P23" s="234"/>
      <c r="Q23" s="234"/>
      <c r="R23" s="234"/>
      <c r="S23" s="234"/>
    </row>
    <row r="24" spans="1:19" ht="15.75" thickBot="1" x14ac:dyDescent="0.3">
      <c r="A24" s="674" t="s">
        <v>47</v>
      </c>
      <c r="B24" s="675"/>
      <c r="C24" s="676"/>
      <c r="E24" s="234"/>
    </row>
    <row r="25" spans="1:19" x14ac:dyDescent="0.25">
      <c r="A25" s="682" t="s">
        <v>48</v>
      </c>
      <c r="B25" s="135" t="s">
        <v>49</v>
      </c>
      <c r="C25" s="136" t="s">
        <v>50</v>
      </c>
      <c r="E25" s="234"/>
      <c r="F25" s="234"/>
      <c r="G25" s="234"/>
      <c r="H25" s="234"/>
      <c r="I25" s="234"/>
      <c r="J25" s="234"/>
      <c r="K25" s="234"/>
      <c r="L25" s="234"/>
      <c r="M25" s="234"/>
      <c r="N25" s="234"/>
      <c r="O25" s="234"/>
      <c r="P25" s="234"/>
      <c r="Q25" s="234"/>
      <c r="R25" s="234"/>
      <c r="S25" s="234"/>
    </row>
    <row r="26" spans="1:19" x14ac:dyDescent="0.25">
      <c r="A26" s="680"/>
      <c r="B26" s="137" t="s">
        <v>51</v>
      </c>
      <c r="C26" s="138" t="s">
        <v>52</v>
      </c>
      <c r="E26" s="234"/>
      <c r="F26" s="234"/>
      <c r="G26" s="234"/>
      <c r="H26" s="234"/>
      <c r="I26" s="234"/>
      <c r="J26" s="234"/>
      <c r="K26" s="234"/>
      <c r="L26" s="234"/>
      <c r="M26" s="234"/>
      <c r="N26" s="234"/>
      <c r="O26" s="234"/>
      <c r="P26" s="234"/>
      <c r="Q26" s="234"/>
      <c r="R26" s="234"/>
      <c r="S26" s="234"/>
    </row>
    <row r="27" spans="1:19" x14ac:dyDescent="0.25">
      <c r="A27" s="680"/>
      <c r="B27" s="137" t="s">
        <v>53</v>
      </c>
      <c r="C27" s="138" t="s">
        <v>54</v>
      </c>
      <c r="E27" s="234"/>
      <c r="F27" s="234"/>
      <c r="G27" s="234"/>
      <c r="H27" s="234"/>
      <c r="I27" s="234"/>
      <c r="J27" s="234"/>
      <c r="K27" s="234"/>
      <c r="L27" s="234"/>
      <c r="M27" s="234"/>
      <c r="N27" s="234"/>
      <c r="O27" s="234"/>
      <c r="P27" s="234"/>
      <c r="Q27" s="234"/>
      <c r="R27" s="234"/>
      <c r="S27" s="234"/>
    </row>
    <row r="28" spans="1:19" x14ac:dyDescent="0.25">
      <c r="A28" s="680"/>
      <c r="B28" s="137" t="s">
        <v>55</v>
      </c>
      <c r="C28" s="138" t="s">
        <v>56</v>
      </c>
      <c r="E28" s="234"/>
      <c r="F28" s="234"/>
      <c r="G28" s="234"/>
      <c r="H28" s="234"/>
      <c r="I28" s="234"/>
      <c r="J28" s="234"/>
      <c r="K28" s="234"/>
      <c r="L28" s="234"/>
      <c r="M28" s="234"/>
      <c r="N28" s="234"/>
      <c r="O28" s="234"/>
      <c r="P28" s="234"/>
      <c r="Q28" s="234"/>
      <c r="R28" s="234"/>
      <c r="S28" s="234"/>
    </row>
    <row r="29" spans="1:19" x14ac:dyDescent="0.25">
      <c r="A29" s="680"/>
      <c r="B29" s="137" t="s">
        <v>57</v>
      </c>
      <c r="C29" s="138" t="s">
        <v>58</v>
      </c>
      <c r="E29" s="234"/>
      <c r="F29" s="234"/>
      <c r="G29" s="234"/>
      <c r="H29" s="234"/>
      <c r="I29" s="234"/>
      <c r="J29" s="234"/>
      <c r="K29" s="234"/>
      <c r="L29" s="234"/>
      <c r="M29" s="234"/>
      <c r="N29" s="234"/>
      <c r="O29" s="234"/>
      <c r="P29" s="234"/>
      <c r="Q29" s="234"/>
      <c r="R29" s="234"/>
      <c r="S29" s="234"/>
    </row>
    <row r="30" spans="1:19" x14ac:dyDescent="0.25">
      <c r="A30" s="680"/>
      <c r="B30" s="137" t="s">
        <v>59</v>
      </c>
      <c r="C30" s="138" t="s">
        <v>60</v>
      </c>
      <c r="E30" s="234"/>
      <c r="F30" s="234"/>
      <c r="G30" s="234"/>
      <c r="H30" s="234"/>
      <c r="I30" s="234"/>
      <c r="J30" s="234"/>
      <c r="K30" s="234"/>
      <c r="L30" s="234"/>
      <c r="M30" s="234"/>
      <c r="N30" s="234"/>
      <c r="O30" s="234"/>
      <c r="P30" s="234"/>
      <c r="Q30" s="234"/>
      <c r="R30" s="234"/>
      <c r="S30" s="234"/>
    </row>
    <row r="31" spans="1:19" ht="15.75" thickBot="1" x14ac:dyDescent="0.3">
      <c r="A31" s="680"/>
      <c r="B31" s="137" t="s">
        <v>61</v>
      </c>
      <c r="C31" s="138" t="s">
        <v>62</v>
      </c>
    </row>
    <row r="32" spans="1:19" ht="15.75" thickBot="1" x14ac:dyDescent="0.3">
      <c r="A32" s="674" t="s">
        <v>63</v>
      </c>
      <c r="B32" s="675"/>
      <c r="C32" s="676"/>
    </row>
    <row r="33" spans="1:3" ht="15.75" thickBot="1" x14ac:dyDescent="0.3">
      <c r="A33" s="139" t="s">
        <v>64</v>
      </c>
      <c r="B33" s="134" t="s">
        <v>65</v>
      </c>
      <c r="C33" s="129" t="s">
        <v>66</v>
      </c>
    </row>
    <row r="34" spans="1:3" ht="15.75" thickBot="1" x14ac:dyDescent="0.3">
      <c r="A34" s="674" t="s">
        <v>67</v>
      </c>
      <c r="B34" s="675"/>
      <c r="C34" s="676"/>
    </row>
    <row r="35" spans="1:3" x14ac:dyDescent="0.25">
      <c r="A35" s="680" t="s">
        <v>68</v>
      </c>
      <c r="B35" s="137" t="s">
        <v>69</v>
      </c>
      <c r="C35" s="138" t="s">
        <v>70</v>
      </c>
    </row>
    <row r="36" spans="1:3" ht="15.75" thickBot="1" x14ac:dyDescent="0.3">
      <c r="A36" s="681"/>
      <c r="B36" s="133" t="s">
        <v>71</v>
      </c>
      <c r="C36" s="128" t="s">
        <v>72</v>
      </c>
    </row>
    <row r="37" spans="1:3" ht="15.75" thickBot="1" x14ac:dyDescent="0.3">
      <c r="A37" s="674" t="s">
        <v>73</v>
      </c>
      <c r="B37" s="675"/>
      <c r="C37" s="676"/>
    </row>
    <row r="38" spans="1:3" x14ac:dyDescent="0.25">
      <c r="A38" s="682" t="s">
        <v>74</v>
      </c>
      <c r="B38" s="135" t="s">
        <v>75</v>
      </c>
      <c r="C38" s="136" t="s">
        <v>76</v>
      </c>
    </row>
    <row r="39" spans="1:3" x14ac:dyDescent="0.25">
      <c r="A39" s="680"/>
      <c r="B39" s="137" t="s">
        <v>77</v>
      </c>
      <c r="C39" s="138" t="s">
        <v>78</v>
      </c>
    </row>
    <row r="40" spans="1:3" x14ac:dyDescent="0.25">
      <c r="A40" s="680"/>
      <c r="B40" s="137" t="s">
        <v>79</v>
      </c>
      <c r="C40" s="138" t="s">
        <v>80</v>
      </c>
    </row>
    <row r="41" spans="1:3" ht="15.75" thickBot="1" x14ac:dyDescent="0.3">
      <c r="A41" s="680"/>
      <c r="B41" s="137" t="s">
        <v>81</v>
      </c>
      <c r="C41" s="138" t="s">
        <v>82</v>
      </c>
    </row>
    <row r="42" spans="1:3" ht="15.75" thickBot="1" x14ac:dyDescent="0.3">
      <c r="A42" s="674" t="s">
        <v>83</v>
      </c>
      <c r="B42" s="675"/>
      <c r="C42" s="676"/>
    </row>
    <row r="43" spans="1:3" ht="15.75" thickBot="1" x14ac:dyDescent="0.3">
      <c r="A43" s="639" t="s">
        <v>84</v>
      </c>
      <c r="B43" s="135" t="s">
        <v>85</v>
      </c>
      <c r="C43" s="143" t="s">
        <v>86</v>
      </c>
    </row>
    <row r="44" spans="1:3" ht="15.75" thickBot="1" x14ac:dyDescent="0.3">
      <c r="A44" s="674" t="s">
        <v>87</v>
      </c>
      <c r="B44" s="675"/>
      <c r="C44" s="676"/>
    </row>
    <row r="45" spans="1:3" x14ac:dyDescent="0.25">
      <c r="A45" s="682" t="s">
        <v>88</v>
      </c>
      <c r="B45" s="135" t="s">
        <v>89</v>
      </c>
      <c r="C45" s="136" t="s">
        <v>90</v>
      </c>
    </row>
    <row r="46" spans="1:3" x14ac:dyDescent="0.25">
      <c r="A46" s="680"/>
      <c r="B46" s="137" t="s">
        <v>91</v>
      </c>
      <c r="C46" s="138" t="s">
        <v>92</v>
      </c>
    </row>
    <row r="47" spans="1:3" x14ac:dyDescent="0.25">
      <c r="A47" s="680"/>
      <c r="B47" s="137" t="s">
        <v>93</v>
      </c>
      <c r="C47" s="138" t="s">
        <v>94</v>
      </c>
    </row>
    <row r="48" spans="1:3" x14ac:dyDescent="0.25">
      <c r="A48" s="680"/>
      <c r="B48" s="137" t="s">
        <v>95</v>
      </c>
      <c r="C48" s="138" t="s">
        <v>96</v>
      </c>
    </row>
    <row r="49" spans="1:3" x14ac:dyDescent="0.25">
      <c r="A49" s="680"/>
      <c r="B49" s="137" t="s">
        <v>97</v>
      </c>
      <c r="C49" s="138" t="s">
        <v>98</v>
      </c>
    </row>
    <row r="50" spans="1:3" ht="15.75" thickBot="1" x14ac:dyDescent="0.3">
      <c r="A50" s="681"/>
      <c r="B50" s="133" t="s">
        <v>99</v>
      </c>
      <c r="C50" s="128" t="s">
        <v>100</v>
      </c>
    </row>
    <row r="51" spans="1:3" ht="15.75" thickBot="1" x14ac:dyDescent="0.3">
      <c r="A51" s="686" t="s">
        <v>101</v>
      </c>
      <c r="B51" s="675"/>
      <c r="C51" s="676"/>
    </row>
    <row r="52" spans="1:3" x14ac:dyDescent="0.25">
      <c r="A52" s="682" t="s">
        <v>102</v>
      </c>
      <c r="B52" s="135" t="s">
        <v>103</v>
      </c>
      <c r="C52" s="136" t="s">
        <v>104</v>
      </c>
    </row>
    <row r="53" spans="1:3" ht="15" customHeight="1" x14ac:dyDescent="0.25">
      <c r="A53" s="680"/>
      <c r="B53" s="137" t="s">
        <v>105</v>
      </c>
      <c r="C53" s="138" t="s">
        <v>106</v>
      </c>
    </row>
    <row r="54" spans="1:3" x14ac:dyDescent="0.25">
      <c r="A54" s="680"/>
      <c r="B54" s="137" t="s">
        <v>107</v>
      </c>
      <c r="C54" s="138" t="s">
        <v>108</v>
      </c>
    </row>
    <row r="55" spans="1:3" ht="15.75" thickBot="1" x14ac:dyDescent="0.3">
      <c r="A55" s="681"/>
      <c r="B55" s="133" t="s">
        <v>109</v>
      </c>
      <c r="C55" s="128" t="s">
        <v>110</v>
      </c>
    </row>
    <row r="56" spans="1:3" ht="15.75" thickBot="1" x14ac:dyDescent="0.3">
      <c r="A56" s="674" t="s">
        <v>111</v>
      </c>
      <c r="B56" s="675"/>
      <c r="C56" s="676"/>
    </row>
    <row r="57" spans="1:3" ht="15.75" thickBot="1" x14ac:dyDescent="0.3">
      <c r="A57" s="139" t="s">
        <v>112</v>
      </c>
      <c r="B57" s="134" t="s">
        <v>113</v>
      </c>
      <c r="C57" s="130" t="s">
        <v>111</v>
      </c>
    </row>
    <row r="58" spans="1:3" ht="15.75" thickBot="1" x14ac:dyDescent="0.3">
      <c r="A58" s="674" t="s">
        <v>114</v>
      </c>
      <c r="B58" s="675"/>
      <c r="C58" s="676"/>
    </row>
    <row r="59" spans="1:3" x14ac:dyDescent="0.25">
      <c r="A59" s="682" t="s">
        <v>115</v>
      </c>
      <c r="B59" s="140" t="s">
        <v>116</v>
      </c>
      <c r="C59" s="141" t="s">
        <v>117</v>
      </c>
    </row>
    <row r="60" spans="1:3" x14ac:dyDescent="0.25">
      <c r="A60" s="680"/>
      <c r="B60" s="137" t="s">
        <v>118</v>
      </c>
      <c r="C60" s="138" t="s">
        <v>119</v>
      </c>
    </row>
    <row r="61" spans="1:3" x14ac:dyDescent="0.25">
      <c r="A61" s="680"/>
      <c r="B61" s="137" t="s">
        <v>120</v>
      </c>
      <c r="C61" s="138" t="s">
        <v>121</v>
      </c>
    </row>
    <row r="62" spans="1:3" x14ac:dyDescent="0.25">
      <c r="A62" s="680"/>
      <c r="B62" s="137" t="s">
        <v>122</v>
      </c>
      <c r="C62" s="138" t="s">
        <v>123</v>
      </c>
    </row>
    <row r="63" spans="1:3" ht="15.75" thickBot="1" x14ac:dyDescent="0.3">
      <c r="A63" s="680"/>
      <c r="B63" s="137" t="s">
        <v>124</v>
      </c>
      <c r="C63" s="596" t="s">
        <v>125</v>
      </c>
    </row>
    <row r="64" spans="1:3" ht="15.75" thickBot="1" x14ac:dyDescent="0.3">
      <c r="A64" s="674" t="s">
        <v>126</v>
      </c>
      <c r="B64" s="675"/>
      <c r="C64" s="676"/>
    </row>
    <row r="65" spans="1:3" ht="30.75" thickBot="1" x14ac:dyDescent="0.3">
      <c r="A65" s="640" t="s">
        <v>127</v>
      </c>
      <c r="B65" s="134" t="s">
        <v>128</v>
      </c>
      <c r="C65" s="130" t="s">
        <v>129</v>
      </c>
    </row>
    <row r="67" spans="1:3" s="10" customFormat="1" x14ac:dyDescent="0.25">
      <c r="A67" s="641" t="s">
        <v>1524</v>
      </c>
      <c r="B67" s="555"/>
      <c r="C67" s="398"/>
    </row>
    <row r="68" spans="1:3" x14ac:dyDescent="0.25">
      <c r="A68" s="424"/>
    </row>
    <row r="69" spans="1:3" x14ac:dyDescent="0.25">
      <c r="A69" s="424" t="s">
        <v>130</v>
      </c>
    </row>
    <row r="70" spans="1:3" x14ac:dyDescent="0.25">
      <c r="A70" s="424" t="s">
        <v>131</v>
      </c>
      <c r="B70" s="424"/>
      <c r="C70" s="424"/>
    </row>
    <row r="73" spans="1:3" x14ac:dyDescent="0.25">
      <c r="A73" s="223"/>
    </row>
    <row r="76" spans="1:3" x14ac:dyDescent="0.25">
      <c r="A76" s="26"/>
    </row>
  </sheetData>
  <mergeCells count="26">
    <mergeCell ref="A59:A63"/>
    <mergeCell ref="A64:C64"/>
    <mergeCell ref="A58:C58"/>
    <mergeCell ref="A5:C5"/>
    <mergeCell ref="A51:C51"/>
    <mergeCell ref="A14:A15"/>
    <mergeCell ref="A25:A31"/>
    <mergeCell ref="A34:C34"/>
    <mergeCell ref="A37:C37"/>
    <mergeCell ref="A56:C56"/>
    <mergeCell ref="A6:A9"/>
    <mergeCell ref="A44:C44"/>
    <mergeCell ref="A11:A12"/>
    <mergeCell ref="A17:A19"/>
    <mergeCell ref="A24:C24"/>
    <mergeCell ref="A35:A36"/>
    <mergeCell ref="A38:A41"/>
    <mergeCell ref="A45:A50"/>
    <mergeCell ref="A52:A55"/>
    <mergeCell ref="A42:C42"/>
    <mergeCell ref="A21:A23"/>
    <mergeCell ref="A32:C32"/>
    <mergeCell ref="A10:C10"/>
    <mergeCell ref="A13:C13"/>
    <mergeCell ref="A16:C16"/>
    <mergeCell ref="A20:C20"/>
  </mergeCells>
  <hyperlinks>
    <hyperlink ref="C45" location="'CCR1'!A1" display="Analysis of CCR exposure by approach" xr:uid="{00000000-0004-0000-0000-000000000000}"/>
    <hyperlink ref="C11" location="'CC1'!A1" display="Composition of regulatory own funds" xr:uid="{00000000-0004-0000-0000-000005000000}"/>
    <hyperlink ref="C35" location="'CR4'!A1" display=" Standardised approach -Credit risk exposure and CRM effects" xr:uid="{00000000-0004-0000-0000-000008000000}"/>
    <hyperlink ref="C36" location="'CR5'!A1" display=" Standardised approach" xr:uid="{00000000-0004-0000-0000-000009000000}"/>
    <hyperlink ref="C17" location="'LR1'!A1" display="Summary reconciliation of accounting assets and leverage ratio exposures" xr:uid="{00000000-0004-0000-0000-00000F000000}"/>
    <hyperlink ref="C18" location="'LR2'!A1" display="Leverage ratio common disclosure" xr:uid="{00000000-0004-0000-0000-000010000000}"/>
    <hyperlink ref="C19"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33" location="'CR3'!A1" display="CRM techniques overview:  Disclosure of the use of credit risk mitigation techniques" xr:uid="{00000000-0004-0000-0000-000016000000}"/>
    <hyperlink ref="C38" location="'CR6'!A1" display="IRB approach – Credit risk exposures by exposure class and PD range" xr:uid="{00000000-0004-0000-0000-000017000000}"/>
    <hyperlink ref="C39" location="'CR7'!A1" display="IRB approach – Effect on the RWEAs of credit derivatives used as CRM techniques" xr:uid="{00000000-0004-0000-0000-000019000000}"/>
    <hyperlink ref="C40" location="'CR7-A'!A1" display=" IRB approach – Disclosure of the extent of the use of CRM techniques" xr:uid="{00000000-0004-0000-0000-00001A000000}"/>
    <hyperlink ref="C41" location="'CR8'!A1" display="RWEA flow statements of credit risk exposures under the IRB approach " xr:uid="{00000000-0004-0000-0000-00001B000000}"/>
    <hyperlink ref="C43" location="CR10.1!A1" display=" Specialised lending under the simple riskweighted approach" xr:uid="{00000000-0004-0000-0000-00001E000000}"/>
    <hyperlink ref="C46" location="'CCR3'!A1" display="Standardised approach – CCR exposures by regulatory exposure class and risk weights" xr:uid="{00000000-0004-0000-0000-000020000000}"/>
    <hyperlink ref="C47" location="'CCR4'!A1" display="IRB approach – CCR exposures by exposure class and PD scale" xr:uid="{00000000-0004-0000-0000-000021000000}"/>
    <hyperlink ref="C48" location="'CCR5'!A1" display="Composition of collateral for CCR exposures" xr:uid="{00000000-0004-0000-0000-000022000000}"/>
    <hyperlink ref="C49" location="'CCR6'!A1" display="Credit derivatives exposures" xr:uid="{00000000-0004-0000-0000-000023000000}"/>
    <hyperlink ref="C50" location="'CCR8'!A1" display="Exposures to CCPs" xr:uid="{00000000-0004-0000-0000-000025000000}"/>
    <hyperlink ref="C52" location="'SEC1'!A1" display="Securitisation exposures in the non-trading book" xr:uid="{00000000-0004-0000-0000-000026000000}"/>
    <hyperlink ref="C53" location="'SEC3'!A1" display="Securitisation exposures in the non-trading book and associated regulatory capital requirements - institution acting as originator or as sponsor" xr:uid="{00000000-0004-0000-0000-000028000000}"/>
    <hyperlink ref="C54" location="'SEC4'!A1" display="Securitisation exposures in the non-trading book and associated regulatory capital requirements - institution acting as investor" xr:uid="{00000000-0004-0000-0000-000029000000}"/>
    <hyperlink ref="C55" location="'SEC5'!A1" display="Exposures securitised by the institution - Exposures in default and specific credit risk adjustments" xr:uid="{00000000-0004-0000-0000-00002A000000}"/>
    <hyperlink ref="C25" location="'CR1'!A1" display="Performing and non-performing exposures and related provisions " xr:uid="{00000000-0004-0000-0000-00002D000000}"/>
    <hyperlink ref="C29" location="'CQ4'!A1" display="Quality of non-performing exposures by geography " xr:uid="{00000000-0004-0000-0000-000030000000}"/>
    <hyperlink ref="C30" location="'CQ5'!A1" display="Credit quality of loans and advances by industry" xr:uid="{00000000-0004-0000-0000-000031000000}"/>
    <hyperlink ref="C31" location="'CQ7'!A1" display="Collateral obtained by taking possession and execution processes " xr:uid="{00000000-0004-0000-0000-000033000000}"/>
    <hyperlink ref="C12" location="'CC2 '!A1" display="Reconciliation of regulatory own funds to balance sheet in the audited financial statements" xr:uid="{D41D4BCC-056C-40AC-9F82-9848ABABA147}"/>
    <hyperlink ref="C14" location="CCyB1!A1" display="Geographical distribution of credit exposures relevant for the calculation of the countercyclical buffer" xr:uid="{2737601B-DBD7-4E30-ABE3-3AEEBB48FBD4}"/>
    <hyperlink ref="C15" location="CCyB2!A1" display="Amount of institution-specific countercyclical capital buffer" xr:uid="{1E4AA1DE-1669-4E5B-8D4C-B17A55F8CA91}"/>
    <hyperlink ref="C23" location="'LIQ2'!A1" display="Net Stable Funding Ratio" xr:uid="{00000000-0004-0000-0000-00000A000000}"/>
    <hyperlink ref="C21" location="'LIQ1'!A1" display="Quantitative information of LCR" xr:uid="{00000000-0004-0000-0000-000007000000}"/>
    <hyperlink ref="C26" location="'CR1-A'!A1" display="Maturity of exposures" xr:uid="{BB3D88AB-947E-412F-AEF1-8122C581F6BD}"/>
    <hyperlink ref="C27" location="'CR2'!A1" display="Changes in the stock of non-performing loans and advances" xr:uid="{237F9F29-7097-429D-B63B-0A2A713041B1}"/>
    <hyperlink ref="C28" location="'CQ1'!A1" display="Credit quality of forborne exposures" xr:uid="{B77FFC43-0754-4443-BA14-A4314253D34E}"/>
    <hyperlink ref="C59" location="'1.CC'!A1" display="Banking book- Climate Change transition risk: Credit quality of exposures by sector, emissions and residual maturity" xr:uid="{05F4366C-1702-456E-9D6A-18FDDE9F47FE}"/>
    <hyperlink ref="C60" location="'2.CC'!A1" display="Banking book - Climate change transition risk: Loans collateralised by immovable property - Energy efficiency of the collateral" xr:uid="{9323F656-4634-4F38-BE4A-073CA88D7AD0}"/>
    <hyperlink ref="C61" location="'3.CC'!A1" display="Banking book - Climate change transition risk: Alignment metrics" xr:uid="{BD871145-8761-41F5-9A46-5EB5099911CA}"/>
    <hyperlink ref="C62" location="'4.CC'!A1" display="Banking book - Climate change transition risk: Exposures to top 20 carbon-intensive firms" xr:uid="{FA32CF96-3D80-4AD1-8CE3-A64C06AE5B52}"/>
    <hyperlink ref="C22" location="LIQB!A1" display="Qualitative information on LCR" xr:uid="{00741E37-F81E-45F6-8A14-8DEADC66E6ED}"/>
    <hyperlink ref="C63" location="'5.CC'!A1" display="Banking book - Climate change physical risk: Exposures subject to physical risk" xr:uid="{393D3004-17CD-4E26-90BA-C1F50CB6EFD5}"/>
    <hyperlink ref="C8" location="'CMS1'!A1" display="Comparison of modelled and standardised risk weighted exposure amounts at risk level" xr:uid="{24D5C47D-4AC2-4046-BAC8-3EA5E0B302BE}"/>
    <hyperlink ref="C9" location="'CMS2'!A1" display="Comparison of modelled and standardised risk weighted exposure amounts for credit risk at asset class level" xr:uid="{1F1D0F59-6B6E-4972-B159-07B23CCDFF0E}"/>
    <hyperlink ref="C57" location="IRRBB1!A1" display="Disclosure of exposures to interest rate risk on positions not held in the trading book" xr:uid="{7A0CEF06-CE3E-4F11-85E1-14F3BF38D35A}"/>
    <hyperlink ref="C65" location="'KM2'!A1" display="Key metrics - MREL and, where applicable, G-SII requirement for own funds and eligible liabilities  " xr:uid="{9C851AD5-78D6-4082-A97A-2DF215308442}"/>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340" t="s">
        <v>132</v>
      </c>
    </row>
    <row r="10" spans="1:16" x14ac:dyDescent="0.25">
      <c r="A10" s="689" t="s">
        <v>133</v>
      </c>
      <c r="B10" s="689"/>
      <c r="C10" s="689"/>
      <c r="D10" s="689"/>
      <c r="E10" s="689"/>
      <c r="F10" s="689"/>
      <c r="G10" s="689"/>
      <c r="H10" s="689"/>
      <c r="I10" s="689"/>
      <c r="J10" s="689"/>
      <c r="K10" s="689"/>
      <c r="L10" s="689"/>
      <c r="M10" s="689"/>
      <c r="N10" s="689"/>
      <c r="O10" s="689"/>
      <c r="P10" s="689"/>
    </row>
    <row r="11" spans="1:16" ht="201" customHeight="1" x14ac:dyDescent="0.25">
      <c r="A11" s="688" t="s">
        <v>134</v>
      </c>
      <c r="B11" s="688"/>
      <c r="C11" s="688"/>
      <c r="D11" s="688"/>
      <c r="E11" s="688"/>
      <c r="F11" s="688"/>
      <c r="G11" s="688"/>
      <c r="H11" s="688"/>
      <c r="I11" s="688"/>
      <c r="J11" s="688"/>
      <c r="K11" s="688"/>
      <c r="L11" s="688"/>
      <c r="M11" s="688"/>
      <c r="N11" s="688"/>
      <c r="O11" s="688"/>
      <c r="P11" s="688"/>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7"/>
  <sheetViews>
    <sheetView showGridLines="0" topLeftCell="A5"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4" customWidth="1"/>
    <col min="8" max="8" width="9.140625" style="450"/>
  </cols>
  <sheetData>
    <row r="1" spans="1:6" x14ac:dyDescent="0.25">
      <c r="A1" s="21"/>
      <c r="B1" s="21"/>
      <c r="C1" s="21"/>
      <c r="D1" s="21"/>
      <c r="E1" s="21"/>
      <c r="F1" s="21"/>
    </row>
    <row r="2" spans="1:6" ht="18.75" x14ac:dyDescent="0.3">
      <c r="A2" s="21"/>
      <c r="B2" s="16" t="s">
        <v>135</v>
      </c>
      <c r="D2"/>
      <c r="E2"/>
      <c r="F2"/>
    </row>
    <row r="3" spans="1:6" x14ac:dyDescent="0.25">
      <c r="A3" s="21"/>
      <c r="B3" t="s">
        <v>136</v>
      </c>
      <c r="D3"/>
      <c r="E3"/>
      <c r="F3"/>
    </row>
    <row r="4" spans="1:6" x14ac:dyDescent="0.25">
      <c r="A4" s="21"/>
      <c r="D4"/>
      <c r="E4"/>
      <c r="F4"/>
    </row>
    <row r="5" spans="1:6" ht="29.25" customHeight="1" x14ac:dyDescent="0.25">
      <c r="A5" s="21"/>
      <c r="B5" s="690"/>
      <c r="C5" s="691"/>
      <c r="D5" s="694" t="s">
        <v>137</v>
      </c>
      <c r="E5" s="694"/>
      <c r="F5" s="345" t="s">
        <v>138</v>
      </c>
    </row>
    <row r="6" spans="1:6" x14ac:dyDescent="0.25">
      <c r="A6" s="21"/>
      <c r="B6" s="690"/>
      <c r="C6" s="691"/>
      <c r="D6" s="345" t="s">
        <v>139</v>
      </c>
      <c r="E6" s="345" t="s">
        <v>140</v>
      </c>
      <c r="F6" s="345" t="s">
        <v>141</v>
      </c>
    </row>
    <row r="7" spans="1:6" x14ac:dyDescent="0.25">
      <c r="A7" s="21"/>
      <c r="B7" s="692"/>
      <c r="C7" s="693"/>
      <c r="D7" s="427">
        <v>45838</v>
      </c>
      <c r="E7" s="427">
        <v>45747</v>
      </c>
      <c r="F7" s="427">
        <v>45838</v>
      </c>
    </row>
    <row r="8" spans="1:6" x14ac:dyDescent="0.25">
      <c r="A8" s="21"/>
      <c r="B8" s="345">
        <v>1</v>
      </c>
      <c r="C8" s="328" t="s">
        <v>142</v>
      </c>
      <c r="D8" s="259">
        <v>17361</v>
      </c>
      <c r="E8" s="259">
        <v>16933</v>
      </c>
      <c r="F8" s="259">
        <v>1389</v>
      </c>
    </row>
    <row r="9" spans="1:6" x14ac:dyDescent="0.25">
      <c r="A9" s="21"/>
      <c r="B9" s="345">
        <v>2</v>
      </c>
      <c r="C9" s="17" t="s">
        <v>143</v>
      </c>
      <c r="D9" s="259">
        <v>14039</v>
      </c>
      <c r="E9" s="259">
        <v>13445</v>
      </c>
      <c r="F9" s="259">
        <v>1123</v>
      </c>
    </row>
    <row r="10" spans="1:6" x14ac:dyDescent="0.25">
      <c r="A10" s="21"/>
      <c r="B10" s="345">
        <v>3</v>
      </c>
      <c r="C10" s="17" t="s">
        <v>144</v>
      </c>
      <c r="D10" s="259">
        <v>889</v>
      </c>
      <c r="E10" s="259">
        <v>872</v>
      </c>
      <c r="F10" s="259">
        <v>71</v>
      </c>
    </row>
    <row r="11" spans="1:6" x14ac:dyDescent="0.25">
      <c r="A11" s="21"/>
      <c r="B11" s="345">
        <v>4</v>
      </c>
      <c r="C11" s="17" t="s">
        <v>145</v>
      </c>
      <c r="D11" s="259">
        <v>1983</v>
      </c>
      <c r="E11" s="259">
        <v>2182</v>
      </c>
      <c r="F11" s="259">
        <v>159</v>
      </c>
    </row>
    <row r="12" spans="1:6" x14ac:dyDescent="0.25">
      <c r="A12" s="21"/>
      <c r="B12" s="345" t="s">
        <v>146</v>
      </c>
      <c r="C12" s="17" t="s">
        <v>147</v>
      </c>
      <c r="D12" s="259">
        <v>0</v>
      </c>
      <c r="E12" s="259">
        <v>0</v>
      </c>
      <c r="F12" s="259">
        <v>0</v>
      </c>
    </row>
    <row r="13" spans="1:6" x14ac:dyDescent="0.25">
      <c r="A13" s="21"/>
      <c r="B13" s="345">
        <v>5</v>
      </c>
      <c r="C13" s="17" t="s">
        <v>148</v>
      </c>
      <c r="D13" s="259">
        <v>0</v>
      </c>
      <c r="E13" s="259">
        <v>0</v>
      </c>
      <c r="F13" s="259">
        <v>0</v>
      </c>
    </row>
    <row r="14" spans="1:6" x14ac:dyDescent="0.25">
      <c r="A14" s="21"/>
      <c r="B14" s="345">
        <v>6</v>
      </c>
      <c r="C14" s="328" t="s">
        <v>149</v>
      </c>
      <c r="D14" s="259">
        <v>62</v>
      </c>
      <c r="E14" s="259">
        <v>63</v>
      </c>
      <c r="F14" s="259">
        <v>5</v>
      </c>
    </row>
    <row r="15" spans="1:6" ht="15" customHeight="1" x14ac:dyDescent="0.25">
      <c r="A15" s="21"/>
      <c r="B15" s="345">
        <v>7</v>
      </c>
      <c r="C15" s="17" t="s">
        <v>150</v>
      </c>
      <c r="D15" s="259">
        <v>54</v>
      </c>
      <c r="E15" s="259">
        <v>55</v>
      </c>
      <c r="F15" s="259">
        <v>4</v>
      </c>
    </row>
    <row r="16" spans="1:6" x14ac:dyDescent="0.25">
      <c r="A16" s="21"/>
      <c r="B16" s="345">
        <v>8</v>
      </c>
      <c r="C16" s="17" t="s">
        <v>151</v>
      </c>
      <c r="D16" s="345" t="s">
        <v>152</v>
      </c>
      <c r="E16" s="345" t="s">
        <v>152</v>
      </c>
      <c r="F16" s="259">
        <v>0</v>
      </c>
    </row>
    <row r="17" spans="1:6" x14ac:dyDescent="0.25">
      <c r="A17" s="21"/>
      <c r="B17" s="345" t="s">
        <v>153</v>
      </c>
      <c r="C17" s="69" t="s">
        <v>154</v>
      </c>
      <c r="D17" s="259">
        <v>8</v>
      </c>
      <c r="E17" s="259">
        <v>8</v>
      </c>
      <c r="F17" s="259">
        <v>1</v>
      </c>
    </row>
    <row r="18" spans="1:6" x14ac:dyDescent="0.25">
      <c r="A18" s="21"/>
      <c r="B18" s="345">
        <v>9</v>
      </c>
      <c r="C18" s="17" t="s">
        <v>155</v>
      </c>
      <c r="D18" s="345" t="s">
        <v>152</v>
      </c>
      <c r="E18" s="345" t="s">
        <v>152</v>
      </c>
      <c r="F18" s="345" t="s">
        <v>152</v>
      </c>
    </row>
    <row r="19" spans="1:6" x14ac:dyDescent="0.25">
      <c r="A19" s="21"/>
      <c r="B19" s="345">
        <v>10</v>
      </c>
      <c r="C19" s="328" t="s">
        <v>156</v>
      </c>
      <c r="D19" s="345">
        <v>156</v>
      </c>
      <c r="E19" s="345">
        <v>181</v>
      </c>
      <c r="F19" s="345">
        <v>12</v>
      </c>
    </row>
    <row r="20" spans="1:6" x14ac:dyDescent="0.25">
      <c r="A20" s="21"/>
      <c r="B20" s="345" t="s">
        <v>157</v>
      </c>
      <c r="C20" s="328" t="s">
        <v>158</v>
      </c>
      <c r="D20" s="345" t="s">
        <v>152</v>
      </c>
      <c r="E20" s="345" t="s">
        <v>152</v>
      </c>
      <c r="F20" s="345" t="s">
        <v>152</v>
      </c>
    </row>
    <row r="21" spans="1:6" x14ac:dyDescent="0.25">
      <c r="A21" s="21"/>
      <c r="B21" s="345" t="s">
        <v>159</v>
      </c>
      <c r="C21" s="328" t="s">
        <v>160</v>
      </c>
      <c r="D21" s="345">
        <v>156</v>
      </c>
      <c r="E21" s="345">
        <v>181</v>
      </c>
      <c r="F21" s="345">
        <v>12</v>
      </c>
    </row>
    <row r="22" spans="1:6" x14ac:dyDescent="0.25">
      <c r="A22" s="21"/>
      <c r="B22" s="345" t="s">
        <v>161</v>
      </c>
      <c r="C22" s="328" t="s">
        <v>162</v>
      </c>
      <c r="D22" s="345" t="s">
        <v>152</v>
      </c>
      <c r="E22" s="345" t="s">
        <v>152</v>
      </c>
      <c r="F22" s="345" t="s">
        <v>152</v>
      </c>
    </row>
    <row r="23" spans="1:6" x14ac:dyDescent="0.25">
      <c r="A23" s="21"/>
      <c r="B23" s="345">
        <v>11</v>
      </c>
      <c r="C23" s="70" t="s">
        <v>163</v>
      </c>
      <c r="D23" s="345" t="s">
        <v>152</v>
      </c>
      <c r="E23" s="345" t="s">
        <v>152</v>
      </c>
      <c r="F23" s="345" t="s">
        <v>152</v>
      </c>
    </row>
    <row r="24" spans="1:6" x14ac:dyDescent="0.25">
      <c r="A24" s="21"/>
      <c r="B24" s="345">
        <v>12</v>
      </c>
      <c r="C24" s="70" t="s">
        <v>163</v>
      </c>
      <c r="D24" s="345" t="s">
        <v>152</v>
      </c>
      <c r="E24" s="345" t="s">
        <v>152</v>
      </c>
      <c r="F24" s="345" t="s">
        <v>152</v>
      </c>
    </row>
    <row r="25" spans="1:6" x14ac:dyDescent="0.25">
      <c r="A25" s="21"/>
      <c r="B25" s="345">
        <v>13</v>
      </c>
      <c r="C25" s="70" t="s">
        <v>163</v>
      </c>
      <c r="D25" s="345" t="s">
        <v>152</v>
      </c>
      <c r="E25" s="345" t="s">
        <v>152</v>
      </c>
      <c r="F25" s="345" t="s">
        <v>152</v>
      </c>
    </row>
    <row r="26" spans="1:6" x14ac:dyDescent="0.25">
      <c r="A26" s="21"/>
      <c r="B26" s="345">
        <v>14</v>
      </c>
      <c r="C26" s="70" t="s">
        <v>163</v>
      </c>
      <c r="D26" s="345" t="s">
        <v>152</v>
      </c>
      <c r="E26" s="345" t="s">
        <v>152</v>
      </c>
      <c r="F26" s="345" t="s">
        <v>152</v>
      </c>
    </row>
    <row r="27" spans="1:6" x14ac:dyDescent="0.25">
      <c r="A27" s="21"/>
      <c r="B27" s="345">
        <v>15</v>
      </c>
      <c r="C27" s="328" t="s">
        <v>164</v>
      </c>
      <c r="D27" s="345" t="s">
        <v>152</v>
      </c>
      <c r="E27" s="345" t="s">
        <v>152</v>
      </c>
      <c r="F27" s="345" t="s">
        <v>152</v>
      </c>
    </row>
    <row r="28" spans="1:6" x14ac:dyDescent="0.25">
      <c r="A28" s="21"/>
      <c r="B28" s="345">
        <v>16</v>
      </c>
      <c r="C28" s="328" t="s">
        <v>165</v>
      </c>
      <c r="D28" s="259">
        <v>1655</v>
      </c>
      <c r="E28" s="259">
        <v>1773</v>
      </c>
      <c r="F28" s="259">
        <v>132</v>
      </c>
    </row>
    <row r="29" spans="1:6" x14ac:dyDescent="0.25">
      <c r="A29" s="21"/>
      <c r="B29" s="345">
        <v>17</v>
      </c>
      <c r="C29" s="17" t="s">
        <v>166</v>
      </c>
      <c r="D29" s="259">
        <v>196</v>
      </c>
      <c r="E29" s="259">
        <v>215</v>
      </c>
      <c r="F29" s="259">
        <v>16</v>
      </c>
    </row>
    <row r="30" spans="1:6" x14ac:dyDescent="0.25">
      <c r="A30" s="21"/>
      <c r="B30" s="345">
        <v>18</v>
      </c>
      <c r="C30" s="17" t="s">
        <v>167</v>
      </c>
      <c r="D30" s="259">
        <v>199</v>
      </c>
      <c r="E30" s="259">
        <v>182</v>
      </c>
      <c r="F30" s="259">
        <v>16</v>
      </c>
    </row>
    <row r="31" spans="1:6" x14ac:dyDescent="0.25">
      <c r="A31" s="21"/>
      <c r="B31" s="345">
        <v>19</v>
      </c>
      <c r="C31" s="17" t="s">
        <v>168</v>
      </c>
      <c r="D31" s="259">
        <v>1260</v>
      </c>
      <c r="E31" s="259">
        <v>1376</v>
      </c>
      <c r="F31" s="259">
        <v>101</v>
      </c>
    </row>
    <row r="32" spans="1:6" x14ac:dyDescent="0.25">
      <c r="A32" s="21"/>
      <c r="B32" s="345" t="s">
        <v>169</v>
      </c>
      <c r="C32" s="17" t="s">
        <v>170</v>
      </c>
      <c r="D32" s="345" t="s">
        <v>152</v>
      </c>
      <c r="E32" s="345" t="s">
        <v>152</v>
      </c>
      <c r="F32" s="345" t="s">
        <v>152</v>
      </c>
    </row>
    <row r="33" spans="1:6" x14ac:dyDescent="0.25">
      <c r="A33" s="21"/>
      <c r="B33" s="345">
        <v>20</v>
      </c>
      <c r="C33" s="328" t="s">
        <v>171</v>
      </c>
      <c r="D33" s="345" t="s">
        <v>152</v>
      </c>
      <c r="E33" s="345" t="s">
        <v>152</v>
      </c>
      <c r="F33" s="345" t="s">
        <v>152</v>
      </c>
    </row>
    <row r="34" spans="1:6" x14ac:dyDescent="0.25">
      <c r="A34" s="21"/>
      <c r="B34" s="345">
        <v>21</v>
      </c>
      <c r="C34" s="17" t="s">
        <v>172</v>
      </c>
      <c r="D34" s="345" t="s">
        <v>152</v>
      </c>
      <c r="E34" s="345" t="s">
        <v>152</v>
      </c>
      <c r="F34" s="345" t="s">
        <v>152</v>
      </c>
    </row>
    <row r="35" spans="1:6" x14ac:dyDescent="0.25">
      <c r="A35" s="21"/>
      <c r="B35" s="345" t="s">
        <v>173</v>
      </c>
      <c r="C35" s="17" t="s">
        <v>174</v>
      </c>
      <c r="D35" s="345" t="s">
        <v>152</v>
      </c>
      <c r="E35" s="345" t="s">
        <v>152</v>
      </c>
      <c r="F35" s="345" t="s">
        <v>152</v>
      </c>
    </row>
    <row r="36" spans="1:6" x14ac:dyDescent="0.25">
      <c r="A36" s="21"/>
      <c r="B36" s="345">
        <v>22</v>
      </c>
      <c r="C36" s="17" t="s">
        <v>175</v>
      </c>
      <c r="D36" s="345" t="s">
        <v>152</v>
      </c>
      <c r="E36" s="345" t="s">
        <v>152</v>
      </c>
      <c r="F36" s="345" t="s">
        <v>152</v>
      </c>
    </row>
    <row r="37" spans="1:6" x14ac:dyDescent="0.25">
      <c r="A37" s="21"/>
      <c r="B37" s="345" t="s">
        <v>176</v>
      </c>
      <c r="C37" s="328" t="s">
        <v>177</v>
      </c>
      <c r="D37" s="345" t="s">
        <v>152</v>
      </c>
      <c r="E37" s="345" t="s">
        <v>152</v>
      </c>
      <c r="F37" s="345" t="s">
        <v>152</v>
      </c>
    </row>
    <row r="38" spans="1:6" x14ac:dyDescent="0.25">
      <c r="A38" s="21"/>
      <c r="B38" s="345">
        <v>23</v>
      </c>
      <c r="C38" s="328" t="s">
        <v>178</v>
      </c>
      <c r="D38" s="345" t="s">
        <v>152</v>
      </c>
      <c r="E38" s="345" t="s">
        <v>152</v>
      </c>
      <c r="F38" s="345" t="s">
        <v>152</v>
      </c>
    </row>
    <row r="39" spans="1:6" x14ac:dyDescent="0.25">
      <c r="A39" s="21"/>
      <c r="B39" s="345">
        <v>24</v>
      </c>
      <c r="C39" s="328" t="s">
        <v>179</v>
      </c>
      <c r="D39" s="458">
        <v>4271</v>
      </c>
      <c r="E39" s="458">
        <v>4326</v>
      </c>
      <c r="F39" s="345">
        <v>342</v>
      </c>
    </row>
    <row r="40" spans="1:6" x14ac:dyDescent="0.25">
      <c r="A40" s="21"/>
      <c r="B40" s="345" t="s">
        <v>180</v>
      </c>
      <c r="C40" s="328" t="s">
        <v>181</v>
      </c>
      <c r="D40" s="345" t="s">
        <v>152</v>
      </c>
      <c r="E40" s="345" t="s">
        <v>152</v>
      </c>
      <c r="F40" s="345" t="s">
        <v>152</v>
      </c>
    </row>
    <row r="41" spans="1:6" ht="15" customHeight="1" x14ac:dyDescent="0.25">
      <c r="A41" s="21"/>
      <c r="B41" s="345">
        <v>25</v>
      </c>
      <c r="C41" s="70" t="s">
        <v>182</v>
      </c>
      <c r="D41" s="345">
        <v>692</v>
      </c>
      <c r="E41" s="345">
        <v>744</v>
      </c>
      <c r="F41" s="345">
        <v>55</v>
      </c>
    </row>
    <row r="42" spans="1:6" x14ac:dyDescent="0.25">
      <c r="A42" s="21"/>
      <c r="B42" s="439">
        <v>26</v>
      </c>
      <c r="C42" s="70" t="s">
        <v>183</v>
      </c>
      <c r="D42" s="612">
        <v>0.5</v>
      </c>
      <c r="E42" s="612">
        <v>0.5</v>
      </c>
      <c r="F42" s="345" t="s">
        <v>152</v>
      </c>
    </row>
    <row r="43" spans="1:6" x14ac:dyDescent="0.25">
      <c r="A43" s="21"/>
      <c r="B43" s="439">
        <v>27</v>
      </c>
      <c r="C43" s="70" t="s">
        <v>184</v>
      </c>
      <c r="D43" s="345" t="s">
        <v>152</v>
      </c>
      <c r="E43" s="345" t="s">
        <v>152</v>
      </c>
      <c r="F43" s="345" t="s">
        <v>152</v>
      </c>
    </row>
    <row r="44" spans="1:6" x14ac:dyDescent="0.25">
      <c r="A44" s="21"/>
      <c r="B44" s="345">
        <v>28</v>
      </c>
      <c r="C44" s="328" t="s">
        <v>185</v>
      </c>
      <c r="D44" s="345" t="s">
        <v>152</v>
      </c>
      <c r="E44" s="345" t="s">
        <v>152</v>
      </c>
      <c r="F44" s="345" t="s">
        <v>152</v>
      </c>
    </row>
    <row r="45" spans="1:6" x14ac:dyDescent="0.25">
      <c r="A45" s="21"/>
      <c r="B45" s="19">
        <v>29</v>
      </c>
      <c r="C45" s="18" t="s">
        <v>186</v>
      </c>
      <c r="D45" s="266">
        <v>23505</v>
      </c>
      <c r="E45" s="266">
        <v>23275</v>
      </c>
      <c r="F45" s="266">
        <v>1880</v>
      </c>
    </row>
    <row r="47" spans="1:6" x14ac:dyDescent="0.25">
      <c r="D47" s="463"/>
      <c r="E47" s="463"/>
      <c r="F47" s="463"/>
    </row>
    <row r="48" spans="1:6" x14ac:dyDescent="0.25">
      <c r="D48" s="453"/>
      <c r="E48" s="453"/>
      <c r="F48" s="453"/>
    </row>
    <row r="107" spans="1:1" x14ac:dyDescent="0.25">
      <c r="A107" t="s">
        <v>187</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9"/>
  <sheetViews>
    <sheetView showGridLines="0" topLeftCell="A29" zoomScaleNormal="100" workbookViewId="0">
      <selection activeCell="L11" sqref="L11"/>
    </sheetView>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10" x14ac:dyDescent="0.25">
      <c r="A1" s="21"/>
    </row>
    <row r="2" spans="1:10" ht="18.75" x14ac:dyDescent="0.3">
      <c r="A2" s="21"/>
      <c r="B2" s="16" t="s">
        <v>188</v>
      </c>
      <c r="F2" s="437"/>
    </row>
    <row r="3" spans="1:10" x14ac:dyDescent="0.25">
      <c r="A3" s="21"/>
      <c r="B3" t="str">
        <f>'OV1'!B3</f>
        <v>30.06.2025 - in EUR million</v>
      </c>
    </row>
    <row r="4" spans="1:10" x14ac:dyDescent="0.25">
      <c r="A4" s="21"/>
    </row>
    <row r="5" spans="1:10" x14ac:dyDescent="0.25">
      <c r="A5" s="21"/>
      <c r="B5" s="71"/>
      <c r="C5" s="27"/>
      <c r="D5" s="346" t="s">
        <v>139</v>
      </c>
      <c r="E5" s="346" t="s">
        <v>140</v>
      </c>
      <c r="F5" s="346" t="s">
        <v>141</v>
      </c>
      <c r="G5" s="346" t="s">
        <v>189</v>
      </c>
      <c r="H5" s="346" t="s">
        <v>190</v>
      </c>
    </row>
    <row r="6" spans="1:10" x14ac:dyDescent="0.25">
      <c r="A6" s="21"/>
      <c r="B6" s="28"/>
      <c r="C6" s="29"/>
      <c r="D6" s="610">
        <v>45838</v>
      </c>
      <c r="E6" s="610">
        <v>45747</v>
      </c>
      <c r="F6" s="426">
        <v>45657</v>
      </c>
      <c r="G6" s="426">
        <v>45565</v>
      </c>
      <c r="H6" s="426">
        <v>45473</v>
      </c>
    </row>
    <row r="7" spans="1:10" x14ac:dyDescent="0.25">
      <c r="A7" s="21"/>
      <c r="B7" s="221"/>
      <c r="C7" s="701" t="s">
        <v>191</v>
      </c>
      <c r="D7" s="702"/>
      <c r="E7" s="702"/>
      <c r="F7" s="702"/>
      <c r="G7" s="702"/>
      <c r="H7" s="703"/>
    </row>
    <row r="8" spans="1:10" x14ac:dyDescent="0.25">
      <c r="A8" s="21"/>
      <c r="B8" s="345">
        <v>1</v>
      </c>
      <c r="C8" s="328" t="s">
        <v>192</v>
      </c>
      <c r="D8" s="259">
        <v>2950</v>
      </c>
      <c r="E8" s="259">
        <v>2926</v>
      </c>
      <c r="F8" s="259">
        <v>2972</v>
      </c>
      <c r="G8" s="259">
        <v>2773</v>
      </c>
      <c r="H8" s="259">
        <v>2792</v>
      </c>
    </row>
    <row r="9" spans="1:10" x14ac:dyDescent="0.25">
      <c r="A9" s="21"/>
      <c r="B9" s="345">
        <v>2</v>
      </c>
      <c r="C9" s="328" t="s">
        <v>193</v>
      </c>
      <c r="D9" s="259">
        <v>3575</v>
      </c>
      <c r="E9" s="259">
        <v>3540</v>
      </c>
      <c r="F9" s="259">
        <v>3575</v>
      </c>
      <c r="G9" s="259">
        <v>3381</v>
      </c>
      <c r="H9" s="259">
        <v>3197</v>
      </c>
    </row>
    <row r="10" spans="1:10" x14ac:dyDescent="0.25">
      <c r="A10" s="21"/>
      <c r="B10" s="345">
        <v>3</v>
      </c>
      <c r="C10" s="328" t="s">
        <v>194</v>
      </c>
      <c r="D10" s="259">
        <v>4450</v>
      </c>
      <c r="E10" s="259">
        <v>4409</v>
      </c>
      <c r="F10" s="259">
        <v>4213</v>
      </c>
      <c r="G10" s="259">
        <v>3998</v>
      </c>
      <c r="H10" s="259">
        <v>3793</v>
      </c>
    </row>
    <row r="11" spans="1:10" x14ac:dyDescent="0.25">
      <c r="A11" s="21"/>
      <c r="B11" s="222"/>
      <c r="C11" s="695" t="s">
        <v>195</v>
      </c>
      <c r="D11" s="696"/>
      <c r="E11" s="696"/>
      <c r="F11" s="696"/>
      <c r="G11" s="696"/>
      <c r="H11" s="697"/>
    </row>
    <row r="12" spans="1:10" x14ac:dyDescent="0.25">
      <c r="A12" s="21"/>
      <c r="B12" s="345">
        <v>4</v>
      </c>
      <c r="C12" s="328" t="s">
        <v>196</v>
      </c>
      <c r="D12" s="259">
        <v>23505</v>
      </c>
      <c r="E12" s="259">
        <v>23275</v>
      </c>
      <c r="F12" s="259">
        <v>20627</v>
      </c>
      <c r="G12" s="259">
        <v>17866</v>
      </c>
      <c r="H12" s="259">
        <v>18082</v>
      </c>
    </row>
    <row r="13" spans="1:10" x14ac:dyDescent="0.25">
      <c r="A13" s="21"/>
      <c r="B13" s="345" t="s">
        <v>197</v>
      </c>
      <c r="C13" s="328" t="s">
        <v>198</v>
      </c>
      <c r="D13" s="259">
        <v>23505</v>
      </c>
      <c r="E13" s="259">
        <v>23275</v>
      </c>
      <c r="F13" s="345" t="s">
        <v>199</v>
      </c>
      <c r="G13" s="345" t="s">
        <v>199</v>
      </c>
      <c r="H13" s="345" t="s">
        <v>199</v>
      </c>
      <c r="J13" s="450"/>
    </row>
    <row r="14" spans="1:10" ht="15" customHeight="1" x14ac:dyDescent="0.25">
      <c r="A14" s="21"/>
      <c r="B14" s="222"/>
      <c r="C14" s="704" t="s">
        <v>200</v>
      </c>
      <c r="D14" s="705"/>
      <c r="E14" s="705"/>
      <c r="F14" s="705"/>
      <c r="G14" s="705"/>
      <c r="H14" s="706"/>
    </row>
    <row r="15" spans="1:10" x14ac:dyDescent="0.25">
      <c r="A15" s="547"/>
      <c r="B15" s="345">
        <v>5</v>
      </c>
      <c r="C15" s="328" t="s">
        <v>201</v>
      </c>
      <c r="D15" s="283">
        <v>0.1255</v>
      </c>
      <c r="E15" s="283">
        <v>0.12570000000000001</v>
      </c>
      <c r="F15" s="283">
        <v>0.14410000000000001</v>
      </c>
      <c r="G15" s="283">
        <v>0.1552</v>
      </c>
      <c r="H15" s="283">
        <v>0.15440000000000001</v>
      </c>
    </row>
    <row r="16" spans="1:10" x14ac:dyDescent="0.25">
      <c r="A16" s="547"/>
      <c r="B16" s="345" t="s">
        <v>202</v>
      </c>
      <c r="C16" s="70" t="s">
        <v>203</v>
      </c>
      <c r="D16" s="345" t="s">
        <v>152</v>
      </c>
      <c r="E16" s="345" t="s">
        <v>152</v>
      </c>
      <c r="F16" s="345" t="s">
        <v>152</v>
      </c>
      <c r="G16" s="345" t="s">
        <v>152</v>
      </c>
      <c r="H16" s="345" t="s">
        <v>152</v>
      </c>
      <c r="J16" s="450"/>
    </row>
    <row r="17" spans="1:10" x14ac:dyDescent="0.25">
      <c r="A17" s="547"/>
      <c r="B17" s="345" t="s">
        <v>204</v>
      </c>
      <c r="C17" s="328" t="s">
        <v>205</v>
      </c>
      <c r="D17" s="283">
        <v>0.1255</v>
      </c>
      <c r="E17" s="283">
        <v>0.12570000000000001</v>
      </c>
      <c r="F17" s="345" t="s">
        <v>199</v>
      </c>
      <c r="G17" s="345" t="s">
        <v>199</v>
      </c>
      <c r="H17" s="345" t="s">
        <v>199</v>
      </c>
      <c r="J17" s="450"/>
    </row>
    <row r="18" spans="1:10" x14ac:dyDescent="0.25">
      <c r="A18" s="547"/>
      <c r="B18" s="345">
        <v>6</v>
      </c>
      <c r="C18" s="328" t="s">
        <v>206</v>
      </c>
      <c r="D18" s="283">
        <v>0.15210000000000001</v>
      </c>
      <c r="E18" s="283">
        <v>0.15210000000000001</v>
      </c>
      <c r="F18" s="283">
        <v>0.17330000000000001</v>
      </c>
      <c r="G18" s="283">
        <v>0.1893</v>
      </c>
      <c r="H18" s="283">
        <v>0.17680000000000001</v>
      </c>
    </row>
    <row r="19" spans="1:10" x14ac:dyDescent="0.25">
      <c r="A19" s="547"/>
      <c r="B19" s="345" t="s">
        <v>207</v>
      </c>
      <c r="C19" s="70" t="s">
        <v>203</v>
      </c>
      <c r="D19" s="345" t="s">
        <v>152</v>
      </c>
      <c r="E19" s="345" t="s">
        <v>152</v>
      </c>
      <c r="F19" s="345" t="s">
        <v>152</v>
      </c>
      <c r="G19" s="345" t="s">
        <v>152</v>
      </c>
      <c r="H19" s="345" t="s">
        <v>152</v>
      </c>
      <c r="J19" s="450"/>
    </row>
    <row r="20" spans="1:10" x14ac:dyDescent="0.25">
      <c r="A20" s="547"/>
      <c r="B20" s="345" t="s">
        <v>208</v>
      </c>
      <c r="C20" s="328" t="s">
        <v>209</v>
      </c>
      <c r="D20" s="283">
        <v>0.15210000000000001</v>
      </c>
      <c r="E20" s="283">
        <v>0.15210000000000001</v>
      </c>
      <c r="F20" s="345" t="s">
        <v>199</v>
      </c>
      <c r="G20" s="345" t="s">
        <v>199</v>
      </c>
      <c r="H20" s="345" t="s">
        <v>199</v>
      </c>
      <c r="J20" s="450"/>
    </row>
    <row r="21" spans="1:10" x14ac:dyDescent="0.25">
      <c r="A21" s="547"/>
      <c r="B21" s="345">
        <v>7</v>
      </c>
      <c r="C21" s="328" t="s">
        <v>210</v>
      </c>
      <c r="D21" s="283">
        <v>0.1893</v>
      </c>
      <c r="E21" s="283">
        <v>0.18940000000000001</v>
      </c>
      <c r="F21" s="283">
        <v>0.20430000000000001</v>
      </c>
      <c r="G21" s="283">
        <v>0.2238</v>
      </c>
      <c r="H21" s="283">
        <v>0.20979999999999999</v>
      </c>
    </row>
    <row r="22" spans="1:10" x14ac:dyDescent="0.25">
      <c r="A22" s="547"/>
      <c r="B22" s="345" t="s">
        <v>211</v>
      </c>
      <c r="C22" s="70" t="s">
        <v>203</v>
      </c>
      <c r="D22" s="345" t="s">
        <v>152</v>
      </c>
      <c r="E22" s="345" t="s">
        <v>152</v>
      </c>
      <c r="F22" s="345" t="s">
        <v>152</v>
      </c>
      <c r="G22" s="345" t="s">
        <v>152</v>
      </c>
      <c r="H22" s="345" t="s">
        <v>152</v>
      </c>
      <c r="J22" s="450"/>
    </row>
    <row r="23" spans="1:10" x14ac:dyDescent="0.25">
      <c r="A23" s="547"/>
      <c r="B23" s="345" t="s">
        <v>212</v>
      </c>
      <c r="C23" s="328" t="s">
        <v>213</v>
      </c>
      <c r="D23" s="283">
        <v>0.1893</v>
      </c>
      <c r="E23" s="283">
        <v>0.18940000000000001</v>
      </c>
      <c r="F23" s="345" t="s">
        <v>199</v>
      </c>
      <c r="G23" s="345" t="s">
        <v>199</v>
      </c>
      <c r="H23" s="345" t="s">
        <v>199</v>
      </c>
      <c r="J23" s="450"/>
    </row>
    <row r="24" spans="1:10" ht="15.75" customHeight="1" x14ac:dyDescent="0.25">
      <c r="A24" s="21"/>
      <c r="B24" s="222"/>
      <c r="C24" s="698" t="s">
        <v>214</v>
      </c>
      <c r="D24" s="699"/>
      <c r="E24" s="699"/>
      <c r="F24" s="699"/>
      <c r="G24" s="699"/>
      <c r="H24" s="700"/>
    </row>
    <row r="25" spans="1:10" ht="30" x14ac:dyDescent="0.25">
      <c r="A25" s="21"/>
      <c r="B25" s="345" t="s">
        <v>215</v>
      </c>
      <c r="C25" s="419" t="s">
        <v>216</v>
      </c>
      <c r="D25" s="283">
        <v>2.5000000000000001E-2</v>
      </c>
      <c r="E25" s="283">
        <v>2.5000000000000001E-2</v>
      </c>
      <c r="F25" s="283">
        <v>2.5000000000000001E-2</v>
      </c>
      <c r="G25" s="283">
        <v>2.1499999999999998E-2</v>
      </c>
      <c r="H25" s="283">
        <v>2.1499999999999998E-2</v>
      </c>
    </row>
    <row r="26" spans="1:10" x14ac:dyDescent="0.25">
      <c r="A26" s="21"/>
      <c r="B26" s="345" t="s">
        <v>217</v>
      </c>
      <c r="C26" s="419" t="s">
        <v>218</v>
      </c>
      <c r="D26" s="283">
        <v>1.41E-2</v>
      </c>
      <c r="E26" s="283">
        <v>1.41E-2</v>
      </c>
      <c r="F26" s="283">
        <v>1.41E-2</v>
      </c>
      <c r="G26" s="283">
        <v>1.21E-2</v>
      </c>
      <c r="H26" s="283">
        <v>1.21E-2</v>
      </c>
    </row>
    <row r="27" spans="1:10" ht="15" customHeight="1" x14ac:dyDescent="0.25">
      <c r="A27" s="21"/>
      <c r="B27" s="345" t="s">
        <v>219</v>
      </c>
      <c r="C27" s="419" t="s">
        <v>220</v>
      </c>
      <c r="D27" s="283">
        <v>1.8800000000000001E-2</v>
      </c>
      <c r="E27" s="283">
        <v>1.8800000000000001E-2</v>
      </c>
      <c r="F27" s="283">
        <v>1.8800000000000001E-2</v>
      </c>
      <c r="G27" s="283">
        <v>1.61E-2</v>
      </c>
      <c r="H27" s="283">
        <v>1.61E-2</v>
      </c>
    </row>
    <row r="28" spans="1:10" x14ac:dyDescent="0.25">
      <c r="A28" s="21"/>
      <c r="B28" s="345" t="s">
        <v>221</v>
      </c>
      <c r="C28" s="419" t="s">
        <v>222</v>
      </c>
      <c r="D28" s="283">
        <v>0.105</v>
      </c>
      <c r="E28" s="283">
        <v>0.105</v>
      </c>
      <c r="F28" s="283">
        <v>0.105</v>
      </c>
      <c r="G28" s="283">
        <v>0.10150000000000001</v>
      </c>
      <c r="H28" s="283">
        <v>0.10150000000000001</v>
      </c>
    </row>
    <row r="29" spans="1:10" ht="15.75" customHeight="1" x14ac:dyDescent="0.25">
      <c r="A29" s="21"/>
      <c r="B29" s="222"/>
      <c r="C29" s="698" t="s">
        <v>223</v>
      </c>
      <c r="D29" s="699"/>
      <c r="E29" s="699"/>
      <c r="F29" s="699"/>
      <c r="G29" s="699"/>
      <c r="H29" s="700"/>
    </row>
    <row r="30" spans="1:10" x14ac:dyDescent="0.25">
      <c r="A30" s="21"/>
      <c r="B30" s="345">
        <v>8</v>
      </c>
      <c r="C30" s="328" t="s">
        <v>224</v>
      </c>
      <c r="D30" s="283">
        <v>2.5000000000000001E-2</v>
      </c>
      <c r="E30" s="283">
        <v>2.5000000000000001E-2</v>
      </c>
      <c r="F30" s="283">
        <v>2.5000000000000001E-2</v>
      </c>
      <c r="G30" s="283">
        <v>2.5000000000000001E-2</v>
      </c>
      <c r="H30" s="283">
        <v>2.5000000000000001E-2</v>
      </c>
    </row>
    <row r="31" spans="1:10" ht="30" x14ac:dyDescent="0.25">
      <c r="A31" s="21"/>
      <c r="B31" s="345" t="s">
        <v>153</v>
      </c>
      <c r="C31" s="328" t="s">
        <v>225</v>
      </c>
      <c r="D31" s="345" t="s">
        <v>152</v>
      </c>
      <c r="E31" s="345" t="s">
        <v>152</v>
      </c>
      <c r="F31" s="345" t="s">
        <v>152</v>
      </c>
      <c r="G31" s="345" t="s">
        <v>152</v>
      </c>
      <c r="H31" s="345" t="s">
        <v>152</v>
      </c>
    </row>
    <row r="32" spans="1:10" x14ac:dyDescent="0.25">
      <c r="A32" s="545"/>
      <c r="B32" s="345">
        <v>9</v>
      </c>
      <c r="C32" s="328" t="s">
        <v>226</v>
      </c>
      <c r="D32" s="283">
        <v>5.1999999999999998E-3</v>
      </c>
      <c r="E32" s="283">
        <v>5.3400000000000001E-3</v>
      </c>
      <c r="F32" s="283">
        <v>5.5999999999999999E-3</v>
      </c>
      <c r="G32" s="283">
        <v>3.5000000000000001E-3</v>
      </c>
      <c r="H32" s="283">
        <v>3.7000000000000002E-3</v>
      </c>
      <c r="I32" s="437"/>
    </row>
    <row r="33" spans="1:9" x14ac:dyDescent="0.25">
      <c r="A33" s="545"/>
      <c r="B33" s="345" t="s">
        <v>227</v>
      </c>
      <c r="C33" s="328" t="s">
        <v>228</v>
      </c>
      <c r="D33" s="283">
        <v>5.0000000000000001E-3</v>
      </c>
      <c r="E33" s="283">
        <v>5.0000000000000001E-3</v>
      </c>
      <c r="F33" s="283">
        <v>5.0000000000000001E-3</v>
      </c>
      <c r="G33" s="283">
        <v>5.0000000000000001E-3</v>
      </c>
      <c r="H33" s="283">
        <v>5.0000000000000001E-3</v>
      </c>
      <c r="I33" s="437"/>
    </row>
    <row r="34" spans="1:9" x14ac:dyDescent="0.25">
      <c r="A34" s="548"/>
      <c r="B34" s="345">
        <v>10</v>
      </c>
      <c r="C34" s="328" t="s">
        <v>229</v>
      </c>
      <c r="D34" s="345" t="s">
        <v>152</v>
      </c>
      <c r="E34" s="345" t="s">
        <v>152</v>
      </c>
      <c r="F34" s="345" t="s">
        <v>152</v>
      </c>
      <c r="G34" s="345" t="s">
        <v>152</v>
      </c>
      <c r="H34" s="345" t="s">
        <v>152</v>
      </c>
    </row>
    <row r="35" spans="1:9" x14ac:dyDescent="0.25">
      <c r="A35" s="547"/>
      <c r="B35" s="345" t="s">
        <v>157</v>
      </c>
      <c r="C35" s="419" t="s">
        <v>230</v>
      </c>
      <c r="D35" s="283">
        <v>8.9999999999999993E-3</v>
      </c>
      <c r="E35" s="283">
        <v>8.9999999999999993E-3</v>
      </c>
      <c r="F35" s="283">
        <v>8.9999999999999993E-3</v>
      </c>
      <c r="G35" s="283">
        <v>8.9999999999999993E-3</v>
      </c>
      <c r="H35" s="283">
        <v>8.9999999999999993E-3</v>
      </c>
      <c r="I35" s="437"/>
    </row>
    <row r="36" spans="1:9" x14ac:dyDescent="0.25">
      <c r="A36" s="21"/>
      <c r="B36" s="345">
        <v>11</v>
      </c>
      <c r="C36" s="328" t="s">
        <v>231</v>
      </c>
      <c r="D36" s="283">
        <v>4.4200000000000003E-2</v>
      </c>
      <c r="E36" s="283">
        <v>4.4299999999999999E-2</v>
      </c>
      <c r="F36" s="283">
        <v>4.4600000000000001E-2</v>
      </c>
      <c r="G36" s="283">
        <v>4.2500000000000003E-2</v>
      </c>
      <c r="H36" s="283">
        <v>4.2700000000000002E-2</v>
      </c>
    </row>
    <row r="37" spans="1:9" x14ac:dyDescent="0.25">
      <c r="A37" s="557"/>
      <c r="B37" s="345" t="s">
        <v>232</v>
      </c>
      <c r="C37" s="328" t="s">
        <v>233</v>
      </c>
      <c r="D37" s="283">
        <v>0.1492</v>
      </c>
      <c r="E37" s="283">
        <v>0.14929999999999999</v>
      </c>
      <c r="F37" s="283">
        <v>0.14960000000000001</v>
      </c>
      <c r="G37" s="283">
        <v>0.14399999999999999</v>
      </c>
      <c r="H37" s="283">
        <v>0.14419999999999999</v>
      </c>
      <c r="I37" s="437"/>
    </row>
    <row r="38" spans="1:9" ht="27.75" customHeight="1" x14ac:dyDescent="0.25">
      <c r="A38" s="546"/>
      <c r="B38" s="345">
        <v>12</v>
      </c>
      <c r="C38" s="328" t="s">
        <v>234</v>
      </c>
      <c r="D38" s="458">
        <v>1560</v>
      </c>
      <c r="E38" s="458">
        <v>1551</v>
      </c>
      <c r="F38" s="458">
        <v>1753</v>
      </c>
      <c r="G38" s="458">
        <v>1753</v>
      </c>
      <c r="H38" s="458">
        <v>1759</v>
      </c>
    </row>
    <row r="39" spans="1:9" x14ac:dyDescent="0.25">
      <c r="A39" s="21"/>
      <c r="B39" s="222"/>
      <c r="C39" s="695"/>
      <c r="D39" s="696"/>
      <c r="E39" s="696"/>
      <c r="F39" s="696"/>
      <c r="G39" s="696"/>
      <c r="H39" s="697"/>
    </row>
    <row r="40" spans="1:9" x14ac:dyDescent="0.25">
      <c r="A40" s="21"/>
      <c r="B40" s="345">
        <v>13</v>
      </c>
      <c r="C40" s="68" t="s">
        <v>235</v>
      </c>
      <c r="D40" s="259">
        <v>74738</v>
      </c>
      <c r="E40" s="259">
        <v>74933</v>
      </c>
      <c r="F40" s="458">
        <v>72315</v>
      </c>
      <c r="G40" s="458">
        <v>56913</v>
      </c>
      <c r="H40" s="458">
        <v>54615</v>
      </c>
    </row>
    <row r="41" spans="1:9" x14ac:dyDescent="0.25">
      <c r="A41" s="21"/>
      <c r="B41" s="400">
        <v>14</v>
      </c>
      <c r="C41" s="147" t="s">
        <v>236</v>
      </c>
      <c r="D41" s="283">
        <v>4.7800000000000002E-2</v>
      </c>
      <c r="E41" s="283">
        <v>4.7199999999999999E-2</v>
      </c>
      <c r="F41" s="283">
        <v>4.9399999999999999E-2</v>
      </c>
      <c r="G41" s="283">
        <v>5.9400000000000001E-2</v>
      </c>
      <c r="H41" s="283">
        <v>5.8500000000000003E-2</v>
      </c>
    </row>
    <row r="42" spans="1:9" ht="32.25" customHeight="1" x14ac:dyDescent="0.25">
      <c r="B42" s="222"/>
      <c r="C42" s="698" t="s">
        <v>237</v>
      </c>
      <c r="D42" s="699"/>
      <c r="E42" s="699"/>
      <c r="F42" s="699"/>
      <c r="G42" s="699"/>
      <c r="H42" s="700"/>
    </row>
    <row r="43" spans="1:9" s="11" customFormat="1" ht="30" x14ac:dyDescent="0.25">
      <c r="B43" s="400" t="s">
        <v>238</v>
      </c>
      <c r="C43" s="419" t="s">
        <v>239</v>
      </c>
      <c r="D43" s="259">
        <v>0</v>
      </c>
      <c r="E43" s="259" t="s">
        <v>152</v>
      </c>
      <c r="F43" s="259" t="s">
        <v>152</v>
      </c>
      <c r="G43" s="259" t="s">
        <v>152</v>
      </c>
      <c r="H43" s="259" t="s">
        <v>152</v>
      </c>
    </row>
    <row r="44" spans="1:9" s="11" customFormat="1" x14ac:dyDescent="0.25">
      <c r="B44" s="400" t="s">
        <v>240</v>
      </c>
      <c r="C44" s="419" t="s">
        <v>218</v>
      </c>
      <c r="D44" s="259">
        <v>0</v>
      </c>
      <c r="E44" s="259" t="s">
        <v>152</v>
      </c>
      <c r="F44" s="259" t="s">
        <v>152</v>
      </c>
      <c r="G44" s="259" t="s">
        <v>152</v>
      </c>
      <c r="H44" s="259" t="s">
        <v>152</v>
      </c>
    </row>
    <row r="45" spans="1:9" s="11" customFormat="1" x14ac:dyDescent="0.25">
      <c r="B45" s="400" t="s">
        <v>241</v>
      </c>
      <c r="C45" s="419" t="s">
        <v>242</v>
      </c>
      <c r="D45" s="259">
        <v>0</v>
      </c>
      <c r="E45" s="259" t="s">
        <v>152</v>
      </c>
      <c r="F45" s="259" t="s">
        <v>152</v>
      </c>
      <c r="G45" s="259" t="s">
        <v>152</v>
      </c>
      <c r="H45" s="259" t="s">
        <v>152</v>
      </c>
    </row>
    <row r="46" spans="1:9" s="11" customFormat="1" x14ac:dyDescent="0.25">
      <c r="B46" s="222"/>
      <c r="C46" s="698" t="s">
        <v>243</v>
      </c>
      <c r="D46" s="699"/>
      <c r="E46" s="699"/>
      <c r="F46" s="699"/>
      <c r="G46" s="699"/>
      <c r="H46" s="700"/>
      <c r="I46"/>
    </row>
    <row r="47" spans="1:9" s="11" customFormat="1" x14ac:dyDescent="0.25">
      <c r="B47" s="400" t="s">
        <v>244</v>
      </c>
      <c r="C47" s="30" t="s">
        <v>245</v>
      </c>
      <c r="D47" s="259">
        <v>0</v>
      </c>
      <c r="E47" s="259">
        <v>0</v>
      </c>
      <c r="F47" s="259">
        <v>0</v>
      </c>
      <c r="G47" s="259" t="s">
        <v>152</v>
      </c>
      <c r="H47" s="259" t="s">
        <v>152</v>
      </c>
    </row>
    <row r="48" spans="1:9" s="11" customFormat="1" x14ac:dyDescent="0.25">
      <c r="B48" s="400" t="s">
        <v>246</v>
      </c>
      <c r="C48" s="30" t="s">
        <v>247</v>
      </c>
      <c r="D48" s="283">
        <v>0.03</v>
      </c>
      <c r="E48" s="283">
        <v>0.03</v>
      </c>
      <c r="F48" s="283">
        <v>0.03</v>
      </c>
      <c r="G48" s="283">
        <v>0.03</v>
      </c>
      <c r="H48" s="283">
        <v>0.03</v>
      </c>
    </row>
    <row r="49" spans="1:8" x14ac:dyDescent="0.25">
      <c r="A49" s="21"/>
      <c r="B49" s="222"/>
      <c r="C49" s="695" t="s">
        <v>248</v>
      </c>
      <c r="D49" s="696"/>
      <c r="E49" s="696"/>
      <c r="F49" s="696"/>
      <c r="G49" s="696"/>
      <c r="H49" s="697"/>
    </row>
    <row r="50" spans="1:8" ht="15" customHeight="1" x14ac:dyDescent="0.25">
      <c r="A50" s="21"/>
      <c r="B50" s="345">
        <v>15</v>
      </c>
      <c r="C50" s="31" t="s">
        <v>249</v>
      </c>
      <c r="D50" s="259">
        <v>15034</v>
      </c>
      <c r="E50" s="259">
        <v>14242</v>
      </c>
      <c r="F50" s="458">
        <v>13298</v>
      </c>
      <c r="G50" s="458">
        <v>12383</v>
      </c>
      <c r="H50" s="458">
        <v>11529</v>
      </c>
    </row>
    <row r="51" spans="1:8" x14ac:dyDescent="0.25">
      <c r="A51" s="21"/>
      <c r="B51" s="400" t="s">
        <v>250</v>
      </c>
      <c r="C51" s="147" t="s">
        <v>251</v>
      </c>
      <c r="D51" s="259">
        <v>7311</v>
      </c>
      <c r="E51" s="259">
        <v>7023</v>
      </c>
      <c r="F51" s="458">
        <v>6761</v>
      </c>
      <c r="G51" s="458">
        <v>6501</v>
      </c>
      <c r="H51" s="458">
        <v>6289</v>
      </c>
    </row>
    <row r="52" spans="1:8" x14ac:dyDescent="0.25">
      <c r="A52" s="21"/>
      <c r="B52" s="400" t="s">
        <v>252</v>
      </c>
      <c r="C52" s="147" t="s">
        <v>253</v>
      </c>
      <c r="D52" s="259">
        <v>952</v>
      </c>
      <c r="E52" s="259">
        <v>977</v>
      </c>
      <c r="F52" s="345">
        <v>963</v>
      </c>
      <c r="G52" s="345">
        <v>904</v>
      </c>
      <c r="H52" s="345">
        <v>893</v>
      </c>
    </row>
    <row r="53" spans="1:8" x14ac:dyDescent="0.25">
      <c r="A53" s="21"/>
      <c r="B53" s="345">
        <v>16</v>
      </c>
      <c r="C53" s="68" t="s">
        <v>254</v>
      </c>
      <c r="D53" s="259">
        <v>6359</v>
      </c>
      <c r="E53" s="259">
        <v>6046</v>
      </c>
      <c r="F53" s="458">
        <v>5798</v>
      </c>
      <c r="G53" s="458">
        <v>5597</v>
      </c>
      <c r="H53" s="458">
        <v>5396</v>
      </c>
    </row>
    <row r="54" spans="1:8" x14ac:dyDescent="0.25">
      <c r="A54" s="21"/>
      <c r="B54" s="345">
        <v>17</v>
      </c>
      <c r="C54" s="68" t="s">
        <v>255</v>
      </c>
      <c r="D54" s="283">
        <v>2.3687</v>
      </c>
      <c r="E54" s="283">
        <v>2.3574000000000002</v>
      </c>
      <c r="F54" s="283">
        <v>2.2907999999999999</v>
      </c>
      <c r="G54" s="283">
        <v>2.2143999999999999</v>
      </c>
      <c r="H54" s="283">
        <v>2.1402000000000001</v>
      </c>
    </row>
    <row r="55" spans="1:8" x14ac:dyDescent="0.25">
      <c r="A55" s="21"/>
      <c r="B55" s="222"/>
      <c r="C55" s="695" t="s">
        <v>46</v>
      </c>
      <c r="D55" s="696"/>
      <c r="E55" s="696"/>
      <c r="F55" s="696"/>
      <c r="G55" s="696"/>
      <c r="H55" s="697"/>
    </row>
    <row r="56" spans="1:8" x14ac:dyDescent="0.25">
      <c r="A56" s="21"/>
      <c r="B56" s="345">
        <v>18</v>
      </c>
      <c r="C56" s="68" t="s">
        <v>256</v>
      </c>
      <c r="D56" s="259">
        <v>63300</v>
      </c>
      <c r="E56" s="259">
        <v>64088</v>
      </c>
      <c r="F56" s="458">
        <v>61246</v>
      </c>
      <c r="G56" s="458">
        <v>47567</v>
      </c>
      <c r="H56" s="458">
        <v>46449</v>
      </c>
    </row>
    <row r="57" spans="1:8" x14ac:dyDescent="0.25">
      <c r="A57" s="21"/>
      <c r="B57" s="345">
        <v>19</v>
      </c>
      <c r="C57" s="72" t="s">
        <v>257</v>
      </c>
      <c r="D57" s="259">
        <v>44665</v>
      </c>
      <c r="E57" s="259">
        <v>45624</v>
      </c>
      <c r="F57" s="458">
        <v>41622</v>
      </c>
      <c r="G57" s="458">
        <v>31733</v>
      </c>
      <c r="H57" s="458">
        <v>32277</v>
      </c>
    </row>
    <row r="58" spans="1:8" x14ac:dyDescent="0.25">
      <c r="A58" s="21"/>
      <c r="B58" s="345">
        <v>20</v>
      </c>
      <c r="C58" s="68" t="s">
        <v>258</v>
      </c>
      <c r="D58" s="283">
        <v>1.4172</v>
      </c>
      <c r="E58" s="283">
        <v>1.4047000000000001</v>
      </c>
      <c r="F58" s="283">
        <v>1.4722</v>
      </c>
      <c r="G58" s="283">
        <v>1.4990000000000001</v>
      </c>
      <c r="H58" s="283">
        <v>1.4391</v>
      </c>
    </row>
    <row r="59" spans="1:8" x14ac:dyDescent="0.25">
      <c r="A59" s="21"/>
    </row>
    <row r="60" spans="1:8" x14ac:dyDescent="0.25">
      <c r="A60" s="21"/>
      <c r="C60" s="224"/>
    </row>
    <row r="61" spans="1:8" x14ac:dyDescent="0.25">
      <c r="A61" s="21"/>
    </row>
    <row r="62" spans="1:8" x14ac:dyDescent="0.25">
      <c r="A62" s="21"/>
    </row>
    <row r="63" spans="1:8" x14ac:dyDescent="0.25">
      <c r="A63" s="21"/>
    </row>
    <row r="64" spans="1:8"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0" x14ac:dyDescent="0.25">
      <c r="A97" s="21"/>
    </row>
    <row r="98" spans="1:10" x14ac:dyDescent="0.25">
      <c r="A98" s="21"/>
    </row>
    <row r="99" spans="1:10" x14ac:dyDescent="0.25">
      <c r="A99" s="21"/>
    </row>
    <row r="100" spans="1:10" x14ac:dyDescent="0.25">
      <c r="A100" s="21"/>
    </row>
    <row r="101" spans="1:10" x14ac:dyDescent="0.25">
      <c r="A101" s="21"/>
    </row>
    <row r="102" spans="1:10" x14ac:dyDescent="0.25">
      <c r="A102" s="21"/>
    </row>
    <row r="103" spans="1:10" x14ac:dyDescent="0.25">
      <c r="A103" s="21"/>
    </row>
    <row r="104" spans="1:10" x14ac:dyDescent="0.25">
      <c r="A104" s="21"/>
    </row>
    <row r="105" spans="1:10" x14ac:dyDescent="0.25">
      <c r="A105" s="21"/>
    </row>
    <row r="106" spans="1:10" x14ac:dyDescent="0.25">
      <c r="A106" s="21"/>
    </row>
    <row r="107" spans="1:10" x14ac:dyDescent="0.25">
      <c r="A107" s="21"/>
    </row>
    <row r="108" spans="1:10" x14ac:dyDescent="0.25">
      <c r="A108" s="21"/>
    </row>
    <row r="109" spans="1:10" x14ac:dyDescent="0.25">
      <c r="A109" s="21"/>
    </row>
    <row r="110" spans="1:10" x14ac:dyDescent="0.25">
      <c r="A110" s="21"/>
      <c r="B110" s="21"/>
      <c r="C110" s="21"/>
      <c r="D110" s="21"/>
      <c r="E110" s="21"/>
      <c r="F110" s="21"/>
      <c r="G110" s="21"/>
      <c r="H110" s="21"/>
      <c r="I110" s="21"/>
      <c r="J110" s="21"/>
    </row>
    <row r="111" spans="1:10" x14ac:dyDescent="0.25">
      <c r="A111" s="21"/>
      <c r="B111" s="21"/>
      <c r="C111" s="21"/>
      <c r="D111" s="21"/>
      <c r="E111" s="21"/>
      <c r="F111" s="21"/>
      <c r="G111" s="21"/>
      <c r="H111" s="21"/>
      <c r="I111" s="21"/>
      <c r="J111" s="21"/>
    </row>
    <row r="112" spans="1:10" x14ac:dyDescent="0.25">
      <c r="A112" s="21"/>
      <c r="B112" s="21"/>
      <c r="C112" s="21"/>
      <c r="D112" s="21"/>
      <c r="E112" s="21"/>
      <c r="F112" s="21"/>
      <c r="G112" s="21"/>
      <c r="H112" s="21"/>
      <c r="I112" s="21"/>
      <c r="J112" s="21"/>
    </row>
    <row r="113" spans="1:10" x14ac:dyDescent="0.25">
      <c r="A113" s="21"/>
      <c r="B113" s="21"/>
      <c r="C113" s="21"/>
      <c r="D113" s="21"/>
      <c r="E113" s="21"/>
      <c r="F113" s="21"/>
      <c r="G113" s="21"/>
      <c r="H113" s="21"/>
      <c r="I113" s="21"/>
      <c r="J113" s="21"/>
    </row>
    <row r="114" spans="1:10" x14ac:dyDescent="0.25">
      <c r="A114" s="21"/>
      <c r="B114" s="21"/>
      <c r="C114" s="21"/>
      <c r="D114" s="21"/>
      <c r="E114" s="21"/>
      <c r="F114" s="21"/>
      <c r="G114" s="21"/>
      <c r="H114" s="21"/>
      <c r="I114" s="21"/>
      <c r="J114" s="21"/>
    </row>
    <row r="115" spans="1:10" x14ac:dyDescent="0.25">
      <c r="A115" s="21"/>
      <c r="B115" s="21"/>
      <c r="C115" s="21"/>
      <c r="D115" s="21"/>
      <c r="E115" s="21"/>
      <c r="F115" s="21"/>
      <c r="G115" s="21"/>
      <c r="H115" s="21"/>
      <c r="I115" s="21"/>
      <c r="J115" s="21"/>
    </row>
    <row r="116" spans="1:10" x14ac:dyDescent="0.25">
      <c r="A116" s="21"/>
      <c r="B116" s="21"/>
      <c r="C116" s="21"/>
      <c r="D116" s="21"/>
      <c r="E116" s="21"/>
      <c r="F116" s="21"/>
      <c r="G116" s="21"/>
      <c r="H116" s="21"/>
      <c r="I116" s="21"/>
      <c r="J116" s="21"/>
    </row>
    <row r="117" spans="1:10" x14ac:dyDescent="0.25">
      <c r="A117" s="21"/>
      <c r="B117" s="21"/>
      <c r="C117" s="21"/>
      <c r="D117" s="21"/>
      <c r="E117" s="21"/>
      <c r="F117" s="21"/>
      <c r="G117" s="21"/>
      <c r="H117" s="21"/>
      <c r="I117" s="21"/>
      <c r="J117" s="21"/>
    </row>
    <row r="118" spans="1:10" x14ac:dyDescent="0.25">
      <c r="A118" s="21"/>
      <c r="B118" s="21"/>
      <c r="C118" s="21"/>
      <c r="D118" s="21"/>
      <c r="E118" s="21"/>
      <c r="F118" s="21"/>
      <c r="G118" s="21"/>
      <c r="H118" s="21"/>
      <c r="I118" s="21"/>
      <c r="J118" s="21"/>
    </row>
    <row r="119" spans="1:10" x14ac:dyDescent="0.25">
      <c r="A119" s="21"/>
      <c r="B119" s="21"/>
      <c r="C119" s="21"/>
      <c r="D119" s="21"/>
      <c r="E119" s="21"/>
      <c r="F119" s="21"/>
      <c r="G119" s="21"/>
      <c r="H119" s="21"/>
      <c r="I119" s="21"/>
      <c r="J119" s="21"/>
    </row>
    <row r="120" spans="1:10" x14ac:dyDescent="0.25">
      <c r="A120" s="21"/>
      <c r="B120" s="21"/>
      <c r="C120" s="21"/>
      <c r="D120" s="21"/>
      <c r="E120" s="21"/>
      <c r="F120" s="21"/>
      <c r="G120" s="21"/>
      <c r="H120" s="21"/>
      <c r="I120" s="21"/>
      <c r="J120" s="21"/>
    </row>
    <row r="121" spans="1:10" x14ac:dyDescent="0.25">
      <c r="A121" s="21"/>
      <c r="B121" s="21"/>
      <c r="C121" s="21"/>
      <c r="D121" s="21"/>
      <c r="E121" s="21"/>
      <c r="F121" s="21"/>
      <c r="G121" s="21"/>
      <c r="H121" s="21"/>
      <c r="I121" s="21"/>
      <c r="J121" s="21"/>
    </row>
    <row r="122" spans="1:10" x14ac:dyDescent="0.25">
      <c r="A122" s="21"/>
      <c r="B122" s="21"/>
      <c r="C122" s="21"/>
      <c r="D122" s="21"/>
      <c r="E122" s="21"/>
      <c r="F122" s="21"/>
      <c r="G122" s="21"/>
      <c r="H122" s="21"/>
      <c r="I122" s="21"/>
      <c r="J122" s="21"/>
    </row>
    <row r="123" spans="1:10" x14ac:dyDescent="0.25">
      <c r="A123" s="21"/>
      <c r="B123" s="21"/>
      <c r="C123" s="21"/>
      <c r="D123" s="21"/>
      <c r="E123" s="21"/>
      <c r="F123" s="21"/>
      <c r="G123" s="21"/>
      <c r="H123" s="21"/>
      <c r="I123" s="21"/>
      <c r="J123" s="21"/>
    </row>
    <row r="124" spans="1:10" x14ac:dyDescent="0.25">
      <c r="A124" s="21"/>
      <c r="B124" s="21"/>
      <c r="C124" s="21"/>
      <c r="D124" s="21"/>
      <c r="E124" s="21"/>
      <c r="F124" s="21"/>
      <c r="G124" s="21"/>
      <c r="H124" s="21"/>
      <c r="I124" s="21"/>
      <c r="J124" s="21"/>
    </row>
    <row r="125" spans="1:10" x14ac:dyDescent="0.25">
      <c r="A125" s="21"/>
      <c r="B125" s="21"/>
      <c r="C125" s="21"/>
      <c r="D125" s="21"/>
      <c r="E125" s="21"/>
      <c r="F125" s="21"/>
      <c r="G125" s="21"/>
      <c r="H125" s="21"/>
      <c r="I125" s="21"/>
      <c r="J125" s="21"/>
    </row>
    <row r="126" spans="1:10" x14ac:dyDescent="0.25">
      <c r="A126" s="21"/>
      <c r="B126" s="21"/>
      <c r="C126" s="21"/>
      <c r="D126" s="21"/>
      <c r="E126" s="21"/>
      <c r="F126" s="21"/>
      <c r="G126" s="21"/>
      <c r="H126" s="21"/>
      <c r="I126" s="21"/>
      <c r="J126" s="21"/>
    </row>
    <row r="127" spans="1:10" x14ac:dyDescent="0.25">
      <c r="A127" s="21"/>
      <c r="B127" s="21"/>
      <c r="C127" s="21"/>
      <c r="D127" s="21"/>
      <c r="E127" s="21"/>
      <c r="F127" s="21"/>
      <c r="G127" s="21"/>
      <c r="H127" s="21"/>
      <c r="I127" s="21"/>
      <c r="J127" s="21"/>
    </row>
    <row r="128" spans="1:10" x14ac:dyDescent="0.25">
      <c r="A128" s="21"/>
      <c r="B128" s="21"/>
      <c r="C128" s="21"/>
      <c r="D128" s="21"/>
      <c r="E128" s="21"/>
      <c r="F128" s="21"/>
      <c r="G128" s="21"/>
      <c r="H128" s="21"/>
      <c r="I128" s="21"/>
      <c r="J128" s="21"/>
    </row>
    <row r="129" spans="1:10" x14ac:dyDescent="0.25">
      <c r="A129" s="21"/>
      <c r="B129" s="21"/>
      <c r="C129" s="21"/>
      <c r="D129" s="21"/>
      <c r="E129" s="21"/>
      <c r="F129" s="21"/>
      <c r="G129" s="21"/>
      <c r="H129" s="21"/>
      <c r="I129" s="21"/>
      <c r="J129" s="21"/>
    </row>
    <row r="130" spans="1:10" x14ac:dyDescent="0.25">
      <c r="A130" s="21"/>
      <c r="B130" s="21"/>
      <c r="C130" s="21"/>
      <c r="D130" s="21"/>
      <c r="E130" s="21"/>
      <c r="F130" s="21"/>
      <c r="G130" s="21"/>
      <c r="H130" s="21"/>
      <c r="I130" s="21"/>
      <c r="J130" s="21"/>
    </row>
    <row r="131" spans="1:10" x14ac:dyDescent="0.25">
      <c r="A131" s="21"/>
      <c r="B131" s="21"/>
      <c r="C131" s="21"/>
      <c r="D131" s="21"/>
      <c r="E131" s="21"/>
      <c r="F131" s="21"/>
      <c r="G131" s="21"/>
      <c r="H131" s="21"/>
      <c r="I131" s="21"/>
      <c r="J131" s="21"/>
    </row>
    <row r="132" spans="1:10" x14ac:dyDescent="0.25">
      <c r="A132" s="21"/>
      <c r="B132" s="21"/>
      <c r="C132" s="21"/>
      <c r="D132" s="21"/>
      <c r="E132" s="21"/>
      <c r="F132" s="21"/>
      <c r="G132" s="21"/>
      <c r="H132" s="21"/>
      <c r="I132" s="21"/>
      <c r="J132" s="21"/>
    </row>
    <row r="133" spans="1:10" x14ac:dyDescent="0.25">
      <c r="A133" s="21"/>
      <c r="B133" s="21"/>
      <c r="C133" s="21"/>
      <c r="D133" s="21"/>
      <c r="E133" s="21"/>
      <c r="F133" s="21"/>
      <c r="G133" s="21"/>
      <c r="H133" s="21"/>
      <c r="I133" s="21"/>
      <c r="J133" s="21"/>
    </row>
    <row r="134" spans="1:10" x14ac:dyDescent="0.25">
      <c r="A134" s="21"/>
      <c r="B134" s="21"/>
      <c r="C134" s="21"/>
      <c r="D134" s="21"/>
      <c r="E134" s="21"/>
      <c r="F134" s="21"/>
      <c r="G134" s="21"/>
      <c r="H134" s="21"/>
      <c r="I134" s="21"/>
      <c r="J134" s="21"/>
    </row>
    <row r="135" spans="1:10" x14ac:dyDescent="0.25">
      <c r="A135" s="21"/>
      <c r="B135" s="21"/>
      <c r="C135" s="21"/>
      <c r="D135" s="21"/>
      <c r="E135" s="21"/>
      <c r="F135" s="21"/>
      <c r="G135" s="21"/>
      <c r="H135" s="21"/>
      <c r="I135" s="21"/>
      <c r="J135" s="21"/>
    </row>
    <row r="136" spans="1:10" x14ac:dyDescent="0.25">
      <c r="A136" s="21"/>
      <c r="B136" s="21"/>
      <c r="C136" s="21"/>
      <c r="D136" s="21"/>
      <c r="E136" s="21"/>
      <c r="F136" s="21"/>
      <c r="G136" s="21"/>
      <c r="H136" s="21"/>
      <c r="I136" s="21"/>
      <c r="J136" s="21"/>
    </row>
    <row r="137" spans="1:10" x14ac:dyDescent="0.25">
      <c r="A137" s="21"/>
      <c r="B137" s="21"/>
      <c r="C137" s="21"/>
      <c r="D137" s="21"/>
      <c r="E137" s="21"/>
      <c r="F137" s="21"/>
      <c r="G137" s="21"/>
      <c r="H137" s="21"/>
      <c r="I137" s="21"/>
      <c r="J137" s="21"/>
    </row>
    <row r="138" spans="1:10" x14ac:dyDescent="0.25">
      <c r="A138" s="21"/>
      <c r="B138" s="21"/>
      <c r="C138" s="21"/>
      <c r="D138" s="21"/>
      <c r="E138" s="21"/>
      <c r="F138" s="21"/>
      <c r="G138" s="21"/>
      <c r="H138" s="21"/>
      <c r="I138" s="21"/>
      <c r="J138" s="21"/>
    </row>
    <row r="139" spans="1:10" x14ac:dyDescent="0.25">
      <c r="A139" s="21"/>
      <c r="B139" s="21"/>
      <c r="C139" s="21"/>
      <c r="D139" s="21"/>
      <c r="E139" s="21"/>
      <c r="F139" s="21"/>
      <c r="G139" s="21"/>
      <c r="H139" s="21"/>
      <c r="I139" s="21"/>
      <c r="J139" s="21"/>
    </row>
  </sheetData>
  <mergeCells count="10">
    <mergeCell ref="C55:H55"/>
    <mergeCell ref="C42:H42"/>
    <mergeCell ref="C49:H49"/>
    <mergeCell ref="C7:H7"/>
    <mergeCell ref="C11:H11"/>
    <mergeCell ref="C14:H14"/>
    <mergeCell ref="C24:H24"/>
    <mergeCell ref="C29:H29"/>
    <mergeCell ref="C39:H39"/>
    <mergeCell ref="C46:H46"/>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6C51-056E-483C-A13E-FB3D5DDB5F14}">
  <dimension ref="B1:J20"/>
  <sheetViews>
    <sheetView showGridLines="0" zoomScaleNormal="100" workbookViewId="0"/>
  </sheetViews>
  <sheetFormatPr baseColWidth="10" defaultColWidth="9.140625" defaultRowHeight="12" x14ac:dyDescent="0.2"/>
  <cols>
    <col min="1" max="1" width="5.7109375" style="21" customWidth="1"/>
    <col min="2" max="2" width="4.5703125" style="21" customWidth="1"/>
    <col min="3" max="3" width="43" style="21" customWidth="1"/>
    <col min="4" max="8" width="25.7109375" style="21" customWidth="1"/>
    <col min="9" max="16384" width="9.140625" style="21"/>
  </cols>
  <sheetData>
    <row r="1" spans="2:10" x14ac:dyDescent="0.2">
      <c r="C1" s="575"/>
      <c r="D1" s="576"/>
    </row>
    <row r="2" spans="2:10" ht="18.75" x14ac:dyDescent="0.3">
      <c r="B2" s="583" t="s">
        <v>259</v>
      </c>
      <c r="C2" s="577"/>
      <c r="D2" s="577"/>
      <c r="E2" s="577"/>
      <c r="F2" s="577"/>
      <c r="G2" s="577"/>
      <c r="H2" s="577"/>
      <c r="J2" s="578"/>
    </row>
    <row r="3" spans="2:10" ht="15" x14ac:dyDescent="0.25">
      <c r="B3" t="str">
        <f>'OV1'!B3</f>
        <v>30.06.2025 - in EUR million</v>
      </c>
      <c r="C3" s="579"/>
      <c r="D3" s="579"/>
      <c r="E3" s="579"/>
      <c r="F3" s="579"/>
      <c r="G3" s="579"/>
      <c r="H3" s="579"/>
      <c r="J3" s="580"/>
    </row>
    <row r="4" spans="2:10" x14ac:dyDescent="0.2">
      <c r="B4" s="579"/>
      <c r="C4" s="579"/>
      <c r="D4" s="579"/>
      <c r="E4" s="579"/>
      <c r="F4" s="579"/>
      <c r="G4" s="579"/>
      <c r="H4" s="579"/>
    </row>
    <row r="5" spans="2:10" customFormat="1" ht="15" x14ac:dyDescent="0.25">
      <c r="B5" s="584"/>
      <c r="C5" s="584" t="s">
        <v>260</v>
      </c>
      <c r="D5" s="345" t="s">
        <v>139</v>
      </c>
      <c r="E5" s="345" t="s">
        <v>140</v>
      </c>
      <c r="F5" s="345" t="s">
        <v>141</v>
      </c>
      <c r="G5" s="345" t="s">
        <v>189</v>
      </c>
      <c r="H5" s="345" t="s">
        <v>261</v>
      </c>
    </row>
    <row r="6" spans="2:10" customFormat="1" ht="15" x14ac:dyDescent="0.25">
      <c r="B6" s="584"/>
      <c r="C6" s="707"/>
      <c r="D6" s="694" t="s">
        <v>137</v>
      </c>
      <c r="E6" s="694"/>
      <c r="F6" s="694"/>
      <c r="G6" s="694"/>
      <c r="H6" s="694"/>
    </row>
    <row r="7" spans="2:10" customFormat="1" ht="15" x14ac:dyDescent="0.25">
      <c r="B7" s="707"/>
      <c r="C7" s="707"/>
      <c r="D7" s="694" t="s">
        <v>262</v>
      </c>
      <c r="E7" s="694" t="s">
        <v>263</v>
      </c>
      <c r="F7" s="694" t="s">
        <v>264</v>
      </c>
      <c r="G7" s="694" t="s">
        <v>265</v>
      </c>
      <c r="H7" s="694" t="s">
        <v>266</v>
      </c>
    </row>
    <row r="8" spans="2:10" customFormat="1" ht="15" x14ac:dyDescent="0.25">
      <c r="B8" s="707"/>
      <c r="C8" s="707"/>
      <c r="D8" s="694"/>
      <c r="E8" s="694"/>
      <c r="F8" s="694"/>
      <c r="G8" s="694"/>
      <c r="H8" s="694"/>
    </row>
    <row r="9" spans="2:10" customFormat="1" ht="22.5" customHeight="1" x14ac:dyDescent="0.25">
      <c r="B9" s="707"/>
      <c r="C9" s="707"/>
      <c r="D9" s="694"/>
      <c r="E9" s="694"/>
      <c r="F9" s="694"/>
      <c r="G9" s="694"/>
      <c r="H9" s="694"/>
    </row>
    <row r="10" spans="2:10" s="111" customFormat="1" ht="15.75" customHeight="1" x14ac:dyDescent="0.25">
      <c r="B10" s="345">
        <v>1</v>
      </c>
      <c r="C10" s="31" t="s">
        <v>267</v>
      </c>
      <c r="D10" s="302">
        <v>3322</v>
      </c>
      <c r="E10" s="302">
        <v>14039</v>
      </c>
      <c r="F10" s="302">
        <v>17361</v>
      </c>
      <c r="G10" s="302">
        <v>19134</v>
      </c>
      <c r="H10" s="302">
        <v>19025</v>
      </c>
    </row>
    <row r="11" spans="2:10" customFormat="1" ht="15.75" customHeight="1" x14ac:dyDescent="0.25">
      <c r="B11" s="345">
        <v>2</v>
      </c>
      <c r="C11" s="31" t="s">
        <v>268</v>
      </c>
      <c r="D11" s="302">
        <v>0</v>
      </c>
      <c r="E11" s="302">
        <v>62</v>
      </c>
      <c r="F11" s="302">
        <v>62</v>
      </c>
      <c r="G11" s="302">
        <v>62</v>
      </c>
      <c r="H11" s="302">
        <v>62</v>
      </c>
    </row>
    <row r="12" spans="2:10" customFormat="1" ht="15.75" customHeight="1" x14ac:dyDescent="0.25">
      <c r="B12" s="345">
        <v>3</v>
      </c>
      <c r="C12" s="31" t="s">
        <v>269</v>
      </c>
      <c r="D12" s="585" t="s">
        <v>260</v>
      </c>
      <c r="E12" s="302">
        <v>156</v>
      </c>
      <c r="F12" s="302">
        <v>156</v>
      </c>
      <c r="G12" s="302">
        <v>156</v>
      </c>
      <c r="H12" s="302">
        <v>156</v>
      </c>
    </row>
    <row r="13" spans="2:10" customFormat="1" ht="15.75" customHeight="1" x14ac:dyDescent="0.25">
      <c r="B13" s="345">
        <v>4</v>
      </c>
      <c r="C13" s="31" t="s">
        <v>270</v>
      </c>
      <c r="D13" s="302">
        <v>196</v>
      </c>
      <c r="E13" s="302">
        <v>1459</v>
      </c>
      <c r="F13" s="302">
        <v>1655</v>
      </c>
      <c r="G13" s="302">
        <v>1843</v>
      </c>
      <c r="H13" s="302">
        <v>1843</v>
      </c>
    </row>
    <row r="14" spans="2:10" customFormat="1" ht="15.75" customHeight="1" x14ac:dyDescent="0.25">
      <c r="B14" s="345">
        <v>5</v>
      </c>
      <c r="C14" s="31" t="s">
        <v>271</v>
      </c>
      <c r="D14" s="302">
        <v>0</v>
      </c>
      <c r="E14" s="302">
        <v>0</v>
      </c>
      <c r="F14" s="302">
        <v>0</v>
      </c>
      <c r="G14" s="302">
        <v>0</v>
      </c>
      <c r="H14" s="302">
        <v>0</v>
      </c>
    </row>
    <row r="15" spans="2:10" customFormat="1" ht="15.75" customHeight="1" x14ac:dyDescent="0.25">
      <c r="B15" s="345">
        <v>6</v>
      </c>
      <c r="C15" s="31" t="s">
        <v>272</v>
      </c>
      <c r="D15" s="585" t="s">
        <v>260</v>
      </c>
      <c r="E15" s="302">
        <v>4271</v>
      </c>
      <c r="F15" s="302">
        <v>4271</v>
      </c>
      <c r="G15" s="302">
        <v>4271</v>
      </c>
      <c r="H15" s="302">
        <v>4271</v>
      </c>
    </row>
    <row r="16" spans="2:10" customFormat="1" ht="15.75" customHeight="1" x14ac:dyDescent="0.25">
      <c r="B16" s="345">
        <v>7</v>
      </c>
      <c r="C16" s="31" t="s">
        <v>273</v>
      </c>
      <c r="D16" s="585" t="s">
        <v>260</v>
      </c>
      <c r="E16" s="302">
        <v>0</v>
      </c>
      <c r="F16" s="302">
        <v>0</v>
      </c>
      <c r="G16" s="302">
        <v>0</v>
      </c>
      <c r="H16" s="302">
        <v>0</v>
      </c>
    </row>
    <row r="17" spans="2:8" customFormat="1" ht="15.75" customHeight="1" x14ac:dyDescent="0.25">
      <c r="B17" s="345">
        <v>8</v>
      </c>
      <c r="C17" s="31" t="s">
        <v>186</v>
      </c>
      <c r="D17" s="302">
        <v>3518</v>
      </c>
      <c r="E17" s="302">
        <v>19987</v>
      </c>
      <c r="F17" s="302">
        <v>23505</v>
      </c>
      <c r="G17" s="302">
        <v>25466</v>
      </c>
      <c r="H17" s="302">
        <v>25357</v>
      </c>
    </row>
    <row r="19" spans="2:8" x14ac:dyDescent="0.2">
      <c r="H19" s="557"/>
    </row>
    <row r="20" spans="2:8" x14ac:dyDescent="0.2">
      <c r="D20" s="581"/>
      <c r="E20" s="582"/>
    </row>
  </sheetData>
  <mergeCells count="8">
    <mergeCell ref="C6:C9"/>
    <mergeCell ref="D6:H6"/>
    <mergeCell ref="B7:B9"/>
    <mergeCell ref="D7:D9"/>
    <mergeCell ref="E7:E9"/>
    <mergeCell ref="F7:F9"/>
    <mergeCell ref="G7:G9"/>
    <mergeCell ref="H7:H9"/>
  </mergeCells>
  <conditionalFormatting sqref="D6:D7">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585F-F755-49F1-8DE3-EEAD0E9120DA}">
  <dimension ref="B1:K37"/>
  <sheetViews>
    <sheetView showGridLines="0" zoomScaleNormal="100" workbookViewId="0"/>
  </sheetViews>
  <sheetFormatPr baseColWidth="10" defaultColWidth="9.140625" defaultRowHeight="15" x14ac:dyDescent="0.25"/>
  <cols>
    <col min="1" max="1" width="5.7109375" style="149" customWidth="1"/>
    <col min="2" max="2" width="7.140625" style="149" customWidth="1"/>
    <col min="3" max="3" width="52.28515625" style="149" customWidth="1"/>
    <col min="4" max="8" width="30.7109375" style="149" customWidth="1"/>
    <col min="9" max="16384" width="9.140625" style="149"/>
  </cols>
  <sheetData>
    <row r="1" spans="2:8" x14ac:dyDescent="0.25">
      <c r="C1" s="591"/>
      <c r="D1" s="588"/>
    </row>
    <row r="2" spans="2:8" ht="18.75" x14ac:dyDescent="0.25">
      <c r="B2" s="574" t="s">
        <v>274</v>
      </c>
      <c r="C2" s="589"/>
      <c r="D2" s="589"/>
      <c r="E2" s="590"/>
      <c r="F2" s="590"/>
      <c r="G2" s="590"/>
      <c r="H2" s="590"/>
    </row>
    <row r="3" spans="2:8" x14ac:dyDescent="0.25">
      <c r="B3" t="str">
        <f>'OV1'!B3</f>
        <v>30.06.2025 - in EUR million</v>
      </c>
      <c r="C3" s="590"/>
      <c r="D3" s="590"/>
      <c r="E3" s="590"/>
      <c r="F3" s="590"/>
      <c r="G3" s="590"/>
      <c r="H3" s="590"/>
    </row>
    <row r="4" spans="2:8" x14ac:dyDescent="0.25">
      <c r="B4" s="590"/>
      <c r="C4" s="590"/>
      <c r="D4" s="590"/>
      <c r="E4" s="590"/>
      <c r="F4" s="590"/>
      <c r="G4" s="590"/>
      <c r="H4" s="590"/>
    </row>
    <row r="5" spans="2:8" x14ac:dyDescent="0.25">
      <c r="B5" s="592"/>
      <c r="C5" s="592" t="s">
        <v>260</v>
      </c>
      <c r="D5" s="428" t="s">
        <v>139</v>
      </c>
      <c r="E5" s="428" t="s">
        <v>140</v>
      </c>
      <c r="F5" s="428" t="s">
        <v>141</v>
      </c>
      <c r="G5" s="428" t="s">
        <v>189</v>
      </c>
      <c r="H5" s="345" t="s">
        <v>261</v>
      </c>
    </row>
    <row r="6" spans="2:8" ht="15" customHeight="1" x14ac:dyDescent="0.25">
      <c r="B6" s="708"/>
      <c r="C6" s="708" t="s">
        <v>260</v>
      </c>
      <c r="D6" s="709" t="s">
        <v>275</v>
      </c>
      <c r="E6" s="709"/>
      <c r="F6" s="709"/>
      <c r="G6" s="709"/>
      <c r="H6" s="709"/>
    </row>
    <row r="7" spans="2:8" ht="15" customHeight="1" x14ac:dyDescent="0.25">
      <c r="B7" s="708"/>
      <c r="C7" s="708"/>
      <c r="D7" s="694" t="s">
        <v>276</v>
      </c>
      <c r="E7" s="694" t="s">
        <v>277</v>
      </c>
      <c r="F7" s="694" t="s">
        <v>278</v>
      </c>
      <c r="G7" s="694" t="s">
        <v>265</v>
      </c>
      <c r="H7" s="694" t="s">
        <v>266</v>
      </c>
    </row>
    <row r="8" spans="2:8" x14ac:dyDescent="0.25">
      <c r="B8" s="708"/>
      <c r="C8" s="708"/>
      <c r="D8" s="694"/>
      <c r="E8" s="694"/>
      <c r="F8" s="694"/>
      <c r="G8" s="694"/>
      <c r="H8" s="694"/>
    </row>
    <row r="9" spans="2:8" ht="35.25" customHeight="1" x14ac:dyDescent="0.25">
      <c r="B9" s="708"/>
      <c r="C9" s="708"/>
      <c r="D9" s="694"/>
      <c r="E9" s="694"/>
      <c r="F9" s="694"/>
      <c r="G9" s="694"/>
      <c r="H9" s="694"/>
    </row>
    <row r="10" spans="2:8" ht="15.75" customHeight="1" x14ac:dyDescent="0.25">
      <c r="B10" s="317">
        <v>1</v>
      </c>
      <c r="C10" s="317" t="s">
        <v>279</v>
      </c>
      <c r="D10" s="302">
        <v>0</v>
      </c>
      <c r="E10" s="302">
        <v>0</v>
      </c>
      <c r="F10" s="302">
        <v>256</v>
      </c>
      <c r="G10" s="302">
        <v>256</v>
      </c>
      <c r="H10" s="302">
        <v>256</v>
      </c>
    </row>
    <row r="11" spans="2:8" ht="15.75" customHeight="1" x14ac:dyDescent="0.25">
      <c r="B11" s="317" t="s">
        <v>280</v>
      </c>
      <c r="C11" s="317" t="s">
        <v>281</v>
      </c>
      <c r="D11" s="302">
        <v>0</v>
      </c>
      <c r="E11" s="302">
        <v>0</v>
      </c>
      <c r="F11" s="302">
        <v>9</v>
      </c>
      <c r="G11" s="302">
        <v>9</v>
      </c>
      <c r="H11" s="302">
        <v>9</v>
      </c>
    </row>
    <row r="12" spans="2:8" ht="15.75" customHeight="1" x14ac:dyDescent="0.25">
      <c r="B12" s="317" t="s">
        <v>282</v>
      </c>
      <c r="C12" s="317" t="s">
        <v>283</v>
      </c>
      <c r="D12" s="302">
        <v>0</v>
      </c>
      <c r="E12" s="302">
        <v>0</v>
      </c>
      <c r="F12" s="302">
        <v>209</v>
      </c>
      <c r="G12" s="302">
        <v>209</v>
      </c>
      <c r="H12" s="302">
        <v>209</v>
      </c>
    </row>
    <row r="13" spans="2:8" ht="15.75" customHeight="1" x14ac:dyDescent="0.25">
      <c r="B13" s="317" t="s">
        <v>284</v>
      </c>
      <c r="C13" s="31" t="s">
        <v>285</v>
      </c>
      <c r="D13" s="302">
        <v>0</v>
      </c>
      <c r="E13" s="302">
        <v>0</v>
      </c>
      <c r="F13" s="302">
        <v>0</v>
      </c>
      <c r="G13" s="302">
        <v>0</v>
      </c>
      <c r="H13" s="302">
        <v>0</v>
      </c>
    </row>
    <row r="14" spans="2:8" ht="15.75" customHeight="1" x14ac:dyDescent="0.25">
      <c r="B14" s="317" t="s">
        <v>286</v>
      </c>
      <c r="C14" s="31" t="s">
        <v>287</v>
      </c>
      <c r="D14" s="302">
        <v>0</v>
      </c>
      <c r="E14" s="302">
        <v>0</v>
      </c>
      <c r="F14" s="302">
        <v>0</v>
      </c>
      <c r="G14" s="302">
        <v>0</v>
      </c>
      <c r="H14" s="302">
        <v>0</v>
      </c>
    </row>
    <row r="15" spans="2:8" ht="15.75" customHeight="1" x14ac:dyDescent="0.25">
      <c r="B15" s="317">
        <v>2</v>
      </c>
      <c r="C15" s="317" t="s">
        <v>288</v>
      </c>
      <c r="D15" s="302">
        <v>0</v>
      </c>
      <c r="E15" s="302">
        <v>0</v>
      </c>
      <c r="F15" s="302">
        <v>460</v>
      </c>
      <c r="G15" s="302">
        <v>460</v>
      </c>
      <c r="H15" s="302">
        <v>460</v>
      </c>
    </row>
    <row r="16" spans="2:8" ht="15.75" customHeight="1" x14ac:dyDescent="0.25">
      <c r="B16" s="317">
        <v>3</v>
      </c>
      <c r="C16" s="317" t="s">
        <v>289</v>
      </c>
      <c r="D16" s="302">
        <v>0</v>
      </c>
      <c r="E16" s="302">
        <v>0</v>
      </c>
      <c r="F16" s="302">
        <v>561</v>
      </c>
      <c r="G16" s="302">
        <v>561</v>
      </c>
      <c r="H16" s="302">
        <v>561</v>
      </c>
    </row>
    <row r="17" spans="2:11" ht="15.75" customHeight="1" x14ac:dyDescent="0.25">
      <c r="B17" s="593">
        <v>4</v>
      </c>
      <c r="C17" s="594" t="s">
        <v>290</v>
      </c>
      <c r="D17" s="593"/>
      <c r="E17" s="593" t="s">
        <v>260</v>
      </c>
      <c r="F17" s="593" t="s">
        <v>260</v>
      </c>
      <c r="G17" s="593" t="s">
        <v>260</v>
      </c>
      <c r="H17" s="593" t="s">
        <v>260</v>
      </c>
    </row>
    <row r="18" spans="2:11" ht="15.75" customHeight="1" x14ac:dyDescent="0.25">
      <c r="B18" s="317">
        <v>5</v>
      </c>
      <c r="C18" s="317" t="s">
        <v>291</v>
      </c>
      <c r="D18" s="302">
        <v>2872</v>
      </c>
      <c r="E18" s="302">
        <v>3393</v>
      </c>
      <c r="F18" s="302">
        <v>4095</v>
      </c>
      <c r="G18" s="302">
        <v>4715</v>
      </c>
      <c r="H18" s="302">
        <v>4614</v>
      </c>
    </row>
    <row r="19" spans="2:11" ht="15.75" customHeight="1" x14ac:dyDescent="0.25">
      <c r="B19" s="317" t="s">
        <v>292</v>
      </c>
      <c r="C19" s="317" t="s">
        <v>293</v>
      </c>
      <c r="D19" s="302">
        <v>889</v>
      </c>
      <c r="E19" s="302">
        <v>3393</v>
      </c>
      <c r="F19" s="302">
        <v>889</v>
      </c>
      <c r="G19" s="302">
        <v>3393</v>
      </c>
      <c r="H19" s="302">
        <v>3393</v>
      </c>
    </row>
    <row r="20" spans="2:11" ht="15.75" customHeight="1" x14ac:dyDescent="0.25">
      <c r="B20" s="317" t="s">
        <v>294</v>
      </c>
      <c r="C20" s="317" t="s">
        <v>295</v>
      </c>
      <c r="D20" s="302">
        <v>0</v>
      </c>
      <c r="E20" s="302">
        <v>0</v>
      </c>
      <c r="F20" s="302">
        <v>0</v>
      </c>
      <c r="G20" s="302">
        <v>0</v>
      </c>
      <c r="H20" s="302">
        <v>0</v>
      </c>
    </row>
    <row r="21" spans="2:11" ht="15.75" customHeight="1" x14ac:dyDescent="0.25">
      <c r="B21" s="317" t="s">
        <v>296</v>
      </c>
      <c r="C21" s="317" t="s">
        <v>297</v>
      </c>
      <c r="D21" s="302">
        <v>889</v>
      </c>
      <c r="E21" s="302">
        <v>3393</v>
      </c>
      <c r="F21" s="302">
        <v>2102</v>
      </c>
      <c r="G21" s="302">
        <v>4706</v>
      </c>
      <c r="H21" s="302">
        <v>4605</v>
      </c>
    </row>
    <row r="22" spans="2:11" ht="15.75" customHeight="1" x14ac:dyDescent="0.25">
      <c r="B22" s="317" t="s">
        <v>298</v>
      </c>
      <c r="C22" s="317" t="s">
        <v>299</v>
      </c>
      <c r="D22" s="302">
        <v>1983</v>
      </c>
      <c r="E22" s="302">
        <v>0</v>
      </c>
      <c r="F22" s="302">
        <v>1993</v>
      </c>
      <c r="G22" s="302">
        <v>9</v>
      </c>
      <c r="H22" s="302">
        <v>9</v>
      </c>
    </row>
    <row r="23" spans="2:11" ht="15.75" customHeight="1" x14ac:dyDescent="0.25">
      <c r="B23" s="317" t="s">
        <v>300</v>
      </c>
      <c r="C23" s="317" t="s">
        <v>301</v>
      </c>
      <c r="D23" s="302">
        <v>0</v>
      </c>
      <c r="E23" s="302">
        <v>0</v>
      </c>
      <c r="F23" s="302">
        <v>0</v>
      </c>
      <c r="G23" s="302">
        <v>0</v>
      </c>
      <c r="H23" s="302">
        <v>0</v>
      </c>
    </row>
    <row r="24" spans="2:11" ht="15.75" customHeight="1" x14ac:dyDescent="0.25">
      <c r="B24" s="317">
        <v>6</v>
      </c>
      <c r="C24" s="317" t="s">
        <v>302</v>
      </c>
      <c r="D24" s="302">
        <v>0</v>
      </c>
      <c r="E24" s="302">
        <v>0</v>
      </c>
      <c r="F24" s="302">
        <v>6188</v>
      </c>
      <c r="G24" s="302">
        <v>6188</v>
      </c>
      <c r="H24" s="302">
        <v>6188</v>
      </c>
      <c r="K24"/>
    </row>
    <row r="25" spans="2:11" ht="15.75" customHeight="1" x14ac:dyDescent="0.25">
      <c r="B25" s="317" t="s">
        <v>303</v>
      </c>
      <c r="C25" s="317" t="s">
        <v>304</v>
      </c>
      <c r="D25" s="302">
        <v>0</v>
      </c>
      <c r="E25" s="302">
        <v>0</v>
      </c>
      <c r="F25" s="302">
        <v>0</v>
      </c>
      <c r="G25" s="302">
        <v>0</v>
      </c>
      <c r="H25" s="302">
        <v>0</v>
      </c>
      <c r="K25"/>
    </row>
    <row r="26" spans="2:11" ht="15.75" customHeight="1" x14ac:dyDescent="0.25">
      <c r="B26" s="317" t="s">
        <v>305</v>
      </c>
      <c r="C26" s="317" t="s">
        <v>306</v>
      </c>
      <c r="D26" s="302">
        <v>0</v>
      </c>
      <c r="E26" s="302">
        <v>0</v>
      </c>
      <c r="F26" s="302">
        <v>0</v>
      </c>
      <c r="G26" s="302">
        <v>0</v>
      </c>
      <c r="H26" s="302">
        <v>0</v>
      </c>
      <c r="K26" s="595"/>
    </row>
    <row r="27" spans="2:11" ht="15.75" customHeight="1" x14ac:dyDescent="0.25">
      <c r="B27" s="317" t="s">
        <v>307</v>
      </c>
      <c r="C27" s="317" t="s">
        <v>308</v>
      </c>
      <c r="D27" s="302">
        <v>0</v>
      </c>
      <c r="E27" s="302">
        <v>0</v>
      </c>
      <c r="F27" s="302">
        <v>0</v>
      </c>
      <c r="G27" s="302">
        <v>0</v>
      </c>
      <c r="H27" s="302">
        <v>0</v>
      </c>
    </row>
    <row r="28" spans="2:11" ht="15.75" customHeight="1" x14ac:dyDescent="0.25">
      <c r="B28" s="317" t="s">
        <v>309</v>
      </c>
      <c r="C28" s="31" t="s">
        <v>310</v>
      </c>
      <c r="D28" s="302">
        <v>0</v>
      </c>
      <c r="E28" s="302">
        <v>0</v>
      </c>
      <c r="F28" s="302">
        <v>0</v>
      </c>
      <c r="G28" s="302">
        <v>0</v>
      </c>
      <c r="H28" s="302">
        <v>0</v>
      </c>
    </row>
    <row r="29" spans="2:11" ht="15.75" customHeight="1" x14ac:dyDescent="0.25">
      <c r="B29" s="594">
        <v>7</v>
      </c>
      <c r="C29" s="593" t="s">
        <v>311</v>
      </c>
      <c r="D29" s="593"/>
      <c r="E29" s="593"/>
      <c r="F29" s="594"/>
      <c r="G29" s="594"/>
      <c r="H29" s="594"/>
    </row>
    <row r="30" spans="2:11" ht="30" x14ac:dyDescent="0.25">
      <c r="B30" s="317" t="s">
        <v>312</v>
      </c>
      <c r="C30" s="31" t="s">
        <v>313</v>
      </c>
      <c r="D30" s="302">
        <v>0</v>
      </c>
      <c r="E30" s="302">
        <v>1138</v>
      </c>
      <c r="F30" s="302">
        <v>3985</v>
      </c>
      <c r="G30" s="302">
        <v>5132</v>
      </c>
      <c r="H30" s="302">
        <v>5124</v>
      </c>
    </row>
    <row r="31" spans="2:11" ht="15.75" customHeight="1" x14ac:dyDescent="0.25">
      <c r="B31" s="317" t="s">
        <v>314</v>
      </c>
      <c r="C31" s="317" t="s">
        <v>315</v>
      </c>
      <c r="D31" s="302">
        <v>0</v>
      </c>
      <c r="E31" s="302">
        <v>0</v>
      </c>
      <c r="F31" s="302">
        <v>304</v>
      </c>
      <c r="G31" s="302">
        <v>304</v>
      </c>
      <c r="H31" s="302">
        <v>304</v>
      </c>
    </row>
    <row r="32" spans="2:11" ht="15.75" customHeight="1" x14ac:dyDescent="0.25">
      <c r="B32" s="317" t="s">
        <v>316</v>
      </c>
      <c r="C32" s="317" t="s">
        <v>317</v>
      </c>
      <c r="D32" s="302">
        <v>0</v>
      </c>
      <c r="E32" s="302">
        <v>4</v>
      </c>
      <c r="F32" s="302">
        <v>491</v>
      </c>
      <c r="G32" s="302">
        <v>495</v>
      </c>
      <c r="H32" s="302">
        <v>495</v>
      </c>
    </row>
    <row r="33" spans="2:8" ht="15.75" customHeight="1" x14ac:dyDescent="0.25">
      <c r="B33" s="317" t="s">
        <v>215</v>
      </c>
      <c r="C33" s="317" t="s">
        <v>318</v>
      </c>
      <c r="D33" s="302">
        <v>0</v>
      </c>
      <c r="E33" s="302">
        <v>0</v>
      </c>
      <c r="F33" s="302">
        <v>12</v>
      </c>
      <c r="G33" s="302">
        <v>12</v>
      </c>
      <c r="H33" s="302">
        <v>12</v>
      </c>
    </row>
    <row r="34" spans="2:8" ht="15.75" customHeight="1" x14ac:dyDescent="0.25">
      <c r="B34" s="317" t="s">
        <v>217</v>
      </c>
      <c r="C34" s="317" t="s">
        <v>319</v>
      </c>
      <c r="D34" s="302">
        <v>0</v>
      </c>
      <c r="E34" s="302">
        <v>0</v>
      </c>
      <c r="F34" s="302">
        <v>47</v>
      </c>
      <c r="G34" s="302">
        <v>47</v>
      </c>
      <c r="H34" s="302">
        <v>47</v>
      </c>
    </row>
    <row r="35" spans="2:8" ht="30" x14ac:dyDescent="0.25">
      <c r="B35" s="317" t="s">
        <v>219</v>
      </c>
      <c r="C35" s="31" t="s">
        <v>320</v>
      </c>
      <c r="D35" s="302">
        <v>0</v>
      </c>
      <c r="E35" s="302">
        <v>0</v>
      </c>
      <c r="F35" s="302">
        <v>0</v>
      </c>
      <c r="G35" s="302">
        <v>0</v>
      </c>
      <c r="H35" s="302">
        <v>0</v>
      </c>
    </row>
    <row r="36" spans="2:8" ht="15.75" customHeight="1" x14ac:dyDescent="0.25">
      <c r="B36" s="317">
        <v>8</v>
      </c>
      <c r="C36" s="317" t="s">
        <v>321</v>
      </c>
      <c r="D36" s="302">
        <v>450</v>
      </c>
      <c r="E36" s="302">
        <v>450</v>
      </c>
      <c r="F36" s="302">
        <v>745</v>
      </c>
      <c r="G36" s="302">
        <v>745</v>
      </c>
      <c r="H36" s="302">
        <v>745</v>
      </c>
    </row>
    <row r="37" spans="2:8" ht="15.75" customHeight="1" x14ac:dyDescent="0.25">
      <c r="B37" s="317">
        <v>9</v>
      </c>
      <c r="C37" s="317" t="s">
        <v>186</v>
      </c>
      <c r="D37" s="302">
        <v>3322</v>
      </c>
      <c r="E37" s="302">
        <v>4986</v>
      </c>
      <c r="F37" s="302">
        <v>17361</v>
      </c>
      <c r="G37" s="302">
        <v>19134</v>
      </c>
      <c r="H37" s="302">
        <v>19025</v>
      </c>
    </row>
  </sheetData>
  <mergeCells count="9">
    <mergeCell ref="B6:B7"/>
    <mergeCell ref="C6:C9"/>
    <mergeCell ref="D6:H6"/>
    <mergeCell ref="D7:D9"/>
    <mergeCell ref="E7:E9"/>
    <mergeCell ref="F7:F9"/>
    <mergeCell ref="G7:G9"/>
    <mergeCell ref="H7:H9"/>
    <mergeCell ref="B8:B9"/>
  </mergeCells>
  <conditionalFormatting sqref="D6:D7">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FC119"/>
  <sheetViews>
    <sheetView showGridLines="0" zoomScaleNormal="100" workbookViewId="0"/>
  </sheetViews>
  <sheetFormatPr baseColWidth="10" defaultColWidth="9.140625" defaultRowHeight="15" x14ac:dyDescent="0.25"/>
  <cols>
    <col min="1" max="1" width="5.7109375" customWidth="1"/>
    <col min="2" max="2" width="9.140625" style="4"/>
    <col min="3" max="3" width="68.140625" customWidth="1"/>
    <col min="4" max="4" width="24.5703125" style="236" customWidth="1"/>
    <col min="5" max="5" width="31" customWidth="1"/>
    <col min="6" max="6" width="9.140625" customWidth="1"/>
  </cols>
  <sheetData>
    <row r="2" spans="2:8" ht="18.75" x14ac:dyDescent="0.3">
      <c r="B2" s="55" t="s">
        <v>322</v>
      </c>
    </row>
    <row r="3" spans="2:8" x14ac:dyDescent="0.25">
      <c r="B3" t="str">
        <f>'OV1'!B3</f>
        <v>30.06.2025 - in EUR million</v>
      </c>
    </row>
    <row r="4" spans="2:8" ht="18.75" x14ac:dyDescent="0.3">
      <c r="B4" s="225"/>
    </row>
    <row r="5" spans="2:8" x14ac:dyDescent="0.25">
      <c r="D5" s="418" t="s">
        <v>323</v>
      </c>
      <c r="E5" s="418" t="s">
        <v>324</v>
      </c>
    </row>
    <row r="6" spans="2:8" ht="60" x14ac:dyDescent="0.25">
      <c r="C6" s="15"/>
      <c r="D6" s="418" t="s">
        <v>325</v>
      </c>
      <c r="E6" s="418" t="s">
        <v>326</v>
      </c>
    </row>
    <row r="7" spans="2:8" x14ac:dyDescent="0.25">
      <c r="B7" s="713" t="s">
        <v>327</v>
      </c>
      <c r="C7" s="714"/>
      <c r="D7" s="714"/>
      <c r="E7" s="715"/>
    </row>
    <row r="8" spans="2:8" x14ac:dyDescent="0.25">
      <c r="B8" s="348">
        <v>1</v>
      </c>
      <c r="C8" s="92" t="s">
        <v>328</v>
      </c>
      <c r="D8" s="302">
        <v>79</v>
      </c>
      <c r="E8" s="400">
        <v>1</v>
      </c>
    </row>
    <row r="9" spans="2:8" x14ac:dyDescent="0.25">
      <c r="B9" s="348"/>
      <c r="C9" s="92" t="s">
        <v>329</v>
      </c>
      <c r="D9" s="302">
        <v>79</v>
      </c>
      <c r="E9" s="259">
        <v>0</v>
      </c>
    </row>
    <row r="10" spans="2:8" x14ac:dyDescent="0.25">
      <c r="B10" s="348"/>
      <c r="C10" s="92" t="s">
        <v>330</v>
      </c>
      <c r="D10" s="259">
        <v>0</v>
      </c>
      <c r="E10" s="259">
        <v>0</v>
      </c>
    </row>
    <row r="11" spans="2:8" x14ac:dyDescent="0.25">
      <c r="B11" s="348"/>
      <c r="C11" s="92" t="s">
        <v>331</v>
      </c>
      <c r="D11" s="259">
        <v>0</v>
      </c>
      <c r="E11" s="259">
        <v>0</v>
      </c>
    </row>
    <row r="12" spans="2:8" x14ac:dyDescent="0.25">
      <c r="B12" s="348">
        <v>2</v>
      </c>
      <c r="C12" s="92" t="s">
        <v>332</v>
      </c>
      <c r="D12" s="303">
        <v>3005</v>
      </c>
      <c r="E12" s="400" t="s">
        <v>333</v>
      </c>
    </row>
    <row r="13" spans="2:8" x14ac:dyDescent="0.25">
      <c r="B13" s="348">
        <v>3</v>
      </c>
      <c r="C13" s="92" t="s">
        <v>334</v>
      </c>
      <c r="D13" s="303">
        <v>346</v>
      </c>
      <c r="E13" s="400" t="s">
        <v>335</v>
      </c>
      <c r="H13" s="308"/>
    </row>
    <row r="14" spans="2:8" x14ac:dyDescent="0.25">
      <c r="B14" s="348" t="s">
        <v>336</v>
      </c>
      <c r="C14" s="92" t="s">
        <v>337</v>
      </c>
      <c r="D14" s="303">
        <v>9</v>
      </c>
      <c r="E14" s="400" t="s">
        <v>336</v>
      </c>
    </row>
    <row r="15" spans="2:8" ht="30" x14ac:dyDescent="0.25">
      <c r="B15" s="348">
        <v>4</v>
      </c>
      <c r="C15" s="92" t="s">
        <v>338</v>
      </c>
      <c r="D15" s="259">
        <v>0</v>
      </c>
      <c r="E15" s="259">
        <v>0</v>
      </c>
      <c r="H15" s="308"/>
    </row>
    <row r="16" spans="2:8" x14ac:dyDescent="0.25">
      <c r="B16" s="348">
        <v>5</v>
      </c>
      <c r="C16" s="92" t="s">
        <v>339</v>
      </c>
      <c r="D16" s="259">
        <v>0</v>
      </c>
      <c r="E16" s="259">
        <v>0</v>
      </c>
      <c r="G16" s="11"/>
    </row>
    <row r="17" spans="2:7" ht="30" x14ac:dyDescent="0.25">
      <c r="B17" s="348" t="s">
        <v>340</v>
      </c>
      <c r="C17" s="92" t="s">
        <v>341</v>
      </c>
      <c r="D17" s="259">
        <v>0</v>
      </c>
      <c r="E17" s="259">
        <v>0</v>
      </c>
      <c r="G17" s="308"/>
    </row>
    <row r="18" spans="2:7" x14ac:dyDescent="0.25">
      <c r="B18" s="49">
        <v>6</v>
      </c>
      <c r="C18" s="144" t="s">
        <v>342</v>
      </c>
      <c r="D18" s="304">
        <v>3438</v>
      </c>
      <c r="E18" s="259">
        <v>0</v>
      </c>
      <c r="F18" s="308"/>
      <c r="G18" s="308"/>
    </row>
    <row r="19" spans="2:7" x14ac:dyDescent="0.25">
      <c r="B19" s="710" t="s">
        <v>343</v>
      </c>
      <c r="C19" s="711"/>
      <c r="D19" s="711"/>
      <c r="E19" s="712"/>
    </row>
    <row r="20" spans="2:7" x14ac:dyDescent="0.25">
      <c r="B20" s="348">
        <v>7</v>
      </c>
      <c r="C20" s="147" t="s">
        <v>344</v>
      </c>
      <c r="D20" s="303">
        <v>4</v>
      </c>
      <c r="E20" s="259">
        <v>0</v>
      </c>
    </row>
    <row r="21" spans="2:7" x14ac:dyDescent="0.25">
      <c r="B21" s="348">
        <v>8</v>
      </c>
      <c r="C21" s="147" t="s">
        <v>345</v>
      </c>
      <c r="D21" s="303">
        <v>416</v>
      </c>
      <c r="E21" s="400">
        <v>8</v>
      </c>
    </row>
    <row r="22" spans="2:7" x14ac:dyDescent="0.25">
      <c r="B22" s="226">
        <v>9</v>
      </c>
      <c r="C22" s="228" t="s">
        <v>163</v>
      </c>
      <c r="D22" s="259">
        <v>0</v>
      </c>
      <c r="E22" s="259">
        <v>0</v>
      </c>
    </row>
    <row r="23" spans="2:7" ht="45" x14ac:dyDescent="0.25">
      <c r="B23" s="348">
        <v>10</v>
      </c>
      <c r="C23" s="147" t="s">
        <v>346</v>
      </c>
      <c r="D23" s="303">
        <v>1</v>
      </c>
      <c r="E23" s="259">
        <v>0</v>
      </c>
    </row>
    <row r="24" spans="2:7" ht="30" x14ac:dyDescent="0.25">
      <c r="B24" s="348">
        <v>11</v>
      </c>
      <c r="C24" s="147" t="s">
        <v>347</v>
      </c>
      <c r="D24" s="303">
        <v>-14</v>
      </c>
      <c r="E24" s="400">
        <v>11</v>
      </c>
    </row>
    <row r="25" spans="2:7" x14ac:dyDescent="0.25">
      <c r="B25" s="348">
        <v>12</v>
      </c>
      <c r="C25" s="147" t="s">
        <v>348</v>
      </c>
      <c r="D25" s="259">
        <v>10</v>
      </c>
      <c r="E25" s="259">
        <v>0</v>
      </c>
    </row>
    <row r="26" spans="2:7" ht="30" x14ac:dyDescent="0.25">
      <c r="B26" s="348">
        <v>13</v>
      </c>
      <c r="C26" s="147" t="s">
        <v>349</v>
      </c>
      <c r="D26" s="259"/>
      <c r="E26" s="259">
        <v>0</v>
      </c>
    </row>
    <row r="27" spans="2:7" ht="30" x14ac:dyDescent="0.25">
      <c r="B27" s="348">
        <v>14</v>
      </c>
      <c r="C27" s="147" t="s">
        <v>350</v>
      </c>
      <c r="D27" s="303">
        <v>2</v>
      </c>
      <c r="E27" s="400">
        <v>14</v>
      </c>
      <c r="F27" s="308"/>
      <c r="G27" s="308"/>
    </row>
    <row r="28" spans="2:7" x14ac:dyDescent="0.25">
      <c r="B28" s="348">
        <v>15</v>
      </c>
      <c r="C28" s="147" t="s">
        <v>351</v>
      </c>
      <c r="D28" s="259">
        <v>0</v>
      </c>
      <c r="E28" s="259">
        <v>0</v>
      </c>
    </row>
    <row r="29" spans="2:7" ht="30" x14ac:dyDescent="0.25">
      <c r="B29" s="348">
        <v>16</v>
      </c>
      <c r="C29" s="147" t="s">
        <v>352</v>
      </c>
      <c r="D29" s="259">
        <v>0</v>
      </c>
      <c r="E29" s="259">
        <v>16</v>
      </c>
    </row>
    <row r="30" spans="2:7" ht="60" x14ac:dyDescent="0.25">
      <c r="B30" s="348">
        <v>17</v>
      </c>
      <c r="C30" s="147" t="s">
        <v>353</v>
      </c>
      <c r="D30" s="259">
        <v>0</v>
      </c>
      <c r="E30" s="259">
        <v>0</v>
      </c>
    </row>
    <row r="31" spans="2:7" ht="60" x14ac:dyDescent="0.25">
      <c r="B31" s="348">
        <v>18</v>
      </c>
      <c r="C31" s="147" t="s">
        <v>354</v>
      </c>
      <c r="D31" s="259">
        <v>0</v>
      </c>
      <c r="E31" s="259">
        <v>0</v>
      </c>
    </row>
    <row r="32" spans="2:7" ht="60" x14ac:dyDescent="0.25">
      <c r="B32" s="348">
        <v>19</v>
      </c>
      <c r="C32" s="147" t="s">
        <v>355</v>
      </c>
      <c r="D32" s="259">
        <v>0</v>
      </c>
      <c r="E32" s="259">
        <v>0</v>
      </c>
    </row>
    <row r="33" spans="2:7" x14ac:dyDescent="0.25">
      <c r="B33" s="226">
        <v>20</v>
      </c>
      <c r="C33" s="228" t="s">
        <v>163</v>
      </c>
      <c r="D33" s="259">
        <v>0</v>
      </c>
      <c r="E33" s="259">
        <v>0</v>
      </c>
    </row>
    <row r="34" spans="2:7" ht="30" x14ac:dyDescent="0.25">
      <c r="B34" s="348" t="s">
        <v>356</v>
      </c>
      <c r="C34" s="147" t="s">
        <v>357</v>
      </c>
      <c r="D34" s="259">
        <v>31</v>
      </c>
      <c r="E34" s="259">
        <v>0</v>
      </c>
    </row>
    <row r="35" spans="2:7" ht="30" x14ac:dyDescent="0.25">
      <c r="B35" s="348" t="s">
        <v>358</v>
      </c>
      <c r="C35" s="147" t="s">
        <v>359</v>
      </c>
      <c r="D35" s="259">
        <v>0</v>
      </c>
      <c r="E35" s="259">
        <v>0</v>
      </c>
    </row>
    <row r="36" spans="2:7" x14ac:dyDescent="0.25">
      <c r="B36" s="348" t="s">
        <v>360</v>
      </c>
      <c r="C36" s="419" t="s">
        <v>361</v>
      </c>
      <c r="D36" s="259">
        <v>31</v>
      </c>
      <c r="E36" s="259">
        <v>0</v>
      </c>
    </row>
    <row r="37" spans="2:7" x14ac:dyDescent="0.25">
      <c r="B37" s="348" t="s">
        <v>362</v>
      </c>
      <c r="C37" s="147" t="s">
        <v>363</v>
      </c>
      <c r="D37" s="259">
        <v>0</v>
      </c>
      <c r="E37" s="259">
        <v>0</v>
      </c>
    </row>
    <row r="38" spans="2:7" ht="45" x14ac:dyDescent="0.25">
      <c r="B38" s="348">
        <v>21</v>
      </c>
      <c r="C38" s="147" t="s">
        <v>364</v>
      </c>
      <c r="D38" s="259">
        <v>0</v>
      </c>
      <c r="E38" s="259">
        <v>0</v>
      </c>
    </row>
    <row r="39" spans="2:7" x14ac:dyDescent="0.25">
      <c r="B39" s="348">
        <v>22</v>
      </c>
      <c r="C39" s="147" t="s">
        <v>365</v>
      </c>
      <c r="D39" s="259">
        <v>0</v>
      </c>
      <c r="E39" s="259">
        <v>0</v>
      </c>
    </row>
    <row r="40" spans="2:7" ht="45" x14ac:dyDescent="0.25">
      <c r="B40" s="348">
        <v>23</v>
      </c>
      <c r="C40" s="147" t="s">
        <v>366</v>
      </c>
      <c r="D40" s="259">
        <v>0</v>
      </c>
      <c r="E40" s="259">
        <v>0</v>
      </c>
    </row>
    <row r="41" spans="2:7" x14ac:dyDescent="0.25">
      <c r="B41" s="226">
        <v>24</v>
      </c>
      <c r="C41" s="228" t="s">
        <v>163</v>
      </c>
      <c r="D41" s="259">
        <v>0</v>
      </c>
      <c r="E41" s="259">
        <v>0</v>
      </c>
    </row>
    <row r="42" spans="2:7" x14ac:dyDescent="0.25">
      <c r="B42" s="348">
        <v>25</v>
      </c>
      <c r="C42" s="147" t="s">
        <v>367</v>
      </c>
      <c r="D42" s="259">
        <v>0</v>
      </c>
      <c r="E42" s="259">
        <v>0</v>
      </c>
    </row>
    <row r="43" spans="2:7" x14ac:dyDescent="0.25">
      <c r="B43" s="348" t="s">
        <v>368</v>
      </c>
      <c r="C43" s="147" t="s">
        <v>369</v>
      </c>
      <c r="D43" s="259">
        <v>0</v>
      </c>
      <c r="E43" s="259">
        <v>0</v>
      </c>
    </row>
    <row r="44" spans="2:7" ht="60" x14ac:dyDescent="0.25">
      <c r="B44" s="348" t="s">
        <v>370</v>
      </c>
      <c r="C44" s="147" t="s">
        <v>371</v>
      </c>
      <c r="D44" s="259">
        <v>0</v>
      </c>
      <c r="E44" s="259">
        <v>0</v>
      </c>
    </row>
    <row r="45" spans="2:7" x14ac:dyDescent="0.25">
      <c r="B45" s="226">
        <v>26</v>
      </c>
      <c r="C45" s="228" t="s">
        <v>163</v>
      </c>
      <c r="D45" s="259">
        <v>0</v>
      </c>
      <c r="E45" s="259">
        <v>0</v>
      </c>
    </row>
    <row r="46" spans="2:7" ht="30" x14ac:dyDescent="0.25">
      <c r="B46" s="348">
        <v>27</v>
      </c>
      <c r="C46" s="147" t="s">
        <v>372</v>
      </c>
      <c r="D46" s="259">
        <v>0</v>
      </c>
      <c r="E46" s="259">
        <v>0</v>
      </c>
    </row>
    <row r="47" spans="2:7" ht="30" x14ac:dyDescent="0.25">
      <c r="B47" s="348" t="s">
        <v>373</v>
      </c>
      <c r="C47" s="147" t="s">
        <v>374</v>
      </c>
      <c r="D47" s="303">
        <v>40</v>
      </c>
      <c r="E47" s="259">
        <v>0</v>
      </c>
    </row>
    <row r="48" spans="2:7" x14ac:dyDescent="0.25">
      <c r="B48" s="348">
        <v>28</v>
      </c>
      <c r="C48" s="148" t="s">
        <v>375</v>
      </c>
      <c r="D48" s="304">
        <v>489</v>
      </c>
      <c r="E48" s="259">
        <v>0</v>
      </c>
      <c r="F48" s="308"/>
      <c r="G48" s="308"/>
    </row>
    <row r="49" spans="1:7" x14ac:dyDescent="0.25">
      <c r="B49" s="348">
        <v>29</v>
      </c>
      <c r="C49" s="148" t="s">
        <v>376</v>
      </c>
      <c r="D49" s="304">
        <v>2950</v>
      </c>
      <c r="E49" s="266">
        <v>0</v>
      </c>
    </row>
    <row r="50" spans="1:7" x14ac:dyDescent="0.25">
      <c r="B50" s="710" t="s">
        <v>377</v>
      </c>
      <c r="C50" s="711"/>
      <c r="D50" s="711"/>
      <c r="E50" s="712"/>
    </row>
    <row r="51" spans="1:7" x14ac:dyDescent="0.25">
      <c r="B51" s="348">
        <v>30</v>
      </c>
      <c r="C51" s="147" t="s">
        <v>328</v>
      </c>
      <c r="D51" s="303">
        <v>675</v>
      </c>
      <c r="E51" s="400">
        <v>30</v>
      </c>
    </row>
    <row r="52" spans="1:7" x14ac:dyDescent="0.25">
      <c r="B52" s="348">
        <v>31</v>
      </c>
      <c r="C52" s="147" t="s">
        <v>378</v>
      </c>
      <c r="D52" s="259">
        <v>675</v>
      </c>
      <c r="E52" s="259">
        <v>0</v>
      </c>
    </row>
    <row r="53" spans="1:7" x14ac:dyDescent="0.25">
      <c r="B53" s="348">
        <v>32</v>
      </c>
      <c r="C53" s="147" t="s">
        <v>379</v>
      </c>
      <c r="D53" s="259">
        <v>0</v>
      </c>
      <c r="E53" s="259">
        <v>0</v>
      </c>
    </row>
    <row r="54" spans="1:7" ht="45" x14ac:dyDescent="0.25">
      <c r="B54" s="348">
        <v>33</v>
      </c>
      <c r="C54" s="147" t="s">
        <v>380</v>
      </c>
      <c r="D54" s="259">
        <v>0</v>
      </c>
      <c r="E54" s="259">
        <v>0</v>
      </c>
    </row>
    <row r="55" spans="1:7" ht="30" x14ac:dyDescent="0.25">
      <c r="A55" s="11"/>
      <c r="B55" s="348" t="s">
        <v>381</v>
      </c>
      <c r="C55" s="147" t="s">
        <v>382</v>
      </c>
      <c r="D55" s="259">
        <v>0</v>
      </c>
      <c r="E55" s="259">
        <v>0</v>
      </c>
    </row>
    <row r="56" spans="1:7" ht="30" x14ac:dyDescent="0.25">
      <c r="A56" s="11"/>
      <c r="B56" s="348" t="s">
        <v>383</v>
      </c>
      <c r="C56" s="147" t="s">
        <v>384</v>
      </c>
      <c r="D56" s="259">
        <v>0</v>
      </c>
      <c r="E56" s="259">
        <v>0</v>
      </c>
    </row>
    <row r="57" spans="1:7" ht="45" x14ac:dyDescent="0.25">
      <c r="B57" s="348">
        <v>34</v>
      </c>
      <c r="C57" s="147" t="s">
        <v>385</v>
      </c>
      <c r="D57" s="259">
        <v>0</v>
      </c>
      <c r="E57" s="259">
        <v>0</v>
      </c>
    </row>
    <row r="58" spans="1:7" x14ac:dyDescent="0.25">
      <c r="B58" s="348">
        <v>35</v>
      </c>
      <c r="C58" s="147" t="s">
        <v>386</v>
      </c>
      <c r="D58" s="259">
        <v>0</v>
      </c>
      <c r="E58" s="259">
        <v>0</v>
      </c>
    </row>
    <row r="59" spans="1:7" x14ac:dyDescent="0.25">
      <c r="B59" s="49">
        <v>36</v>
      </c>
      <c r="C59" s="148" t="s">
        <v>387</v>
      </c>
      <c r="D59" s="304">
        <v>675</v>
      </c>
      <c r="E59" s="259">
        <v>0</v>
      </c>
    </row>
    <row r="60" spans="1:7" x14ac:dyDescent="0.25">
      <c r="B60" s="710" t="s">
        <v>388</v>
      </c>
      <c r="C60" s="711"/>
      <c r="D60" s="711"/>
      <c r="E60" s="712"/>
    </row>
    <row r="61" spans="1:7" ht="30" x14ac:dyDescent="0.25">
      <c r="B61" s="348">
        <v>37</v>
      </c>
      <c r="C61" s="147" t="s">
        <v>389</v>
      </c>
      <c r="D61" s="259">
        <v>0</v>
      </c>
      <c r="E61" s="259">
        <v>0</v>
      </c>
      <c r="G61" s="308"/>
    </row>
    <row r="62" spans="1:7" ht="60" x14ac:dyDescent="0.25">
      <c r="B62" s="348">
        <v>38</v>
      </c>
      <c r="C62" s="147" t="s">
        <v>390</v>
      </c>
      <c r="D62" s="259">
        <v>0</v>
      </c>
      <c r="E62" s="259">
        <v>0</v>
      </c>
    </row>
    <row r="63" spans="1:7" ht="60" x14ac:dyDescent="0.25">
      <c r="B63" s="348">
        <v>39</v>
      </c>
      <c r="C63" s="147" t="s">
        <v>391</v>
      </c>
      <c r="D63" s="259">
        <v>0</v>
      </c>
      <c r="E63" s="259">
        <v>0</v>
      </c>
    </row>
    <row r="64" spans="1:7" ht="60" x14ac:dyDescent="0.25">
      <c r="B64" s="348">
        <v>40</v>
      </c>
      <c r="C64" s="147" t="s">
        <v>392</v>
      </c>
      <c r="D64" s="259">
        <v>50</v>
      </c>
      <c r="E64" s="259">
        <v>0</v>
      </c>
    </row>
    <row r="65" spans="1:7" x14ac:dyDescent="0.25">
      <c r="B65" s="226">
        <v>41</v>
      </c>
      <c r="C65" s="228" t="s">
        <v>163</v>
      </c>
      <c r="D65" s="259">
        <v>0</v>
      </c>
      <c r="E65" s="259">
        <v>0</v>
      </c>
    </row>
    <row r="66" spans="1:7" ht="30" x14ac:dyDescent="0.25">
      <c r="B66" s="348">
        <v>42</v>
      </c>
      <c r="C66" s="147" t="s">
        <v>393</v>
      </c>
      <c r="D66" s="259">
        <v>0</v>
      </c>
      <c r="E66" s="259">
        <v>0</v>
      </c>
    </row>
    <row r="67" spans="1:7" x14ac:dyDescent="0.25">
      <c r="B67" s="348" t="s">
        <v>394</v>
      </c>
      <c r="C67" s="147" t="s">
        <v>395</v>
      </c>
      <c r="D67" s="259">
        <v>0</v>
      </c>
      <c r="E67" s="259">
        <v>0</v>
      </c>
    </row>
    <row r="68" spans="1:7" x14ac:dyDescent="0.25">
      <c r="B68" s="49">
        <v>43</v>
      </c>
      <c r="C68" s="148" t="s">
        <v>396</v>
      </c>
      <c r="D68" s="303">
        <v>50</v>
      </c>
      <c r="E68" s="259">
        <v>0</v>
      </c>
    </row>
    <row r="69" spans="1:7" x14ac:dyDescent="0.25">
      <c r="B69" s="49">
        <v>44</v>
      </c>
      <c r="C69" s="148" t="s">
        <v>397</v>
      </c>
      <c r="D69" s="304">
        <v>625</v>
      </c>
      <c r="E69" s="259">
        <v>0</v>
      </c>
      <c r="F69" s="308"/>
      <c r="G69" s="308"/>
    </row>
    <row r="70" spans="1:7" x14ac:dyDescent="0.25">
      <c r="B70" s="49">
        <v>45</v>
      </c>
      <c r="C70" s="148" t="s">
        <v>398</v>
      </c>
      <c r="D70" s="304">
        <v>3575</v>
      </c>
      <c r="E70" s="259">
        <v>0</v>
      </c>
      <c r="F70" s="308"/>
      <c r="G70" s="308"/>
    </row>
    <row r="71" spans="1:7" x14ac:dyDescent="0.25">
      <c r="B71" s="710" t="s">
        <v>399</v>
      </c>
      <c r="C71" s="711"/>
      <c r="D71" s="711"/>
      <c r="E71" s="712"/>
    </row>
    <row r="72" spans="1:7" x14ac:dyDescent="0.25">
      <c r="B72" s="348">
        <v>46</v>
      </c>
      <c r="C72" s="147" t="s">
        <v>400</v>
      </c>
      <c r="D72" s="303">
        <v>874</v>
      </c>
      <c r="E72" s="259">
        <v>0</v>
      </c>
    </row>
    <row r="73" spans="1:7" ht="45" x14ac:dyDescent="0.25">
      <c r="B73" s="348">
        <v>47</v>
      </c>
      <c r="C73" s="147" t="s">
        <v>401</v>
      </c>
      <c r="D73" s="259">
        <v>0</v>
      </c>
      <c r="E73" s="259">
        <v>0</v>
      </c>
    </row>
    <row r="74" spans="1:7" ht="30" x14ac:dyDescent="0.25">
      <c r="A74" s="10"/>
      <c r="B74" s="348" t="s">
        <v>402</v>
      </c>
      <c r="C74" s="147" t="s">
        <v>403</v>
      </c>
      <c r="D74" s="259">
        <v>0</v>
      </c>
      <c r="E74" s="259">
        <v>0</v>
      </c>
    </row>
    <row r="75" spans="1:7" ht="30" x14ac:dyDescent="0.25">
      <c r="A75" s="10"/>
      <c r="B75" s="348" t="s">
        <v>404</v>
      </c>
      <c r="C75" s="147" t="s">
        <v>405</v>
      </c>
      <c r="D75" s="259">
        <v>0</v>
      </c>
      <c r="E75" s="259">
        <v>0</v>
      </c>
    </row>
    <row r="76" spans="1:7" ht="45" x14ac:dyDescent="0.25">
      <c r="B76" s="348">
        <v>48</v>
      </c>
      <c r="C76" s="147" t="s">
        <v>406</v>
      </c>
      <c r="D76" s="303">
        <v>0</v>
      </c>
      <c r="E76" s="259">
        <v>0</v>
      </c>
    </row>
    <row r="77" spans="1:7" x14ac:dyDescent="0.25">
      <c r="B77" s="348">
        <v>49</v>
      </c>
      <c r="C77" s="147" t="s">
        <v>407</v>
      </c>
      <c r="D77" s="303">
        <v>0</v>
      </c>
      <c r="E77" s="259">
        <v>0</v>
      </c>
    </row>
    <row r="78" spans="1:7" x14ac:dyDescent="0.25">
      <c r="B78" s="348">
        <v>50</v>
      </c>
      <c r="C78" s="147" t="s">
        <v>408</v>
      </c>
      <c r="D78" s="303">
        <v>2</v>
      </c>
      <c r="E78" s="259">
        <v>0</v>
      </c>
    </row>
    <row r="79" spans="1:7" x14ac:dyDescent="0.25">
      <c r="B79" s="49">
        <v>51</v>
      </c>
      <c r="C79" s="148" t="s">
        <v>409</v>
      </c>
      <c r="D79" s="304">
        <v>875</v>
      </c>
      <c r="E79" s="259">
        <v>0</v>
      </c>
      <c r="F79" s="308"/>
      <c r="G79" s="308"/>
    </row>
    <row r="80" spans="1:7" x14ac:dyDescent="0.25">
      <c r="B80" s="710" t="s">
        <v>410</v>
      </c>
      <c r="C80" s="711"/>
      <c r="D80" s="711"/>
      <c r="E80" s="712"/>
    </row>
    <row r="81" spans="2:7 16383:16383" ht="30" x14ac:dyDescent="0.25">
      <c r="B81" s="348">
        <v>52</v>
      </c>
      <c r="C81" s="147" t="s">
        <v>411</v>
      </c>
      <c r="D81" s="259">
        <v>0</v>
      </c>
      <c r="E81" s="259">
        <v>0</v>
      </c>
      <c r="F81" s="308"/>
    </row>
    <row r="82" spans="2:7 16383:16383" ht="60" x14ac:dyDescent="0.25">
      <c r="B82" s="348">
        <v>53</v>
      </c>
      <c r="C82" s="147" t="s">
        <v>412</v>
      </c>
      <c r="D82" s="259">
        <v>0</v>
      </c>
      <c r="E82" s="259">
        <v>0</v>
      </c>
    </row>
    <row r="83" spans="2:7 16383:16383" ht="60" x14ac:dyDescent="0.25">
      <c r="B83" s="348">
        <v>54</v>
      </c>
      <c r="C83" s="147" t="s">
        <v>413</v>
      </c>
      <c r="D83" s="259">
        <v>0</v>
      </c>
      <c r="E83" s="259">
        <v>0</v>
      </c>
    </row>
    <row r="84" spans="2:7 16383:16383" x14ac:dyDescent="0.25">
      <c r="B84" s="226" t="s">
        <v>414</v>
      </c>
      <c r="C84" s="228" t="s">
        <v>163</v>
      </c>
      <c r="D84" s="259">
        <v>0</v>
      </c>
      <c r="E84" s="259">
        <v>0</v>
      </c>
    </row>
    <row r="85" spans="2:7 16383:16383" ht="60" x14ac:dyDescent="0.25">
      <c r="B85" s="348">
        <v>55</v>
      </c>
      <c r="C85" s="147" t="s">
        <v>415</v>
      </c>
      <c r="D85" s="303">
        <v>0</v>
      </c>
      <c r="E85" s="259">
        <v>0</v>
      </c>
    </row>
    <row r="86" spans="2:7 16383:16383" x14ac:dyDescent="0.25">
      <c r="B86" s="348">
        <v>56</v>
      </c>
      <c r="C86" s="147" t="s">
        <v>163</v>
      </c>
      <c r="D86" s="259">
        <v>0</v>
      </c>
      <c r="E86" s="259">
        <v>0</v>
      </c>
    </row>
    <row r="87" spans="2:7 16383:16383" ht="30" x14ac:dyDescent="0.25">
      <c r="B87" s="348" t="s">
        <v>416</v>
      </c>
      <c r="C87" s="419" t="s">
        <v>417</v>
      </c>
      <c r="D87" s="259">
        <v>0</v>
      </c>
      <c r="E87" s="259">
        <v>0</v>
      </c>
    </row>
    <row r="88" spans="2:7 16383:16383" x14ac:dyDescent="0.25">
      <c r="B88" s="348" t="s">
        <v>418</v>
      </c>
      <c r="C88" s="419" t="s">
        <v>419</v>
      </c>
      <c r="D88" s="259">
        <v>0</v>
      </c>
      <c r="E88" s="259">
        <v>0</v>
      </c>
    </row>
    <row r="89" spans="2:7 16383:16383" x14ac:dyDescent="0.25">
      <c r="B89" s="49">
        <v>57</v>
      </c>
      <c r="C89" s="146" t="s">
        <v>420</v>
      </c>
      <c r="D89" s="304">
        <v>0</v>
      </c>
      <c r="E89" s="259">
        <v>0</v>
      </c>
    </row>
    <row r="90" spans="2:7 16383:16383" x14ac:dyDescent="0.25">
      <c r="B90" s="49">
        <v>58</v>
      </c>
      <c r="C90" s="146" t="s">
        <v>421</v>
      </c>
      <c r="D90" s="304">
        <v>875</v>
      </c>
      <c r="E90" s="259">
        <v>0</v>
      </c>
      <c r="F90" s="308"/>
      <c r="G90" s="308"/>
    </row>
    <row r="91" spans="2:7 16383:16383" x14ac:dyDescent="0.25">
      <c r="B91" s="49">
        <v>59</v>
      </c>
      <c r="C91" s="146" t="s">
        <v>422</v>
      </c>
      <c r="D91" s="304">
        <v>4450</v>
      </c>
      <c r="E91" s="259">
        <v>0</v>
      </c>
      <c r="F91" s="308"/>
      <c r="G91" s="308"/>
      <c r="XFC91" s="308"/>
    </row>
    <row r="92" spans="2:7 16383:16383" x14ac:dyDescent="0.25">
      <c r="B92" s="49">
        <v>60</v>
      </c>
      <c r="C92" s="146" t="s">
        <v>423</v>
      </c>
      <c r="D92" s="304">
        <v>23505</v>
      </c>
      <c r="E92" s="259">
        <v>0</v>
      </c>
      <c r="G92" s="310"/>
    </row>
    <row r="93" spans="2:7 16383:16383" x14ac:dyDescent="0.25">
      <c r="B93" s="710" t="s">
        <v>424</v>
      </c>
      <c r="C93" s="711"/>
      <c r="D93" s="711"/>
      <c r="E93" s="712"/>
      <c r="G93" s="310"/>
    </row>
    <row r="94" spans="2:7 16383:16383" x14ac:dyDescent="0.25">
      <c r="B94" s="348">
        <v>61</v>
      </c>
      <c r="C94" s="147" t="s">
        <v>425</v>
      </c>
      <c r="D94" s="301">
        <v>0.1255</v>
      </c>
      <c r="E94" s="259">
        <v>0</v>
      </c>
      <c r="F94" s="437"/>
      <c r="G94" s="310"/>
    </row>
    <row r="95" spans="2:7 16383:16383" x14ac:dyDescent="0.25">
      <c r="B95" s="348">
        <v>62</v>
      </c>
      <c r="C95" s="147" t="s">
        <v>426</v>
      </c>
      <c r="D95" s="301">
        <v>0.15210000000000001</v>
      </c>
      <c r="E95" s="259">
        <v>0</v>
      </c>
    </row>
    <row r="96" spans="2:7 16383:16383" x14ac:dyDescent="0.25">
      <c r="B96" s="348">
        <v>63</v>
      </c>
      <c r="C96" s="147" t="s">
        <v>427</v>
      </c>
      <c r="D96" s="301">
        <v>0.1893</v>
      </c>
      <c r="E96" s="259">
        <v>0</v>
      </c>
    </row>
    <row r="97" spans="2:7" x14ac:dyDescent="0.25">
      <c r="B97" s="348">
        <v>64</v>
      </c>
      <c r="C97" s="147" t="s">
        <v>428</v>
      </c>
      <c r="D97" s="301">
        <v>0.1033</v>
      </c>
      <c r="E97" s="259">
        <v>0</v>
      </c>
    </row>
    <row r="98" spans="2:7" x14ac:dyDescent="0.25">
      <c r="B98" s="348">
        <v>65</v>
      </c>
      <c r="C98" s="419" t="s">
        <v>429</v>
      </c>
      <c r="D98" s="301">
        <v>2.5000000000000001E-2</v>
      </c>
      <c r="E98" s="259">
        <v>0</v>
      </c>
    </row>
    <row r="99" spans="2:7" x14ac:dyDescent="0.25">
      <c r="B99" s="348">
        <v>66</v>
      </c>
      <c r="C99" s="419" t="s">
        <v>430</v>
      </c>
      <c r="D99" s="301">
        <v>5.1999999999999998E-3</v>
      </c>
      <c r="E99" s="259">
        <v>0</v>
      </c>
    </row>
    <row r="100" spans="2:7" x14ac:dyDescent="0.25">
      <c r="B100" s="348">
        <v>67</v>
      </c>
      <c r="C100" s="419" t="s">
        <v>431</v>
      </c>
      <c r="D100" s="301">
        <v>5.0000000000000001E-3</v>
      </c>
      <c r="E100" s="259">
        <v>0</v>
      </c>
    </row>
    <row r="101" spans="2:7" ht="30" x14ac:dyDescent="0.25">
      <c r="B101" s="348" t="s">
        <v>432</v>
      </c>
      <c r="C101" s="147" t="s">
        <v>433</v>
      </c>
      <c r="D101" s="301">
        <v>8.9999999999999993E-3</v>
      </c>
      <c r="E101" s="259">
        <v>0</v>
      </c>
      <c r="G101" s="437"/>
    </row>
    <row r="102" spans="2:7" ht="30" x14ac:dyDescent="0.25">
      <c r="B102" s="348" t="s">
        <v>434</v>
      </c>
      <c r="C102" s="147" t="s">
        <v>435</v>
      </c>
      <c r="D102" s="301">
        <v>1.41E-2</v>
      </c>
      <c r="E102" s="259">
        <v>0</v>
      </c>
    </row>
    <row r="103" spans="2:7" ht="30" x14ac:dyDescent="0.25">
      <c r="B103" s="348">
        <v>68</v>
      </c>
      <c r="C103" s="148" t="s">
        <v>436</v>
      </c>
      <c r="D103" s="431">
        <v>6.6400000000000001E-2</v>
      </c>
      <c r="E103" s="259">
        <v>0</v>
      </c>
      <c r="F103" s="437"/>
      <c r="G103" s="437"/>
    </row>
    <row r="104" spans="2:7" x14ac:dyDescent="0.25">
      <c r="B104" s="710" t="s">
        <v>437</v>
      </c>
      <c r="C104" s="711"/>
      <c r="D104" s="711"/>
      <c r="E104" s="712"/>
    </row>
    <row r="105" spans="2:7" x14ac:dyDescent="0.25">
      <c r="B105" s="226">
        <v>69</v>
      </c>
      <c r="C105" s="227" t="s">
        <v>438</v>
      </c>
      <c r="D105" s="259">
        <v>0</v>
      </c>
      <c r="E105" s="259">
        <v>0</v>
      </c>
    </row>
    <row r="106" spans="2:7" x14ac:dyDescent="0.25">
      <c r="B106" s="226">
        <v>70</v>
      </c>
      <c r="C106" s="227" t="s">
        <v>438</v>
      </c>
      <c r="D106" s="259">
        <v>0</v>
      </c>
      <c r="E106" s="259">
        <v>0</v>
      </c>
    </row>
    <row r="107" spans="2:7" x14ac:dyDescent="0.25">
      <c r="B107" s="226">
        <v>71</v>
      </c>
      <c r="C107" s="227" t="s">
        <v>438</v>
      </c>
      <c r="D107" s="259">
        <v>0</v>
      </c>
      <c r="E107" s="259">
        <v>0</v>
      </c>
    </row>
    <row r="108" spans="2:7" x14ac:dyDescent="0.25">
      <c r="B108" s="710" t="s">
        <v>439</v>
      </c>
      <c r="C108" s="711"/>
      <c r="D108" s="711"/>
      <c r="E108" s="712"/>
    </row>
    <row r="109" spans="2:7" ht="60" x14ac:dyDescent="0.25">
      <c r="B109" s="406">
        <v>72</v>
      </c>
      <c r="C109" s="150" t="s">
        <v>440</v>
      </c>
      <c r="D109" s="303">
        <v>113</v>
      </c>
      <c r="E109" s="259">
        <v>0</v>
      </c>
    </row>
    <row r="110" spans="2:7" ht="60" x14ac:dyDescent="0.25">
      <c r="B110" s="348">
        <v>73</v>
      </c>
      <c r="C110" s="147" t="s">
        <v>441</v>
      </c>
      <c r="D110" s="303">
        <v>175</v>
      </c>
      <c r="E110" s="259">
        <v>0</v>
      </c>
    </row>
    <row r="111" spans="2:7" x14ac:dyDescent="0.25">
      <c r="B111" s="226">
        <v>74</v>
      </c>
      <c r="C111" s="228" t="s">
        <v>163</v>
      </c>
      <c r="D111" s="303"/>
      <c r="E111" s="259">
        <v>0</v>
      </c>
    </row>
    <row r="112" spans="2:7" ht="45" x14ac:dyDescent="0.25">
      <c r="B112" s="348">
        <v>75</v>
      </c>
      <c r="C112" s="147" t="s">
        <v>442</v>
      </c>
      <c r="D112" s="303">
        <v>102</v>
      </c>
      <c r="E112" s="259">
        <v>0</v>
      </c>
    </row>
    <row r="113" spans="2:5" x14ac:dyDescent="0.25">
      <c r="B113" s="710" t="s">
        <v>443</v>
      </c>
      <c r="C113" s="711"/>
      <c r="D113" s="711"/>
      <c r="E113" s="712"/>
    </row>
    <row r="114" spans="2:5" ht="30" x14ac:dyDescent="0.25">
      <c r="B114" s="348">
        <v>76</v>
      </c>
      <c r="C114" s="147" t="s">
        <v>444</v>
      </c>
      <c r="D114" s="259">
        <v>0</v>
      </c>
      <c r="E114" s="259">
        <v>0</v>
      </c>
    </row>
    <row r="115" spans="2:5" ht="30" x14ac:dyDescent="0.25">
      <c r="B115" s="348">
        <v>77</v>
      </c>
      <c r="C115" s="147" t="s">
        <v>445</v>
      </c>
      <c r="D115" s="259">
        <v>0</v>
      </c>
      <c r="E115" s="259">
        <v>0</v>
      </c>
    </row>
    <row r="116" spans="2:5" ht="30" x14ac:dyDescent="0.25">
      <c r="B116" s="348">
        <v>78</v>
      </c>
      <c r="C116" s="147" t="s">
        <v>446</v>
      </c>
      <c r="D116" s="303">
        <v>2</v>
      </c>
      <c r="E116" s="259">
        <v>0</v>
      </c>
    </row>
    <row r="117" spans="2:5" ht="30" x14ac:dyDescent="0.25">
      <c r="B117" s="348">
        <v>79</v>
      </c>
      <c r="C117" s="147" t="s">
        <v>447</v>
      </c>
      <c r="D117" s="303">
        <v>17</v>
      </c>
      <c r="E117" s="259">
        <v>0</v>
      </c>
    </row>
    <row r="118" spans="2:5" x14ac:dyDescent="0.25">
      <c r="B118" s="2"/>
    </row>
    <row r="119" spans="2:5" x14ac:dyDescent="0.25">
      <c r="B119" s="375"/>
      <c r="C119" s="389"/>
      <c r="D119" s="237"/>
    </row>
  </sheetData>
  <mergeCells count="10">
    <mergeCell ref="B113:E113"/>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ignoredErrors>
    <ignoredError sqref="E12"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6"/>
  <sheetViews>
    <sheetView showGridLines="0" zoomScale="110" zoomScaleNormal="110" zoomScalePageLayoutView="70" workbookViewId="0"/>
  </sheetViews>
  <sheetFormatPr baseColWidth="10" defaultColWidth="9" defaultRowHeight="15" x14ac:dyDescent="0.25"/>
  <cols>
    <col min="1" max="1" width="5.7109375" customWidth="1"/>
    <col min="3" max="3" width="53" customWidth="1"/>
    <col min="4" max="5" width="30.7109375" style="2" customWidth="1"/>
    <col min="6" max="6" width="20.42578125" customWidth="1"/>
  </cols>
  <sheetData>
    <row r="1" spans="2:20" ht="15.75" x14ac:dyDescent="0.25">
      <c r="C1" s="76"/>
    </row>
    <row r="2" spans="2:20" ht="18.75" x14ac:dyDescent="0.25">
      <c r="B2" s="77" t="s">
        <v>448</v>
      </c>
    </row>
    <row r="3" spans="2:20" ht="15" customHeight="1" x14ac:dyDescent="0.25">
      <c r="B3" t="str">
        <f>'OV1'!B3</f>
        <v>30.06.2025 - in EUR million</v>
      </c>
      <c r="C3" s="325"/>
      <c r="D3" s="325"/>
      <c r="E3" s="325"/>
      <c r="F3" s="325"/>
      <c r="G3" s="325"/>
      <c r="H3" s="325"/>
      <c r="I3" s="325"/>
      <c r="J3" s="325"/>
      <c r="K3" s="325"/>
      <c r="L3" s="325"/>
      <c r="M3" s="325"/>
      <c r="N3" s="325"/>
      <c r="O3" s="325"/>
      <c r="P3" s="325"/>
      <c r="Q3" s="325"/>
      <c r="R3" s="325"/>
      <c r="S3" s="325"/>
      <c r="T3" s="325"/>
    </row>
    <row r="4" spans="2:20" x14ac:dyDescent="0.25">
      <c r="B4" s="325"/>
      <c r="C4" s="325"/>
      <c r="D4" s="325"/>
      <c r="E4" s="325"/>
      <c r="F4" s="325"/>
      <c r="G4" s="325"/>
      <c r="H4" s="325"/>
      <c r="I4" s="325"/>
      <c r="J4" s="325"/>
      <c r="K4" s="325"/>
      <c r="L4" s="325"/>
      <c r="M4" s="325"/>
      <c r="N4" s="325"/>
      <c r="O4" s="325"/>
      <c r="P4" s="325"/>
      <c r="Q4" s="325"/>
      <c r="R4" s="325"/>
      <c r="S4" s="325"/>
      <c r="T4" s="325"/>
    </row>
    <row r="5" spans="2:20" x14ac:dyDescent="0.25">
      <c r="D5" s="345" t="s">
        <v>139</v>
      </c>
      <c r="E5" s="345" t="s">
        <v>140</v>
      </c>
      <c r="F5" s="345" t="s">
        <v>141</v>
      </c>
    </row>
    <row r="6" spans="2:20" ht="30" x14ac:dyDescent="0.25">
      <c r="C6" s="423"/>
      <c r="D6" s="19" t="s">
        <v>449</v>
      </c>
      <c r="E6" s="19" t="s">
        <v>450</v>
      </c>
      <c r="F6" s="19" t="s">
        <v>451</v>
      </c>
    </row>
    <row r="7" spans="2:20" x14ac:dyDescent="0.25">
      <c r="C7" s="423"/>
      <c r="D7" s="19" t="s">
        <v>452</v>
      </c>
      <c r="E7" s="19" t="s">
        <v>452</v>
      </c>
      <c r="F7" s="19"/>
    </row>
    <row r="8" spans="2:20" ht="30" customHeight="1" x14ac:dyDescent="0.25">
      <c r="B8" s="716" t="s">
        <v>453</v>
      </c>
      <c r="C8" s="717"/>
      <c r="D8" s="717"/>
      <c r="E8" s="717"/>
      <c r="F8" s="718"/>
    </row>
    <row r="9" spans="2:20" x14ac:dyDescent="0.25">
      <c r="B9" s="377" t="s">
        <v>454</v>
      </c>
      <c r="C9" s="328" t="s">
        <v>455</v>
      </c>
      <c r="D9" s="259">
        <v>14991</v>
      </c>
      <c r="E9" s="259">
        <v>15216</v>
      </c>
      <c r="F9" s="345"/>
      <c r="J9" s="308"/>
      <c r="K9" s="308"/>
    </row>
    <row r="10" spans="2:20" x14ac:dyDescent="0.25">
      <c r="B10" s="377" t="s">
        <v>456</v>
      </c>
      <c r="C10" s="328" t="s">
        <v>457</v>
      </c>
      <c r="D10" s="259">
        <v>573</v>
      </c>
      <c r="E10" s="259">
        <v>759</v>
      </c>
      <c r="F10" s="345"/>
      <c r="J10" s="308"/>
      <c r="K10" s="308"/>
    </row>
    <row r="11" spans="2:20" ht="30" x14ac:dyDescent="0.25">
      <c r="B11" s="377" t="s">
        <v>458</v>
      </c>
      <c r="C11" s="328" t="s">
        <v>459</v>
      </c>
      <c r="D11" s="259">
        <v>1621</v>
      </c>
      <c r="E11" s="259">
        <v>1619</v>
      </c>
      <c r="F11" s="345"/>
      <c r="J11" s="308"/>
      <c r="K11" s="308"/>
    </row>
    <row r="12" spans="2:20" x14ac:dyDescent="0.25">
      <c r="B12" s="377" t="s">
        <v>460</v>
      </c>
      <c r="C12" s="328" t="s">
        <v>461</v>
      </c>
      <c r="D12" s="259">
        <v>369</v>
      </c>
      <c r="E12" s="259">
        <v>367</v>
      </c>
      <c r="F12" s="345"/>
      <c r="J12" s="308"/>
      <c r="K12" s="308"/>
    </row>
    <row r="13" spans="2:20" x14ac:dyDescent="0.25">
      <c r="B13" s="377" t="s">
        <v>462</v>
      </c>
      <c r="C13" s="328" t="s">
        <v>463</v>
      </c>
      <c r="D13" s="259">
        <v>53720</v>
      </c>
      <c r="E13" s="259">
        <v>53320</v>
      </c>
      <c r="F13" s="345"/>
      <c r="J13" s="308"/>
      <c r="K13" s="308"/>
    </row>
    <row r="14" spans="2:20" x14ac:dyDescent="0.25">
      <c r="B14" s="377" t="s">
        <v>464</v>
      </c>
      <c r="C14" s="17" t="s">
        <v>465</v>
      </c>
      <c r="D14" s="259">
        <v>49300</v>
      </c>
      <c r="E14" s="259">
        <v>49130</v>
      </c>
      <c r="F14" s="345"/>
      <c r="J14" s="308"/>
      <c r="K14" s="308"/>
    </row>
    <row r="15" spans="2:20" x14ac:dyDescent="0.25">
      <c r="B15" s="377" t="s">
        <v>466</v>
      </c>
      <c r="C15" s="17" t="s">
        <v>467</v>
      </c>
      <c r="D15" s="259">
        <v>386</v>
      </c>
      <c r="E15" s="259">
        <v>156</v>
      </c>
      <c r="F15" s="345"/>
      <c r="J15" s="308"/>
      <c r="K15" s="308"/>
    </row>
    <row r="16" spans="2:20" x14ac:dyDescent="0.25">
      <c r="B16" s="377" t="s">
        <v>468</v>
      </c>
      <c r="C16" s="17" t="s">
        <v>469</v>
      </c>
      <c r="D16" s="259">
        <v>4034</v>
      </c>
      <c r="E16" s="259">
        <v>4034</v>
      </c>
      <c r="F16" s="345"/>
      <c r="J16" s="308"/>
      <c r="K16" s="308"/>
    </row>
    <row r="17" spans="2:11" ht="30" x14ac:dyDescent="0.25">
      <c r="B17" s="377" t="s">
        <v>470</v>
      </c>
      <c r="C17" s="328" t="s">
        <v>471</v>
      </c>
      <c r="D17" s="259">
        <v>-371</v>
      </c>
      <c r="E17" s="259">
        <v>-371</v>
      </c>
      <c r="F17" s="345"/>
      <c r="J17" s="308"/>
      <c r="K17" s="308"/>
    </row>
    <row r="18" spans="2:11" x14ac:dyDescent="0.25">
      <c r="B18" s="377" t="s">
        <v>472</v>
      </c>
      <c r="C18" s="328" t="s">
        <v>473</v>
      </c>
      <c r="D18" s="259">
        <v>367</v>
      </c>
      <c r="E18" s="259">
        <v>367</v>
      </c>
      <c r="F18" s="345"/>
      <c r="J18" s="308"/>
      <c r="K18" s="308"/>
    </row>
    <row r="19" spans="2:11" x14ac:dyDescent="0.25">
      <c r="B19" s="377" t="s">
        <v>474</v>
      </c>
      <c r="C19" s="328" t="s">
        <v>475</v>
      </c>
      <c r="D19" s="259">
        <v>266</v>
      </c>
      <c r="E19" s="259">
        <v>266</v>
      </c>
      <c r="F19" s="345"/>
      <c r="J19" s="308"/>
      <c r="K19" s="308"/>
    </row>
    <row r="20" spans="2:11" x14ac:dyDescent="0.25">
      <c r="B20" s="377" t="s">
        <v>476</v>
      </c>
      <c r="C20" s="328" t="s">
        <v>477</v>
      </c>
      <c r="D20" s="259">
        <v>193</v>
      </c>
      <c r="E20" s="259">
        <v>193</v>
      </c>
      <c r="F20" s="345"/>
      <c r="J20" s="308"/>
      <c r="K20" s="308"/>
    </row>
    <row r="21" spans="2:11" x14ac:dyDescent="0.25">
      <c r="B21" s="377" t="s">
        <v>478</v>
      </c>
      <c r="C21" s="31" t="s">
        <v>479</v>
      </c>
      <c r="D21" s="259">
        <v>117</v>
      </c>
      <c r="E21" s="259">
        <v>117</v>
      </c>
      <c r="F21" s="345">
        <v>8</v>
      </c>
      <c r="J21" s="308"/>
      <c r="K21" s="308"/>
    </row>
    <row r="22" spans="2:11" x14ac:dyDescent="0.25">
      <c r="B22" s="377" t="s">
        <v>480</v>
      </c>
      <c r="C22" s="31" t="s">
        <v>481</v>
      </c>
      <c r="D22" s="259">
        <v>228</v>
      </c>
      <c r="E22" s="259">
        <v>228</v>
      </c>
      <c r="F22" s="345">
        <v>8</v>
      </c>
      <c r="J22" s="308"/>
      <c r="K22" s="308"/>
    </row>
    <row r="23" spans="2:11" x14ac:dyDescent="0.25">
      <c r="B23" s="377" t="s">
        <v>482</v>
      </c>
      <c r="C23" s="31" t="s">
        <v>483</v>
      </c>
      <c r="D23" s="259">
        <v>187</v>
      </c>
      <c r="E23" s="259">
        <v>187</v>
      </c>
      <c r="F23" s="345">
        <v>8</v>
      </c>
      <c r="J23" s="308"/>
      <c r="K23" s="308"/>
    </row>
    <row r="24" spans="2:11" x14ac:dyDescent="0.25">
      <c r="B24" s="377" t="s">
        <v>484</v>
      </c>
      <c r="C24" s="328" t="s">
        <v>485</v>
      </c>
      <c r="D24" s="259">
        <v>20</v>
      </c>
      <c r="E24" s="259">
        <v>20</v>
      </c>
      <c r="F24" s="345"/>
      <c r="J24" s="308"/>
      <c r="K24" s="308"/>
    </row>
    <row r="25" spans="2:11" x14ac:dyDescent="0.25">
      <c r="B25" s="377" t="s">
        <v>486</v>
      </c>
      <c r="C25" s="328" t="s">
        <v>487</v>
      </c>
      <c r="D25" s="259">
        <v>111</v>
      </c>
      <c r="E25" s="259">
        <v>111</v>
      </c>
      <c r="F25" s="345"/>
      <c r="J25" s="308"/>
      <c r="K25" s="308"/>
    </row>
    <row r="26" spans="2:11" x14ac:dyDescent="0.25">
      <c r="B26" s="377" t="s">
        <v>488</v>
      </c>
      <c r="C26" s="328" t="s">
        <v>489</v>
      </c>
      <c r="D26" s="259">
        <v>94</v>
      </c>
      <c r="E26" s="259">
        <v>94</v>
      </c>
      <c r="F26" s="345"/>
      <c r="J26" s="308"/>
      <c r="K26" s="308"/>
    </row>
    <row r="27" spans="2:11" x14ac:dyDescent="0.25">
      <c r="B27" s="377" t="s">
        <v>490</v>
      </c>
      <c r="C27" s="328" t="s">
        <v>491</v>
      </c>
      <c r="D27" s="259">
        <v>269</v>
      </c>
      <c r="E27" s="259">
        <v>267</v>
      </c>
      <c r="F27" s="345"/>
      <c r="J27" s="308"/>
      <c r="K27" s="308"/>
    </row>
    <row r="28" spans="2:11" x14ac:dyDescent="0.25">
      <c r="B28" s="377" t="s">
        <v>492</v>
      </c>
      <c r="C28" s="328" t="s">
        <v>493</v>
      </c>
      <c r="D28" s="259">
        <v>5</v>
      </c>
      <c r="E28" s="259">
        <v>5</v>
      </c>
      <c r="F28" s="345"/>
      <c r="J28" s="308"/>
      <c r="K28" s="308"/>
    </row>
    <row r="29" spans="2:11" x14ac:dyDescent="0.25">
      <c r="B29" s="377" t="s">
        <v>494</v>
      </c>
      <c r="C29" s="18" t="s">
        <v>495</v>
      </c>
      <c r="D29" s="266">
        <v>72760</v>
      </c>
      <c r="E29" s="266">
        <v>72765</v>
      </c>
      <c r="F29" s="345"/>
      <c r="J29" s="308"/>
      <c r="K29" s="308"/>
    </row>
    <row r="30" spans="2:11" ht="30" customHeight="1" x14ac:dyDescent="0.25">
      <c r="B30" s="716" t="s">
        <v>496</v>
      </c>
      <c r="C30" s="717"/>
      <c r="D30" s="717"/>
      <c r="E30" s="717"/>
      <c r="F30" s="718"/>
    </row>
    <row r="31" spans="2:11" ht="30" x14ac:dyDescent="0.25">
      <c r="B31" s="377" t="s">
        <v>497</v>
      </c>
      <c r="C31" s="328" t="s">
        <v>498</v>
      </c>
      <c r="D31" s="259">
        <v>54</v>
      </c>
      <c r="E31" s="259">
        <v>54</v>
      </c>
      <c r="F31" s="345"/>
      <c r="J31" s="308"/>
      <c r="K31" s="308"/>
    </row>
    <row r="32" spans="2:11" x14ac:dyDescent="0.25">
      <c r="B32" s="377" t="s">
        <v>499</v>
      </c>
      <c r="C32" s="328" t="s">
        <v>500</v>
      </c>
      <c r="D32" s="259">
        <v>650</v>
      </c>
      <c r="E32" s="259">
        <v>650</v>
      </c>
      <c r="F32" s="345"/>
      <c r="J32" s="308"/>
      <c r="K32" s="308"/>
    </row>
    <row r="33" spans="2:11" x14ac:dyDescent="0.25">
      <c r="B33" s="377" t="s">
        <v>501</v>
      </c>
      <c r="C33" s="328" t="s">
        <v>502</v>
      </c>
      <c r="D33" s="259">
        <v>65935</v>
      </c>
      <c r="E33" s="259">
        <v>65939</v>
      </c>
      <c r="F33" s="345"/>
      <c r="J33" s="308"/>
      <c r="K33" s="308"/>
    </row>
    <row r="34" spans="2:11" x14ac:dyDescent="0.25">
      <c r="B34" s="377" t="s">
        <v>503</v>
      </c>
      <c r="C34" s="17" t="s">
        <v>465</v>
      </c>
      <c r="D34" s="259">
        <v>47250</v>
      </c>
      <c r="E34" s="259">
        <v>47247</v>
      </c>
      <c r="F34" s="345"/>
      <c r="J34" s="308"/>
      <c r="K34" s="308"/>
    </row>
    <row r="35" spans="2:11" x14ac:dyDescent="0.25">
      <c r="B35" s="377" t="s">
        <v>504</v>
      </c>
      <c r="C35" s="17" t="s">
        <v>505</v>
      </c>
      <c r="D35" s="259">
        <v>17697</v>
      </c>
      <c r="E35" s="259">
        <v>17697</v>
      </c>
      <c r="F35" s="345"/>
      <c r="J35" s="308"/>
      <c r="K35" s="308"/>
    </row>
    <row r="36" spans="2:11" x14ac:dyDescent="0.25">
      <c r="B36" s="377" t="s">
        <v>506</v>
      </c>
      <c r="C36" s="17" t="s">
        <v>467</v>
      </c>
      <c r="D36" s="259">
        <v>988</v>
      </c>
      <c r="E36" s="259">
        <v>995</v>
      </c>
      <c r="F36" s="345"/>
      <c r="J36" s="308"/>
      <c r="K36" s="308"/>
    </row>
    <row r="37" spans="2:11" x14ac:dyDescent="0.25">
      <c r="B37" s="377" t="s">
        <v>507</v>
      </c>
      <c r="C37" s="328" t="s">
        <v>508</v>
      </c>
      <c r="D37" s="259">
        <v>0</v>
      </c>
      <c r="E37" s="259">
        <v>0</v>
      </c>
      <c r="F37" s="345"/>
      <c r="J37" s="308"/>
      <c r="K37" s="308"/>
    </row>
    <row r="38" spans="2:11" ht="30" x14ac:dyDescent="0.25">
      <c r="B38" s="377" t="s">
        <v>509</v>
      </c>
      <c r="C38" s="328" t="s">
        <v>471</v>
      </c>
      <c r="D38" s="259">
        <v>-204</v>
      </c>
      <c r="E38" s="259">
        <v>-204</v>
      </c>
      <c r="F38" s="345"/>
      <c r="J38" s="308"/>
      <c r="K38" s="308"/>
    </row>
    <row r="39" spans="2:11" x14ac:dyDescent="0.25">
      <c r="B39" s="377" t="s">
        <v>510</v>
      </c>
      <c r="C39" s="328" t="s">
        <v>473</v>
      </c>
      <c r="D39" s="259">
        <v>93</v>
      </c>
      <c r="E39" s="259">
        <v>93</v>
      </c>
      <c r="F39" s="345"/>
      <c r="J39" s="308"/>
      <c r="K39" s="308"/>
    </row>
    <row r="40" spans="2:11" x14ac:dyDescent="0.25">
      <c r="B40" s="377" t="s">
        <v>511</v>
      </c>
      <c r="C40" s="328" t="s">
        <v>512</v>
      </c>
      <c r="D40" s="259">
        <v>279</v>
      </c>
      <c r="E40" s="259">
        <v>280</v>
      </c>
      <c r="F40" s="345"/>
      <c r="J40" s="308"/>
      <c r="K40" s="308"/>
    </row>
    <row r="41" spans="2:11" x14ac:dyDescent="0.25">
      <c r="B41" s="377" t="s">
        <v>513</v>
      </c>
      <c r="C41" s="31" t="s">
        <v>514</v>
      </c>
      <c r="D41" s="259">
        <v>226</v>
      </c>
      <c r="E41" s="259">
        <v>226</v>
      </c>
      <c r="F41" s="345"/>
      <c r="J41" s="308"/>
      <c r="K41" s="308"/>
    </row>
    <row r="42" spans="2:11" x14ac:dyDescent="0.25">
      <c r="B42" s="377" t="s">
        <v>515</v>
      </c>
      <c r="C42" s="31" t="s">
        <v>516</v>
      </c>
      <c r="D42" s="259">
        <v>141</v>
      </c>
      <c r="E42" s="259">
        <v>141</v>
      </c>
      <c r="F42" s="345"/>
      <c r="J42" s="308"/>
      <c r="K42" s="308"/>
    </row>
    <row r="43" spans="2:11" x14ac:dyDescent="0.25">
      <c r="B43" s="377" t="s">
        <v>517</v>
      </c>
      <c r="C43" s="31" t="s">
        <v>518</v>
      </c>
      <c r="D43" s="259">
        <v>872</v>
      </c>
      <c r="E43" s="259">
        <v>874</v>
      </c>
      <c r="F43" s="345"/>
      <c r="J43" s="308"/>
      <c r="K43" s="308"/>
    </row>
    <row r="44" spans="2:11" x14ac:dyDescent="0.25">
      <c r="B44" s="377" t="s">
        <v>519</v>
      </c>
      <c r="C44" s="31" t="s">
        <v>520</v>
      </c>
      <c r="D44" s="259">
        <v>0</v>
      </c>
      <c r="E44" s="259">
        <v>0</v>
      </c>
      <c r="F44" s="345"/>
      <c r="J44" s="308"/>
      <c r="K44" s="308"/>
    </row>
    <row r="45" spans="2:11" x14ac:dyDescent="0.25">
      <c r="B45" s="377" t="s">
        <v>521</v>
      </c>
      <c r="C45" s="18" t="s">
        <v>522</v>
      </c>
      <c r="D45" s="266">
        <v>68046</v>
      </c>
      <c r="E45" s="266">
        <v>68053</v>
      </c>
      <c r="F45" s="345"/>
      <c r="J45" s="308"/>
      <c r="K45" s="308"/>
    </row>
    <row r="46" spans="2:11" ht="15" customHeight="1" x14ac:dyDescent="0.25">
      <c r="B46" s="716" t="s">
        <v>523</v>
      </c>
      <c r="C46" s="718"/>
      <c r="D46" s="385"/>
      <c r="E46" s="385"/>
      <c r="F46" s="385"/>
    </row>
    <row r="47" spans="2:11" ht="30" x14ac:dyDescent="0.25">
      <c r="B47" s="377" t="s">
        <v>524</v>
      </c>
      <c r="C47" s="328" t="s">
        <v>525</v>
      </c>
      <c r="D47" s="259">
        <v>4038</v>
      </c>
      <c r="E47" s="259">
        <v>4036</v>
      </c>
      <c r="F47" s="345"/>
      <c r="J47" s="308"/>
      <c r="K47" s="308"/>
    </row>
    <row r="48" spans="2:11" x14ac:dyDescent="0.25">
      <c r="B48" s="377" t="s">
        <v>526</v>
      </c>
      <c r="C48" s="328" t="s">
        <v>527</v>
      </c>
      <c r="D48" s="259">
        <v>1260</v>
      </c>
      <c r="E48" s="259">
        <v>1260</v>
      </c>
      <c r="F48" s="345">
        <v>1</v>
      </c>
      <c r="J48" s="308"/>
      <c r="K48" s="308"/>
    </row>
    <row r="49" spans="2:11" x14ac:dyDescent="0.25">
      <c r="B49" s="377" t="s">
        <v>528</v>
      </c>
      <c r="C49" s="328" t="s">
        <v>529</v>
      </c>
      <c r="D49" s="259">
        <v>3432</v>
      </c>
      <c r="E49" s="259">
        <v>3429</v>
      </c>
      <c r="F49" s="345">
        <v>2</v>
      </c>
      <c r="J49" s="308"/>
      <c r="K49" s="308"/>
    </row>
    <row r="50" spans="2:11" x14ac:dyDescent="0.25">
      <c r="B50" s="377" t="s">
        <v>530</v>
      </c>
      <c r="C50" s="328" t="s">
        <v>531</v>
      </c>
      <c r="D50" s="259">
        <v>9</v>
      </c>
      <c r="E50" s="259">
        <v>9</v>
      </c>
      <c r="F50" s="345" t="s">
        <v>336</v>
      </c>
      <c r="J50" s="308"/>
      <c r="K50" s="308"/>
    </row>
    <row r="51" spans="2:11" ht="45" x14ac:dyDescent="0.25">
      <c r="B51" s="377" t="s">
        <v>532</v>
      </c>
      <c r="C51" s="328" t="s">
        <v>533</v>
      </c>
      <c r="D51" s="259">
        <v>-14</v>
      </c>
      <c r="E51" s="259">
        <v>-14</v>
      </c>
      <c r="F51" s="345">
        <v>11</v>
      </c>
      <c r="J51" s="308"/>
      <c r="K51" s="308"/>
    </row>
    <row r="52" spans="2:11" ht="30" x14ac:dyDescent="0.25">
      <c r="B52" s="377" t="s">
        <v>534</v>
      </c>
      <c r="C52" s="328" t="s">
        <v>535</v>
      </c>
      <c r="D52" s="259">
        <v>-53</v>
      </c>
      <c r="E52" s="259">
        <v>-53</v>
      </c>
      <c r="F52" s="345">
        <v>14</v>
      </c>
      <c r="J52" s="308"/>
      <c r="K52" s="308"/>
    </row>
    <row r="53" spans="2:11" x14ac:dyDescent="0.25">
      <c r="B53" s="377" t="s">
        <v>536</v>
      </c>
      <c r="C53" s="328" t="s">
        <v>537</v>
      </c>
      <c r="D53" s="259">
        <v>-536</v>
      </c>
      <c r="E53" s="259">
        <v>-536</v>
      </c>
      <c r="F53" s="345">
        <v>16</v>
      </c>
      <c r="J53" s="308"/>
      <c r="K53" s="308"/>
    </row>
    <row r="54" spans="2:11" x14ac:dyDescent="0.25">
      <c r="B54" s="377" t="s">
        <v>538</v>
      </c>
      <c r="C54" s="31" t="s">
        <v>539</v>
      </c>
      <c r="D54" s="259">
        <v>670</v>
      </c>
      <c r="E54" s="259">
        <v>670</v>
      </c>
      <c r="F54" s="345" t="s">
        <v>540</v>
      </c>
      <c r="J54" s="308"/>
      <c r="K54" s="308"/>
    </row>
    <row r="55" spans="2:11" x14ac:dyDescent="0.25">
      <c r="B55" s="377" t="s">
        <v>541</v>
      </c>
      <c r="C55" s="328" t="s">
        <v>542</v>
      </c>
      <c r="D55" s="259">
        <v>6</v>
      </c>
      <c r="E55" s="259">
        <v>6</v>
      </c>
      <c r="F55" s="345"/>
      <c r="J55" s="308"/>
      <c r="K55" s="308"/>
    </row>
    <row r="56" spans="2:11" x14ac:dyDescent="0.25">
      <c r="B56" s="377" t="s">
        <v>543</v>
      </c>
      <c r="C56" s="18" t="s">
        <v>544</v>
      </c>
      <c r="D56" s="266">
        <v>4714</v>
      </c>
      <c r="E56" s="266">
        <v>4712</v>
      </c>
      <c r="F56" s="345"/>
      <c r="J56" s="308"/>
      <c r="K56" s="308"/>
    </row>
  </sheetData>
  <mergeCells count="3">
    <mergeCell ref="B8:F8"/>
    <mergeCell ref="B30:F30"/>
    <mergeCell ref="B46:C46"/>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45"/>
  <sheetViews>
    <sheetView showGridLines="0" zoomScaleNormal="100" workbookViewId="0"/>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399" t="s">
        <v>545</v>
      </c>
    </row>
    <row r="3" spans="2:16" ht="18.75" x14ac:dyDescent="0.25">
      <c r="B3" t="str">
        <f>'OV1'!B3</f>
        <v>30.06.2025 - in EUR million</v>
      </c>
      <c r="C3" s="399"/>
    </row>
    <row r="5" spans="2:16" x14ac:dyDescent="0.25">
      <c r="D5" s="376" t="s">
        <v>139</v>
      </c>
      <c r="E5" s="376" t="s">
        <v>140</v>
      </c>
      <c r="F5" s="376" t="s">
        <v>141</v>
      </c>
      <c r="G5" s="376" t="s">
        <v>189</v>
      </c>
      <c r="H5" s="376" t="s">
        <v>190</v>
      </c>
      <c r="I5" s="376" t="s">
        <v>546</v>
      </c>
      <c r="J5" s="376" t="s">
        <v>547</v>
      </c>
      <c r="K5" s="376" t="s">
        <v>548</v>
      </c>
      <c r="L5" s="376" t="s">
        <v>549</v>
      </c>
      <c r="M5" s="376" t="s">
        <v>550</v>
      </c>
      <c r="N5" s="376" t="s">
        <v>551</v>
      </c>
      <c r="O5" s="376" t="s">
        <v>552</v>
      </c>
      <c r="P5" s="376" t="s">
        <v>553</v>
      </c>
    </row>
    <row r="6" spans="2:16" ht="15.75" customHeight="1" x14ac:dyDescent="0.25">
      <c r="D6" s="722" t="s">
        <v>554</v>
      </c>
      <c r="E6" s="723"/>
      <c r="F6" s="722" t="s">
        <v>555</v>
      </c>
      <c r="G6" s="723"/>
      <c r="H6" s="719" t="s">
        <v>556</v>
      </c>
      <c r="I6" s="719" t="s">
        <v>557</v>
      </c>
      <c r="J6" s="722" t="s">
        <v>558</v>
      </c>
      <c r="K6" s="726"/>
      <c r="L6" s="726"/>
      <c r="M6" s="723"/>
      <c r="N6" s="719" t="s">
        <v>559</v>
      </c>
      <c r="O6" s="719" t="s">
        <v>560</v>
      </c>
      <c r="P6" s="719" t="s">
        <v>561</v>
      </c>
    </row>
    <row r="7" spans="2:16" x14ac:dyDescent="0.25">
      <c r="D7" s="724"/>
      <c r="E7" s="725"/>
      <c r="F7" s="724"/>
      <c r="G7" s="725"/>
      <c r="H7" s="720"/>
      <c r="I7" s="720"/>
      <c r="J7" s="724"/>
      <c r="K7" s="727"/>
      <c r="L7" s="727"/>
      <c r="M7" s="728"/>
      <c r="N7" s="720"/>
      <c r="O7" s="720"/>
      <c r="P7" s="720"/>
    </row>
    <row r="8" spans="2:16" ht="75" x14ac:dyDescent="0.25">
      <c r="D8" s="376" t="s">
        <v>562</v>
      </c>
      <c r="E8" s="376" t="s">
        <v>563</v>
      </c>
      <c r="F8" s="376" t="s">
        <v>564</v>
      </c>
      <c r="G8" s="376" t="s">
        <v>565</v>
      </c>
      <c r="H8" s="721"/>
      <c r="I8" s="721"/>
      <c r="J8" s="73" t="s">
        <v>566</v>
      </c>
      <c r="K8" s="73" t="s">
        <v>555</v>
      </c>
      <c r="L8" s="73" t="s">
        <v>567</v>
      </c>
      <c r="M8" s="382" t="s">
        <v>568</v>
      </c>
      <c r="N8" s="721"/>
      <c r="O8" s="721"/>
      <c r="P8" s="721"/>
    </row>
    <row r="9" spans="2:16" ht="30" x14ac:dyDescent="0.25">
      <c r="B9" s="151" t="s">
        <v>569</v>
      </c>
      <c r="C9" s="152" t="s">
        <v>570</v>
      </c>
      <c r="D9" s="153"/>
      <c r="E9" s="153"/>
      <c r="F9" s="153"/>
      <c r="G9" s="153"/>
      <c r="H9" s="153"/>
      <c r="I9" s="153"/>
      <c r="J9" s="153"/>
      <c r="K9" s="153"/>
      <c r="L9" s="153"/>
      <c r="M9" s="153"/>
      <c r="N9" s="153"/>
      <c r="O9" s="154"/>
      <c r="P9" s="154"/>
    </row>
    <row r="10" spans="2:16" ht="15" customHeight="1" x14ac:dyDescent="0.25">
      <c r="B10" s="151"/>
      <c r="C10" s="370" t="s">
        <v>571</v>
      </c>
      <c r="D10" s="273">
        <v>5692</v>
      </c>
      <c r="E10" s="273">
        <v>1092</v>
      </c>
      <c r="F10" s="273">
        <v>0</v>
      </c>
      <c r="G10" s="273">
        <v>0</v>
      </c>
      <c r="H10" s="273">
        <v>885</v>
      </c>
      <c r="I10" s="273">
        <v>7669</v>
      </c>
      <c r="J10" s="273">
        <v>351</v>
      </c>
      <c r="K10" s="273">
        <v>0</v>
      </c>
      <c r="L10" s="273">
        <v>11</v>
      </c>
      <c r="M10" s="273">
        <v>362</v>
      </c>
      <c r="N10" s="273">
        <v>4530</v>
      </c>
      <c r="O10" s="373">
        <v>0.2505</v>
      </c>
      <c r="P10" s="373">
        <v>7.4999999999999997E-3</v>
      </c>
    </row>
    <row r="11" spans="2:16" ht="15" customHeight="1" x14ac:dyDescent="0.25">
      <c r="B11" s="151"/>
      <c r="C11" s="370" t="s">
        <v>572</v>
      </c>
      <c r="D11" s="273">
        <v>7341</v>
      </c>
      <c r="E11" s="273">
        <v>52</v>
      </c>
      <c r="F11" s="273">
        <v>0</v>
      </c>
      <c r="G11" s="273">
        <v>0</v>
      </c>
      <c r="H11" s="273">
        <v>6</v>
      </c>
      <c r="I11" s="273">
        <v>7399</v>
      </c>
      <c r="J11" s="273">
        <v>161</v>
      </c>
      <c r="K11" s="273">
        <v>0</v>
      </c>
      <c r="L11" s="273">
        <v>0</v>
      </c>
      <c r="M11" s="273">
        <v>161</v>
      </c>
      <c r="N11" s="273">
        <v>2016</v>
      </c>
      <c r="O11" s="373">
        <v>0.1115</v>
      </c>
      <c r="P11" s="373">
        <v>0.02</v>
      </c>
    </row>
    <row r="12" spans="2:16" ht="15" customHeight="1" x14ac:dyDescent="0.25">
      <c r="B12" s="151"/>
      <c r="C12" s="370" t="s">
        <v>573</v>
      </c>
      <c r="D12" s="273">
        <v>199</v>
      </c>
      <c r="E12" s="273">
        <v>923</v>
      </c>
      <c r="F12" s="273">
        <v>0</v>
      </c>
      <c r="G12" s="273">
        <v>0</v>
      </c>
      <c r="H12" s="273">
        <v>1028</v>
      </c>
      <c r="I12" s="273">
        <v>2150</v>
      </c>
      <c r="J12" s="273">
        <v>45</v>
      </c>
      <c r="K12" s="273">
        <v>0</v>
      </c>
      <c r="L12" s="273">
        <v>15</v>
      </c>
      <c r="M12" s="273">
        <v>60</v>
      </c>
      <c r="N12" s="273">
        <v>745</v>
      </c>
      <c r="O12" s="373">
        <v>4.1200000000000001E-2</v>
      </c>
      <c r="P12" s="373">
        <v>1.4999999999999999E-2</v>
      </c>
    </row>
    <row r="13" spans="2:16" ht="15" customHeight="1" x14ac:dyDescent="0.25">
      <c r="B13" s="151"/>
      <c r="C13" s="370" t="s">
        <v>574</v>
      </c>
      <c r="D13" s="273">
        <v>602</v>
      </c>
      <c r="E13" s="273">
        <v>71</v>
      </c>
      <c r="F13" s="273">
        <v>0</v>
      </c>
      <c r="G13" s="273">
        <v>0</v>
      </c>
      <c r="H13" s="273">
        <v>0</v>
      </c>
      <c r="I13" s="273">
        <v>673</v>
      </c>
      <c r="J13" s="273">
        <v>25</v>
      </c>
      <c r="K13" s="273">
        <v>0</v>
      </c>
      <c r="L13" s="273">
        <v>0</v>
      </c>
      <c r="M13" s="273">
        <v>25</v>
      </c>
      <c r="N13" s="273">
        <v>306</v>
      </c>
      <c r="O13" s="373">
        <v>1.6899999999999998E-2</v>
      </c>
      <c r="P13" s="373">
        <v>0.01</v>
      </c>
    </row>
    <row r="14" spans="2:16" ht="15" customHeight="1" x14ac:dyDescent="0.25">
      <c r="B14" s="151"/>
      <c r="C14" s="370" t="s">
        <v>575</v>
      </c>
      <c r="D14" s="273">
        <v>168</v>
      </c>
      <c r="E14" s="273">
        <v>0</v>
      </c>
      <c r="F14" s="273">
        <v>0</v>
      </c>
      <c r="G14" s="273">
        <v>0</v>
      </c>
      <c r="H14" s="273">
        <v>80</v>
      </c>
      <c r="I14" s="273">
        <v>248</v>
      </c>
      <c r="J14" s="273">
        <v>16</v>
      </c>
      <c r="K14" s="273">
        <v>0</v>
      </c>
      <c r="L14" s="273">
        <v>1</v>
      </c>
      <c r="M14" s="273">
        <v>17</v>
      </c>
      <c r="N14" s="273">
        <v>207</v>
      </c>
      <c r="O14" s="373">
        <v>1.14E-2</v>
      </c>
      <c r="P14" s="373">
        <v>5.0000000000000001E-3</v>
      </c>
    </row>
    <row r="15" spans="2:16" ht="15" customHeight="1" x14ac:dyDescent="0.25">
      <c r="B15" s="151"/>
      <c r="C15" s="370" t="s">
        <v>576</v>
      </c>
      <c r="D15" s="273">
        <v>19</v>
      </c>
      <c r="E15" s="273">
        <v>178</v>
      </c>
      <c r="F15" s="273">
        <v>0</v>
      </c>
      <c r="G15" s="273">
        <v>0</v>
      </c>
      <c r="H15" s="273">
        <v>259</v>
      </c>
      <c r="I15" s="273">
        <v>456</v>
      </c>
      <c r="J15" s="273">
        <v>9</v>
      </c>
      <c r="K15" s="273">
        <v>0</v>
      </c>
      <c r="L15" s="273">
        <v>3</v>
      </c>
      <c r="M15" s="273">
        <v>12</v>
      </c>
      <c r="N15" s="273">
        <v>151</v>
      </c>
      <c r="O15" s="373">
        <v>8.3000000000000001E-3</v>
      </c>
      <c r="P15" s="373">
        <v>0.02</v>
      </c>
    </row>
    <row r="16" spans="2:16" ht="15" customHeight="1" x14ac:dyDescent="0.25">
      <c r="B16" s="151"/>
      <c r="C16" s="370" t="s">
        <v>577</v>
      </c>
      <c r="D16" s="273">
        <v>34</v>
      </c>
      <c r="E16" s="273">
        <v>133</v>
      </c>
      <c r="F16" s="273">
        <v>0</v>
      </c>
      <c r="G16" s="273">
        <v>0</v>
      </c>
      <c r="H16" s="273">
        <v>0</v>
      </c>
      <c r="I16" s="273">
        <v>167</v>
      </c>
      <c r="J16" s="273">
        <v>6</v>
      </c>
      <c r="K16" s="273">
        <v>0</v>
      </c>
      <c r="L16" s="273">
        <v>0</v>
      </c>
      <c r="M16" s="273">
        <v>6</v>
      </c>
      <c r="N16" s="273">
        <v>69</v>
      </c>
      <c r="O16" s="373">
        <v>3.8E-3</v>
      </c>
      <c r="P16" s="373">
        <v>0.02</v>
      </c>
    </row>
    <row r="17" spans="2:16" ht="15" customHeight="1" x14ac:dyDescent="0.25">
      <c r="B17" s="151"/>
      <c r="C17" s="371" t="s">
        <v>578</v>
      </c>
      <c r="D17" s="273">
        <v>3</v>
      </c>
      <c r="E17" s="273">
        <v>18</v>
      </c>
      <c r="F17" s="273">
        <v>0</v>
      </c>
      <c r="G17" s="273">
        <v>0</v>
      </c>
      <c r="H17" s="273">
        <v>0</v>
      </c>
      <c r="I17" s="273">
        <v>21</v>
      </c>
      <c r="J17" s="273">
        <v>1</v>
      </c>
      <c r="K17" s="273">
        <v>0</v>
      </c>
      <c r="L17" s="273">
        <v>0</v>
      </c>
      <c r="M17" s="273">
        <v>1</v>
      </c>
      <c r="N17" s="273">
        <v>16</v>
      </c>
      <c r="O17" s="374">
        <v>8.9999999999999998E-4</v>
      </c>
      <c r="P17" s="373">
        <v>5.0000000000000001E-3</v>
      </c>
    </row>
    <row r="18" spans="2:16" ht="15" customHeight="1" x14ac:dyDescent="0.25">
      <c r="B18" s="151"/>
      <c r="C18" s="371" t="s">
        <v>579</v>
      </c>
      <c r="D18" s="273">
        <v>0</v>
      </c>
      <c r="E18" s="273">
        <v>0</v>
      </c>
      <c r="F18" s="273">
        <v>0</v>
      </c>
      <c r="G18" s="273">
        <v>0</v>
      </c>
      <c r="H18" s="273">
        <v>36</v>
      </c>
      <c r="I18" s="273">
        <v>36</v>
      </c>
      <c r="J18" s="273">
        <v>0</v>
      </c>
      <c r="K18" s="273">
        <v>0</v>
      </c>
      <c r="L18" s="273">
        <v>0</v>
      </c>
      <c r="M18" s="273">
        <v>0</v>
      </c>
      <c r="N18" s="273">
        <v>6</v>
      </c>
      <c r="O18" s="374">
        <v>2.9999999999999997E-4</v>
      </c>
      <c r="P18" s="373">
        <v>2.5000000000000001E-2</v>
      </c>
    </row>
    <row r="19" spans="2:16" ht="15" customHeight="1" x14ac:dyDescent="0.25">
      <c r="B19" s="151"/>
      <c r="C19" s="371" t="s">
        <v>580</v>
      </c>
      <c r="D19" s="273">
        <v>1</v>
      </c>
      <c r="E19" s="273">
        <v>6</v>
      </c>
      <c r="F19" s="273">
        <v>0</v>
      </c>
      <c r="G19" s="273">
        <v>0</v>
      </c>
      <c r="H19" s="273">
        <v>0</v>
      </c>
      <c r="I19" s="273">
        <v>7</v>
      </c>
      <c r="J19" s="273">
        <v>0</v>
      </c>
      <c r="K19" s="273">
        <v>0</v>
      </c>
      <c r="L19" s="273">
        <v>0</v>
      </c>
      <c r="M19" s="273">
        <v>0</v>
      </c>
      <c r="N19" s="273">
        <v>3</v>
      </c>
      <c r="O19" s="374">
        <v>2.0000000000000001E-4</v>
      </c>
      <c r="P19" s="373">
        <v>1.4999999999999999E-2</v>
      </c>
    </row>
    <row r="20" spans="2:16" ht="15" customHeight="1" x14ac:dyDescent="0.25">
      <c r="B20" s="151"/>
      <c r="C20" s="371" t="s">
        <v>581</v>
      </c>
      <c r="D20" s="273">
        <v>10</v>
      </c>
      <c r="E20" s="273">
        <v>0</v>
      </c>
      <c r="F20" s="273">
        <v>0</v>
      </c>
      <c r="G20" s="273">
        <v>0</v>
      </c>
      <c r="H20" s="273">
        <v>0</v>
      </c>
      <c r="I20" s="273">
        <v>10</v>
      </c>
      <c r="J20" s="273">
        <v>0</v>
      </c>
      <c r="K20" s="273">
        <v>0</v>
      </c>
      <c r="L20" s="273">
        <v>0</v>
      </c>
      <c r="M20" s="273">
        <v>0</v>
      </c>
      <c r="N20" s="273">
        <v>2</v>
      </c>
      <c r="O20" s="374">
        <v>1E-4</v>
      </c>
      <c r="P20" s="373">
        <v>0.01</v>
      </c>
    </row>
    <row r="21" spans="2:16" ht="15" customHeight="1" x14ac:dyDescent="0.25">
      <c r="B21" s="151"/>
      <c r="C21" s="371" t="s">
        <v>582</v>
      </c>
      <c r="D21" s="273">
        <v>2</v>
      </c>
      <c r="E21" s="273">
        <v>0</v>
      </c>
      <c r="F21" s="273">
        <v>0</v>
      </c>
      <c r="G21" s="273">
        <v>0</v>
      </c>
      <c r="H21" s="273">
        <v>0</v>
      </c>
      <c r="I21" s="273">
        <v>2</v>
      </c>
      <c r="J21" s="273">
        <v>0</v>
      </c>
      <c r="K21" s="273">
        <v>0</v>
      </c>
      <c r="L21" s="273">
        <v>0</v>
      </c>
      <c r="M21" s="273">
        <v>0</v>
      </c>
      <c r="N21" s="273">
        <v>1</v>
      </c>
      <c r="O21" s="374">
        <v>1E-4</v>
      </c>
      <c r="P21" s="373">
        <v>1.4999999999999999E-2</v>
      </c>
    </row>
    <row r="22" spans="2:16" ht="15" customHeight="1" x14ac:dyDescent="0.25">
      <c r="B22" s="151"/>
      <c r="C22" s="371" t="s">
        <v>583</v>
      </c>
      <c r="D22" s="273">
        <v>2</v>
      </c>
      <c r="E22" s="273">
        <v>0</v>
      </c>
      <c r="F22" s="273">
        <v>0</v>
      </c>
      <c r="G22" s="273">
        <v>0</v>
      </c>
      <c r="H22" s="273">
        <v>0</v>
      </c>
      <c r="I22" s="273">
        <v>2</v>
      </c>
      <c r="J22" s="273">
        <v>0</v>
      </c>
      <c r="K22" s="273">
        <v>0</v>
      </c>
      <c r="L22" s="273">
        <v>0</v>
      </c>
      <c r="M22" s="273">
        <v>0</v>
      </c>
      <c r="N22" s="273">
        <v>2</v>
      </c>
      <c r="O22" s="374">
        <v>1E-4</v>
      </c>
      <c r="P22" s="373">
        <v>1.2500000000000001E-2</v>
      </c>
    </row>
    <row r="23" spans="2:16" ht="15" customHeight="1" x14ac:dyDescent="0.25">
      <c r="B23" s="151"/>
      <c r="C23" s="371" t="s">
        <v>584</v>
      </c>
      <c r="D23" s="273">
        <v>10</v>
      </c>
      <c r="E23" s="273">
        <v>0</v>
      </c>
      <c r="F23" s="273">
        <v>0</v>
      </c>
      <c r="G23" s="273">
        <v>0</v>
      </c>
      <c r="H23" s="273">
        <v>0</v>
      </c>
      <c r="I23" s="273">
        <v>10</v>
      </c>
      <c r="J23" s="273">
        <v>0</v>
      </c>
      <c r="K23" s="273">
        <v>0</v>
      </c>
      <c r="L23" s="273">
        <v>0</v>
      </c>
      <c r="M23" s="273">
        <v>0</v>
      </c>
      <c r="N23" s="273">
        <v>1</v>
      </c>
      <c r="O23" s="374">
        <v>1E-4</v>
      </c>
      <c r="P23" s="373">
        <v>2.5000000000000001E-2</v>
      </c>
    </row>
    <row r="24" spans="2:16" ht="15" customHeight="1" x14ac:dyDescent="0.25">
      <c r="B24" s="151"/>
      <c r="C24" s="371" t="s">
        <v>585</v>
      </c>
      <c r="D24" s="273">
        <v>2</v>
      </c>
      <c r="E24" s="273">
        <v>0</v>
      </c>
      <c r="F24" s="273">
        <v>0</v>
      </c>
      <c r="G24" s="273">
        <v>0</v>
      </c>
      <c r="H24" s="273">
        <v>0</v>
      </c>
      <c r="I24" s="273">
        <v>2</v>
      </c>
      <c r="J24" s="273">
        <v>0</v>
      </c>
      <c r="K24" s="273">
        <v>0</v>
      </c>
      <c r="L24" s="273">
        <v>0</v>
      </c>
      <c r="M24" s="273">
        <v>0</v>
      </c>
      <c r="N24" s="273">
        <v>1</v>
      </c>
      <c r="O24" s="374">
        <v>1E-4</v>
      </c>
      <c r="P24" s="373">
        <v>0.01</v>
      </c>
    </row>
    <row r="25" spans="2:16" ht="15" customHeight="1" x14ac:dyDescent="0.25">
      <c r="B25" s="151"/>
      <c r="C25" s="371" t="s">
        <v>586</v>
      </c>
      <c r="D25" s="273">
        <v>0</v>
      </c>
      <c r="E25" s="273">
        <v>0</v>
      </c>
      <c r="F25" s="273">
        <v>0</v>
      </c>
      <c r="G25" s="273">
        <v>0</v>
      </c>
      <c r="H25" s="273">
        <v>0</v>
      </c>
      <c r="I25" s="273">
        <v>0</v>
      </c>
      <c r="J25" s="273">
        <v>0</v>
      </c>
      <c r="K25" s="273">
        <v>0</v>
      </c>
      <c r="L25" s="273">
        <v>0</v>
      </c>
      <c r="M25" s="273">
        <v>0</v>
      </c>
      <c r="N25" s="273">
        <v>0</v>
      </c>
      <c r="O25" s="374">
        <v>0</v>
      </c>
      <c r="P25" s="373">
        <v>1.4999999999999999E-2</v>
      </c>
    </row>
    <row r="26" spans="2:16" ht="15" customHeight="1" x14ac:dyDescent="0.25">
      <c r="B26" s="151"/>
      <c r="C26" s="371" t="s">
        <v>587</v>
      </c>
      <c r="D26" s="273">
        <v>0</v>
      </c>
      <c r="E26" s="273">
        <v>0</v>
      </c>
      <c r="F26" s="273">
        <v>0</v>
      </c>
      <c r="G26" s="273">
        <v>0</v>
      </c>
      <c r="H26" s="273">
        <v>0</v>
      </c>
      <c r="I26" s="273">
        <v>0</v>
      </c>
      <c r="J26" s="273">
        <v>0</v>
      </c>
      <c r="K26" s="273">
        <v>0</v>
      </c>
      <c r="L26" s="273">
        <v>0</v>
      </c>
      <c r="M26" s="273">
        <v>0</v>
      </c>
      <c r="N26" s="273">
        <v>0</v>
      </c>
      <c r="O26" s="374">
        <v>0</v>
      </c>
      <c r="P26" s="373">
        <v>0.01</v>
      </c>
    </row>
    <row r="27" spans="2:16" ht="15" customHeight="1" x14ac:dyDescent="0.25">
      <c r="B27" s="151"/>
      <c r="C27" s="371" t="s">
        <v>588</v>
      </c>
      <c r="D27" s="273">
        <v>1</v>
      </c>
      <c r="E27" s="273">
        <v>0</v>
      </c>
      <c r="F27" s="273">
        <v>0</v>
      </c>
      <c r="G27" s="273">
        <v>0</v>
      </c>
      <c r="H27" s="273">
        <v>0</v>
      </c>
      <c r="I27" s="273">
        <v>1</v>
      </c>
      <c r="J27" s="273">
        <v>0</v>
      </c>
      <c r="K27" s="273">
        <v>0</v>
      </c>
      <c r="L27" s="273">
        <v>0</v>
      </c>
      <c r="M27" s="273">
        <v>0</v>
      </c>
      <c r="N27" s="273">
        <v>0</v>
      </c>
      <c r="O27" s="374">
        <v>0</v>
      </c>
      <c r="P27" s="373">
        <v>0.02</v>
      </c>
    </row>
    <row r="28" spans="2:16" ht="15" customHeight="1" x14ac:dyDescent="0.25">
      <c r="B28" s="151"/>
      <c r="C28" s="371" t="s">
        <v>589</v>
      </c>
      <c r="D28" s="273">
        <v>0</v>
      </c>
      <c r="E28" s="273">
        <v>0</v>
      </c>
      <c r="F28" s="273">
        <v>0</v>
      </c>
      <c r="G28" s="273">
        <v>0</v>
      </c>
      <c r="H28" s="273">
        <v>0</v>
      </c>
      <c r="I28" s="273">
        <v>0</v>
      </c>
      <c r="J28" s="273">
        <v>0</v>
      </c>
      <c r="K28" s="273">
        <v>0</v>
      </c>
      <c r="L28" s="273">
        <v>0</v>
      </c>
      <c r="M28" s="273">
        <v>0</v>
      </c>
      <c r="N28" s="273">
        <v>0</v>
      </c>
      <c r="O28" s="374">
        <v>0</v>
      </c>
      <c r="P28" s="373">
        <v>5.0000000000000001E-3</v>
      </c>
    </row>
    <row r="29" spans="2:16" ht="15" customHeight="1" x14ac:dyDescent="0.25">
      <c r="B29" s="151"/>
      <c r="C29" s="371" t="s">
        <v>590</v>
      </c>
      <c r="D29" s="273">
        <v>0</v>
      </c>
      <c r="E29" s="273">
        <v>0</v>
      </c>
      <c r="F29" s="273">
        <v>0</v>
      </c>
      <c r="G29" s="273">
        <v>0</v>
      </c>
      <c r="H29" s="273">
        <v>0</v>
      </c>
      <c r="I29" s="273">
        <v>0</v>
      </c>
      <c r="J29" s="273">
        <v>0</v>
      </c>
      <c r="K29" s="273">
        <v>0</v>
      </c>
      <c r="L29" s="273">
        <v>0</v>
      </c>
      <c r="M29" s="273">
        <v>0</v>
      </c>
      <c r="N29" s="273">
        <v>0</v>
      </c>
      <c r="O29" s="374">
        <v>0</v>
      </c>
      <c r="P29" s="373">
        <v>0.01</v>
      </c>
    </row>
    <row r="30" spans="2:16" ht="15" customHeight="1" x14ac:dyDescent="0.25">
      <c r="B30" s="151"/>
      <c r="C30" s="371" t="s">
        <v>591</v>
      </c>
      <c r="D30" s="273">
        <v>0</v>
      </c>
      <c r="E30" s="273">
        <v>0</v>
      </c>
      <c r="F30" s="273">
        <v>0</v>
      </c>
      <c r="G30" s="273">
        <v>0</v>
      </c>
      <c r="H30" s="273">
        <v>0</v>
      </c>
      <c r="I30" s="273">
        <v>0</v>
      </c>
      <c r="J30" s="273">
        <v>0</v>
      </c>
      <c r="K30" s="273">
        <v>0</v>
      </c>
      <c r="L30" s="273">
        <v>0</v>
      </c>
      <c r="M30" s="273">
        <v>0</v>
      </c>
      <c r="N30" s="273">
        <v>0</v>
      </c>
      <c r="O30" s="374">
        <v>0</v>
      </c>
      <c r="P30" s="373">
        <v>1.4999999999999999E-2</v>
      </c>
    </row>
    <row r="31" spans="2:16" ht="15" customHeight="1" x14ac:dyDescent="0.25">
      <c r="B31" s="151"/>
      <c r="C31" s="371" t="s">
        <v>592</v>
      </c>
      <c r="D31" s="273">
        <v>0</v>
      </c>
      <c r="E31" s="273">
        <v>0</v>
      </c>
      <c r="F31" s="273">
        <v>0</v>
      </c>
      <c r="G31" s="273">
        <v>0</v>
      </c>
      <c r="H31" s="273">
        <v>0</v>
      </c>
      <c r="I31" s="273">
        <v>0</v>
      </c>
      <c r="J31" s="273">
        <v>0</v>
      </c>
      <c r="K31" s="273">
        <v>0</v>
      </c>
      <c r="L31" s="273">
        <v>0</v>
      </c>
      <c r="M31" s="273">
        <v>0</v>
      </c>
      <c r="N31" s="273">
        <v>0</v>
      </c>
      <c r="O31" s="374">
        <v>0</v>
      </c>
      <c r="P31" s="373">
        <v>5.0000000000000001E-3</v>
      </c>
    </row>
    <row r="32" spans="2:16" ht="15" customHeight="1" x14ac:dyDescent="0.25">
      <c r="B32" s="151"/>
      <c r="C32" s="371" t="s">
        <v>593</v>
      </c>
      <c r="D32" s="273">
        <v>0</v>
      </c>
      <c r="E32" s="273">
        <v>0</v>
      </c>
      <c r="F32" s="273">
        <v>0</v>
      </c>
      <c r="G32" s="273">
        <v>0</v>
      </c>
      <c r="H32" s="273">
        <v>0</v>
      </c>
      <c r="I32" s="273">
        <v>0</v>
      </c>
      <c r="J32" s="273">
        <v>0</v>
      </c>
      <c r="K32" s="273">
        <v>0</v>
      </c>
      <c r="L32" s="273">
        <v>0</v>
      </c>
      <c r="M32" s="273">
        <v>0</v>
      </c>
      <c r="N32" s="273">
        <v>0</v>
      </c>
      <c r="O32" s="374">
        <v>0</v>
      </c>
      <c r="P32" s="373">
        <v>2.5000000000000001E-2</v>
      </c>
    </row>
    <row r="33" spans="2:16" ht="15" customHeight="1" x14ac:dyDescent="0.25">
      <c r="B33" s="151"/>
      <c r="C33" s="371" t="s">
        <v>594</v>
      </c>
      <c r="D33" s="273">
        <v>0</v>
      </c>
      <c r="E33" s="273">
        <v>0</v>
      </c>
      <c r="F33" s="273">
        <v>0</v>
      </c>
      <c r="G33" s="273">
        <v>0</v>
      </c>
      <c r="H33" s="273">
        <v>0</v>
      </c>
      <c r="I33" s="273">
        <v>0</v>
      </c>
      <c r="J33" s="273">
        <v>0</v>
      </c>
      <c r="K33" s="273">
        <v>0</v>
      </c>
      <c r="L33" s="273">
        <v>0</v>
      </c>
      <c r="M33" s="273">
        <v>0</v>
      </c>
      <c r="N33" s="273">
        <v>0</v>
      </c>
      <c r="O33" s="374">
        <v>0</v>
      </c>
      <c r="P33" s="373">
        <v>0.01</v>
      </c>
    </row>
    <row r="34" spans="2:16" ht="15" customHeight="1" x14ac:dyDescent="0.25">
      <c r="B34" s="151"/>
      <c r="C34" s="371" t="s">
        <v>595</v>
      </c>
      <c r="D34" s="273">
        <v>0</v>
      </c>
      <c r="E34" s="273">
        <v>0</v>
      </c>
      <c r="F34" s="273">
        <v>0</v>
      </c>
      <c r="G34" s="273">
        <v>0</v>
      </c>
      <c r="H34" s="273">
        <v>0</v>
      </c>
      <c r="I34" s="273">
        <v>0</v>
      </c>
      <c r="J34" s="273">
        <v>0</v>
      </c>
      <c r="K34" s="273">
        <v>0</v>
      </c>
      <c r="L34" s="273">
        <v>0</v>
      </c>
      <c r="M34" s="273">
        <v>0</v>
      </c>
      <c r="N34" s="273">
        <v>0</v>
      </c>
      <c r="O34" s="374">
        <v>0</v>
      </c>
      <c r="P34" s="373">
        <v>0.01</v>
      </c>
    </row>
    <row r="35" spans="2:16" ht="15" customHeight="1" x14ac:dyDescent="0.25">
      <c r="B35" s="151"/>
      <c r="C35" s="371" t="s">
        <v>596</v>
      </c>
      <c r="D35" s="273">
        <v>1</v>
      </c>
      <c r="E35" s="273">
        <v>0</v>
      </c>
      <c r="F35" s="273">
        <v>0</v>
      </c>
      <c r="G35" s="273">
        <v>0</v>
      </c>
      <c r="H35" s="273">
        <v>0</v>
      </c>
      <c r="I35" s="273">
        <v>1</v>
      </c>
      <c r="J35" s="273">
        <v>0</v>
      </c>
      <c r="K35" s="273">
        <v>0</v>
      </c>
      <c r="L35" s="273">
        <v>0</v>
      </c>
      <c r="M35" s="273">
        <v>0</v>
      </c>
      <c r="N35" s="273">
        <v>0</v>
      </c>
      <c r="O35" s="374">
        <v>0</v>
      </c>
      <c r="P35" s="373">
        <v>0.01</v>
      </c>
    </row>
    <row r="36" spans="2:16" ht="15" customHeight="1" x14ac:dyDescent="0.25">
      <c r="B36" s="151"/>
      <c r="C36" s="371" t="s">
        <v>597</v>
      </c>
      <c r="D36" s="273">
        <v>0</v>
      </c>
      <c r="E36" s="273">
        <v>0</v>
      </c>
      <c r="F36" s="273">
        <v>0</v>
      </c>
      <c r="G36" s="273">
        <v>0</v>
      </c>
      <c r="H36" s="273">
        <v>0</v>
      </c>
      <c r="I36" s="273">
        <v>0</v>
      </c>
      <c r="J36" s="273">
        <v>0</v>
      </c>
      <c r="K36" s="273">
        <v>0</v>
      </c>
      <c r="L36" s="273">
        <v>0</v>
      </c>
      <c r="M36" s="273">
        <v>0</v>
      </c>
      <c r="N36" s="273">
        <v>0</v>
      </c>
      <c r="O36" s="374">
        <v>0</v>
      </c>
      <c r="P36" s="619">
        <v>0.01</v>
      </c>
    </row>
    <row r="37" spans="2:16" ht="15" customHeight="1" x14ac:dyDescent="0.25">
      <c r="B37" s="151"/>
      <c r="C37" s="370" t="s">
        <v>598</v>
      </c>
      <c r="D37" s="273">
        <v>11875</v>
      </c>
      <c r="E37" s="273">
        <v>3978</v>
      </c>
      <c r="F37" s="273">
        <v>0</v>
      </c>
      <c r="G37" s="273">
        <v>0</v>
      </c>
      <c r="H37" s="273">
        <v>7413</v>
      </c>
      <c r="I37" s="273">
        <v>23266</v>
      </c>
      <c r="J37" s="273">
        <v>700</v>
      </c>
      <c r="K37" s="273">
        <v>0</v>
      </c>
      <c r="L37" s="273">
        <v>102</v>
      </c>
      <c r="M37" s="273">
        <v>802</v>
      </c>
      <c r="N37" s="273">
        <v>10023</v>
      </c>
      <c r="O37" s="373">
        <v>0.55430000000000001</v>
      </c>
      <c r="P37" s="373">
        <v>0</v>
      </c>
    </row>
    <row r="38" spans="2:16" ht="15" customHeight="1" x14ac:dyDescent="0.25">
      <c r="B38" s="151"/>
      <c r="C38" s="371" t="s">
        <v>599</v>
      </c>
      <c r="D38" s="273">
        <v>5</v>
      </c>
      <c r="E38" s="273">
        <v>0</v>
      </c>
      <c r="F38" s="273">
        <v>0</v>
      </c>
      <c r="G38" s="273">
        <v>0</v>
      </c>
      <c r="H38" s="273">
        <v>0</v>
      </c>
      <c r="I38" s="273">
        <v>5</v>
      </c>
      <c r="J38" s="273">
        <v>0</v>
      </c>
      <c r="K38" s="273">
        <v>0</v>
      </c>
      <c r="L38" s="273">
        <v>0</v>
      </c>
      <c r="M38" s="273">
        <v>0</v>
      </c>
      <c r="N38" s="273">
        <v>3</v>
      </c>
      <c r="O38" s="374">
        <v>2.0000000000000001E-4</v>
      </c>
      <c r="P38" s="618">
        <v>0</v>
      </c>
    </row>
    <row r="39" spans="2:16" s="15" customFormat="1" ht="15" customHeight="1" x14ac:dyDescent="0.25">
      <c r="B39" s="274" t="s">
        <v>600</v>
      </c>
      <c r="C39" s="272" t="s">
        <v>186</v>
      </c>
      <c r="D39" s="372">
        <v>25967</v>
      </c>
      <c r="E39" s="372">
        <v>6451</v>
      </c>
      <c r="F39" s="275">
        <v>0</v>
      </c>
      <c r="G39" s="275">
        <v>0</v>
      </c>
      <c r="H39" s="372">
        <v>9707</v>
      </c>
      <c r="I39" s="372">
        <v>42125</v>
      </c>
      <c r="J39" s="372">
        <v>1314</v>
      </c>
      <c r="K39" s="275">
        <v>0</v>
      </c>
      <c r="L39" s="372">
        <v>132</v>
      </c>
      <c r="M39" s="372">
        <v>1446</v>
      </c>
      <c r="N39" s="372">
        <v>18082</v>
      </c>
      <c r="O39" s="620">
        <v>1</v>
      </c>
      <c r="P39" s="372"/>
    </row>
    <row r="41" spans="2:16" s="4" customFormat="1" x14ac:dyDescent="0.25">
      <c r="D41" s="453"/>
      <c r="E41" s="453"/>
      <c r="F41" s="453"/>
      <c r="G41" s="453"/>
      <c r="H41" s="453"/>
      <c r="I41" s="453"/>
      <c r="J41" s="453"/>
      <c r="K41" s="453"/>
      <c r="L41" s="453"/>
      <c r="M41" s="453"/>
      <c r="N41" s="453"/>
      <c r="O41" s="453"/>
      <c r="P41" s="465"/>
    </row>
    <row r="44" spans="2:16" s="4" customFormat="1" x14ac:dyDescent="0.25"/>
    <row r="45" spans="2:16" x14ac:dyDescent="0.25">
      <c r="M45" s="232"/>
    </row>
  </sheetData>
  <sortState xmlns:xlrd2="http://schemas.microsoft.com/office/spreadsheetml/2017/richdata2" ref="C10:P36">
    <sortCondition descending="1" ref="O10:O36"/>
    <sortCondition ref="N10:N36"/>
    <sortCondition ref="C10:C36"/>
  </sortState>
  <mergeCells count="8">
    <mergeCell ref="O6:O8"/>
    <mergeCell ref="P6:P8"/>
    <mergeCell ref="D6:E7"/>
    <mergeCell ref="F6:G7"/>
    <mergeCell ref="H6:H8"/>
    <mergeCell ref="I6:I8"/>
    <mergeCell ref="J6:M7"/>
    <mergeCell ref="N6:N8"/>
  </mergeCells>
  <conditionalFormatting sqref="D9:N38">
    <cfRule type="cellIs" dxfId="11" priority="6" stopIfTrue="1" operator="lessThan">
      <formula>0</formula>
    </cfRule>
  </conditionalFormatting>
  <conditionalFormatting sqref="E21:E22">
    <cfRule type="cellIs" dxfId="10" priority="11" stopIfTrue="1" operator="lessThan">
      <formula>0</formula>
    </cfRule>
  </conditionalFormatting>
  <conditionalFormatting sqref="E26:E34">
    <cfRule type="cellIs" dxfId="9" priority="37" stopIfTrue="1" operator="lessThan">
      <formula>0</formula>
    </cfRule>
  </conditionalFormatting>
  <conditionalFormatting sqref="F39:G39">
    <cfRule type="cellIs" dxfId="8" priority="1" stopIfTrue="1" operator="lessThan">
      <formula>0</formula>
    </cfRule>
  </conditionalFormatting>
  <conditionalFormatting sqref="H37:J38">
    <cfRule type="cellIs" dxfId="7" priority="28" stopIfTrue="1" operator="lessThan">
      <formula>0</formula>
    </cfRule>
  </conditionalFormatting>
  <conditionalFormatting sqref="J35 N35">
    <cfRule type="cellIs" dxfId="6" priority="67" stopIfTrue="1" operator="lessThan">
      <formula>0</formula>
    </cfRule>
  </conditionalFormatting>
  <conditionalFormatting sqref="K39">
    <cfRule type="cellIs" dxfId="5" priority="2" stopIfTrue="1" operator="lessThan">
      <formula>0</formula>
    </cfRule>
  </conditionalFormatting>
  <conditionalFormatting sqref="L36:L38">
    <cfRule type="cellIs" dxfId="4" priority="57" stopIfTrue="1" operator="lessThan">
      <formula>0</formula>
    </cfRule>
  </conditionalFormatting>
  <conditionalFormatting sqref="L37:N38">
    <cfRule type="cellIs" dxfId="3" priority="27" stopIfTrue="1" operator="lessThan">
      <formula>0</formula>
    </cfRule>
  </conditionalFormatting>
  <conditionalFormatting sqref="P36:P38">
    <cfRule type="cellIs" dxfId="2" priority="56"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3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729" t="s">
        <v>601</v>
      </c>
      <c r="C2" s="729"/>
      <c r="D2" s="729"/>
    </row>
    <row r="3" spans="2:4" x14ac:dyDescent="0.25">
      <c r="B3" t="str">
        <f>'OV1'!B3</f>
        <v>30.06.2025 - in EUR million</v>
      </c>
    </row>
    <row r="5" spans="2:4" x14ac:dyDescent="0.25">
      <c r="D5" s="376" t="s">
        <v>139</v>
      </c>
    </row>
    <row r="6" spans="2:4" ht="15" customHeight="1" x14ac:dyDescent="0.25">
      <c r="B6" s="79">
        <v>1</v>
      </c>
      <c r="C6" s="80" t="s">
        <v>196</v>
      </c>
      <c r="D6" s="81">
        <v>23505</v>
      </c>
    </row>
    <row r="7" spans="2:4" ht="15" customHeight="1" x14ac:dyDescent="0.25">
      <c r="B7" s="79">
        <v>2</v>
      </c>
      <c r="C7" s="80" t="s">
        <v>602</v>
      </c>
      <c r="D7" s="305">
        <v>5.1999999999999998E-3</v>
      </c>
    </row>
    <row r="8" spans="2:4" ht="15" customHeight="1" x14ac:dyDescent="0.25">
      <c r="B8" s="79">
        <v>3</v>
      </c>
      <c r="C8" s="80" t="s">
        <v>603</v>
      </c>
      <c r="D8" s="81">
        <v>123</v>
      </c>
    </row>
  </sheetData>
  <mergeCells count="1">
    <mergeCell ref="B2:D2"/>
  </mergeCells>
  <conditionalFormatting sqref="D6:D8">
    <cfRule type="cellIs" dxfId="1"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election activeCell="C18" sqref="C18"/>
    </sheetView>
  </sheetViews>
  <sheetFormatPr baseColWidth="10" defaultColWidth="9.140625" defaultRowHeight="15" x14ac:dyDescent="0.25"/>
  <cols>
    <col min="1" max="1" width="5.7109375" style="83" customWidth="1"/>
    <col min="2" max="2" width="9.140625" style="83"/>
    <col min="3" max="3" width="70.140625" style="83" customWidth="1"/>
    <col min="4" max="4" width="17.42578125" style="244" customWidth="1"/>
    <col min="5" max="5" width="9.140625" style="83"/>
    <col min="6" max="6" width="9.140625" style="597"/>
    <col min="7" max="16384" width="9.140625" style="83"/>
  </cols>
  <sheetData>
    <row r="2" spans="1:6" ht="33.75" customHeight="1" x14ac:dyDescent="0.25">
      <c r="A2"/>
      <c r="B2" s="730" t="s">
        <v>604</v>
      </c>
      <c r="C2" s="730"/>
      <c r="D2" s="730"/>
      <c r="E2" s="82"/>
    </row>
    <row r="3" spans="1:6" ht="15" customHeight="1" x14ac:dyDescent="0.25">
      <c r="A3"/>
      <c r="B3" t="str">
        <f>'OV1'!B3</f>
        <v>30.06.2025 - in EUR million</v>
      </c>
      <c r="C3" s="383"/>
      <c r="D3" s="383"/>
      <c r="E3" s="82"/>
    </row>
    <row r="4" spans="1:6" ht="15.75" x14ac:dyDescent="0.25">
      <c r="A4"/>
      <c r="B4"/>
      <c r="C4"/>
      <c r="D4"/>
      <c r="E4" s="82"/>
    </row>
    <row r="5" spans="1:6" ht="15.75" x14ac:dyDescent="0.25">
      <c r="A5"/>
      <c r="B5" s="72"/>
      <c r="C5" s="72"/>
      <c r="D5" s="42" t="s">
        <v>139</v>
      </c>
      <c r="E5" s="82"/>
    </row>
    <row r="6" spans="1:6" ht="15.75" x14ac:dyDescent="0.25">
      <c r="A6"/>
      <c r="B6" s="72"/>
      <c r="C6" s="72"/>
      <c r="D6" s="42" t="s">
        <v>605</v>
      </c>
      <c r="E6" s="82"/>
    </row>
    <row r="7" spans="1:6" ht="15.75" x14ac:dyDescent="0.25">
      <c r="A7"/>
      <c r="B7" s="345">
        <v>1</v>
      </c>
      <c r="C7" s="328" t="s">
        <v>606</v>
      </c>
      <c r="D7" s="258">
        <v>72760</v>
      </c>
      <c r="E7" s="84"/>
      <c r="F7" s="598"/>
    </row>
    <row r="8" spans="1:6" ht="30" x14ac:dyDescent="0.25">
      <c r="A8"/>
      <c r="B8" s="345">
        <v>2</v>
      </c>
      <c r="C8" s="328" t="s">
        <v>607</v>
      </c>
      <c r="D8" s="258">
        <v>0</v>
      </c>
      <c r="E8" s="84"/>
      <c r="F8" s="598"/>
    </row>
    <row r="9" spans="1:6" ht="30" x14ac:dyDescent="0.25">
      <c r="A9"/>
      <c r="B9" s="345">
        <v>3</v>
      </c>
      <c r="C9" s="328" t="s">
        <v>608</v>
      </c>
      <c r="D9" s="386">
        <v>0</v>
      </c>
      <c r="E9" s="84"/>
    </row>
    <row r="10" spans="1:6" ht="30" x14ac:dyDescent="0.25">
      <c r="A10"/>
      <c r="B10" s="345">
        <v>4</v>
      </c>
      <c r="C10" s="328" t="s">
        <v>609</v>
      </c>
      <c r="D10" s="386">
        <v>0</v>
      </c>
      <c r="E10" s="84"/>
    </row>
    <row r="11" spans="1:6" ht="45" x14ac:dyDescent="0.25">
      <c r="A11"/>
      <c r="B11" s="345">
        <v>5</v>
      </c>
      <c r="C11" s="328" t="s">
        <v>610</v>
      </c>
      <c r="D11" s="386">
        <v>0</v>
      </c>
      <c r="E11" s="84"/>
    </row>
    <row r="12" spans="1:6" ht="30" x14ac:dyDescent="0.25">
      <c r="A12"/>
      <c r="B12" s="345">
        <v>6</v>
      </c>
      <c r="C12" s="328" t="s">
        <v>611</v>
      </c>
      <c r="D12" s="259">
        <v>0</v>
      </c>
      <c r="E12" s="84"/>
    </row>
    <row r="13" spans="1:6" ht="15.75" x14ac:dyDescent="0.25">
      <c r="A13"/>
      <c r="B13" s="345">
        <v>7</v>
      </c>
      <c r="C13" s="328" t="s">
        <v>612</v>
      </c>
      <c r="D13" s="260">
        <v>0</v>
      </c>
      <c r="E13" s="84"/>
    </row>
    <row r="14" spans="1:6" ht="15.75" x14ac:dyDescent="0.25">
      <c r="A14"/>
      <c r="B14" s="345">
        <v>8</v>
      </c>
      <c r="C14" s="328" t="s">
        <v>613</v>
      </c>
      <c r="D14" s="386">
        <v>448</v>
      </c>
      <c r="E14" s="84"/>
    </row>
    <row r="15" spans="1:6" ht="15.75" x14ac:dyDescent="0.25">
      <c r="A15"/>
      <c r="B15" s="345">
        <v>9</v>
      </c>
      <c r="C15" s="328" t="s">
        <v>614</v>
      </c>
      <c r="D15" s="386">
        <v>0</v>
      </c>
      <c r="E15" s="84"/>
    </row>
    <row r="16" spans="1:6" ht="30" x14ac:dyDescent="0.25">
      <c r="A16"/>
      <c r="B16" s="345">
        <v>10</v>
      </c>
      <c r="C16" s="328" t="s">
        <v>615</v>
      </c>
      <c r="D16" s="386">
        <v>2415</v>
      </c>
      <c r="E16" s="84"/>
    </row>
    <row r="17" spans="1:5" ht="30" x14ac:dyDescent="0.25">
      <c r="A17"/>
      <c r="B17" s="345">
        <v>11</v>
      </c>
      <c r="C17" s="328" t="s">
        <v>616</v>
      </c>
      <c r="D17" s="255">
        <v>0</v>
      </c>
      <c r="E17" s="84"/>
    </row>
    <row r="18" spans="1:5" ht="30" x14ac:dyDescent="0.25">
      <c r="A18"/>
      <c r="B18" s="345" t="s">
        <v>617</v>
      </c>
      <c r="C18" s="419" t="s">
        <v>618</v>
      </c>
      <c r="D18" s="255">
        <v>0</v>
      </c>
      <c r="E18" s="84"/>
    </row>
    <row r="19" spans="1:5" ht="30" x14ac:dyDescent="0.25">
      <c r="A19"/>
      <c r="B19" s="345" t="s">
        <v>619</v>
      </c>
      <c r="C19" s="419" t="s">
        <v>620</v>
      </c>
      <c r="D19" s="255">
        <v>0</v>
      </c>
      <c r="E19" s="84"/>
    </row>
    <row r="20" spans="1:5" ht="15.75" x14ac:dyDescent="0.25">
      <c r="A20"/>
      <c r="B20" s="345">
        <v>12</v>
      </c>
      <c r="C20" s="328" t="s">
        <v>621</v>
      </c>
      <c r="D20" s="386">
        <v>-885</v>
      </c>
      <c r="E20" s="84"/>
    </row>
    <row r="21" spans="1:5" ht="15.75" x14ac:dyDescent="0.25">
      <c r="A21"/>
      <c r="B21" s="345">
        <v>13</v>
      </c>
      <c r="C21" s="18" t="s">
        <v>622</v>
      </c>
      <c r="D21" s="261">
        <v>74738</v>
      </c>
      <c r="E21" s="84"/>
    </row>
  </sheetData>
  <mergeCells count="1">
    <mergeCell ref="B2:D2"/>
  </mergeCells>
  <pageMargins left="0.7" right="0.7" top="0.75" bottom="0.75" header="0.3" footer="0.3"/>
  <pageSetup paperSize="9" scale="8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5"/>
  <sheetViews>
    <sheetView showGridLines="0" zoomScaleNormal="100" workbookViewId="0"/>
  </sheetViews>
  <sheetFormatPr baseColWidth="10" defaultColWidth="9.140625" defaultRowHeight="15" customHeight="1" x14ac:dyDescent="0.25"/>
  <cols>
    <col min="1" max="1" width="5.7109375" style="87" customWidth="1"/>
    <col min="2" max="2" width="9.5703125" style="86" customWidth="1"/>
    <col min="3" max="3" width="87.28515625" style="87" customWidth="1"/>
    <col min="4" max="4" width="15.5703125" style="87" customWidth="1"/>
    <col min="5" max="5" width="15.5703125" style="254" customWidth="1"/>
    <col min="6" max="6" width="14.28515625" style="254" hidden="1" customWidth="1"/>
    <col min="7" max="7" width="9.140625" style="87" customWidth="1"/>
    <col min="8" max="16384" width="9.140625" style="87"/>
  </cols>
  <sheetData>
    <row r="1" spans="1:7" ht="15" customHeight="1" x14ac:dyDescent="0.25">
      <c r="A1"/>
      <c r="B1" s="4"/>
      <c r="C1"/>
      <c r="D1"/>
      <c r="E1" s="2"/>
      <c r="F1" s="2"/>
    </row>
    <row r="2" spans="1:7" ht="15" customHeight="1" x14ac:dyDescent="0.3">
      <c r="A2" s="88"/>
      <c r="B2" s="174" t="s">
        <v>623</v>
      </c>
      <c r="C2"/>
      <c r="D2"/>
      <c r="E2" s="2"/>
      <c r="F2" s="2"/>
    </row>
    <row r="3" spans="1:7" ht="15" customHeight="1" x14ac:dyDescent="0.25">
      <c r="A3"/>
      <c r="B3" t="str">
        <f>'OV1'!B3</f>
        <v>30.06.2025 - in EUR million</v>
      </c>
      <c r="C3"/>
      <c r="D3"/>
      <c r="E3" s="2"/>
      <c r="F3" s="2"/>
    </row>
    <row r="4" spans="1:7" ht="15" customHeight="1" x14ac:dyDescent="0.25">
      <c r="A4"/>
      <c r="B4" s="4"/>
      <c r="C4"/>
      <c r="D4"/>
      <c r="E4" s="2"/>
      <c r="F4" s="2"/>
    </row>
    <row r="5" spans="1:7" ht="29.25" customHeight="1" x14ac:dyDescent="0.25">
      <c r="A5"/>
      <c r="B5" s="4"/>
      <c r="C5"/>
      <c r="D5" s="731" t="s">
        <v>624</v>
      </c>
      <c r="E5" s="732"/>
      <c r="F5" s="349"/>
    </row>
    <row r="6" spans="1:7" ht="15" customHeight="1" x14ac:dyDescent="0.25">
      <c r="A6"/>
      <c r="B6" s="736"/>
      <c r="C6" s="737"/>
      <c r="D6" s="387" t="s">
        <v>139</v>
      </c>
      <c r="E6" s="347" t="s">
        <v>140</v>
      </c>
      <c r="F6" s="347" t="s">
        <v>140</v>
      </c>
    </row>
    <row r="7" spans="1:7" ht="15" customHeight="1" x14ac:dyDescent="0.25">
      <c r="A7"/>
      <c r="B7" s="738"/>
      <c r="C7" s="739"/>
      <c r="D7" s="425">
        <f>'OV1'!D7</f>
        <v>45838</v>
      </c>
      <c r="E7" s="425">
        <v>45657</v>
      </c>
      <c r="F7" s="348" t="s">
        <v>625</v>
      </c>
    </row>
    <row r="8" spans="1:7" ht="15" customHeight="1" x14ac:dyDescent="0.25">
      <c r="A8"/>
      <c r="B8" s="740" t="s">
        <v>626</v>
      </c>
      <c r="C8" s="741"/>
      <c r="D8" s="741"/>
      <c r="E8" s="742"/>
      <c r="F8" s="350"/>
    </row>
    <row r="9" spans="1:7" ht="15" customHeight="1" x14ac:dyDescent="0.25">
      <c r="A9"/>
      <c r="B9" s="347">
        <v>1</v>
      </c>
      <c r="C9" s="354" t="s">
        <v>627</v>
      </c>
      <c r="D9" s="355">
        <v>72031</v>
      </c>
      <c r="E9" s="355">
        <v>70702</v>
      </c>
      <c r="F9" s="79"/>
      <c r="G9" s="569"/>
    </row>
    <row r="10" spans="1:7" ht="30" customHeight="1" x14ac:dyDescent="0.25">
      <c r="A10"/>
      <c r="B10" s="73">
        <v>2</v>
      </c>
      <c r="C10" s="419" t="s">
        <v>628</v>
      </c>
      <c r="D10" s="255">
        <v>0</v>
      </c>
      <c r="E10" s="255">
        <v>0</v>
      </c>
      <c r="F10" s="79"/>
      <c r="G10" s="569"/>
    </row>
    <row r="11" spans="1:7" ht="15" customHeight="1" x14ac:dyDescent="0.25">
      <c r="A11"/>
      <c r="B11" s="73">
        <v>3</v>
      </c>
      <c r="C11" s="419" t="s">
        <v>629</v>
      </c>
      <c r="D11" s="255">
        <v>-279</v>
      </c>
      <c r="E11" s="255">
        <v>-592</v>
      </c>
      <c r="F11" s="79"/>
      <c r="G11" s="569"/>
    </row>
    <row r="12" spans="1:7" ht="30" customHeight="1" x14ac:dyDescent="0.25">
      <c r="A12"/>
      <c r="B12" s="73">
        <v>4</v>
      </c>
      <c r="C12" s="419" t="s">
        <v>630</v>
      </c>
      <c r="D12" s="255">
        <v>0</v>
      </c>
      <c r="E12" s="255">
        <v>0</v>
      </c>
      <c r="F12" s="79"/>
      <c r="G12" s="569"/>
    </row>
    <row r="13" spans="1:7" ht="15" customHeight="1" x14ac:dyDescent="0.25">
      <c r="A13"/>
      <c r="B13" s="73">
        <v>5</v>
      </c>
      <c r="C13" s="89" t="s">
        <v>631</v>
      </c>
      <c r="D13" s="255">
        <v>0</v>
      </c>
      <c r="E13" s="255">
        <v>0</v>
      </c>
      <c r="F13" s="79"/>
      <c r="G13" s="569"/>
    </row>
    <row r="14" spans="1:7" ht="15" customHeight="1" x14ac:dyDescent="0.25">
      <c r="A14"/>
      <c r="B14" s="348">
        <v>6</v>
      </c>
      <c r="C14" s="419" t="s">
        <v>632</v>
      </c>
      <c r="D14" s="255">
        <v>-523</v>
      </c>
      <c r="E14" s="255">
        <v>-552</v>
      </c>
      <c r="F14" s="79"/>
      <c r="G14" s="569"/>
    </row>
    <row r="15" spans="1:7" ht="15" customHeight="1" x14ac:dyDescent="0.25">
      <c r="A15"/>
      <c r="B15" s="356">
        <v>7</v>
      </c>
      <c r="C15" s="357" t="s">
        <v>633</v>
      </c>
      <c r="D15" s="454">
        <v>71229</v>
      </c>
      <c r="E15" s="454">
        <v>69558</v>
      </c>
      <c r="F15" s="252"/>
      <c r="G15" s="569"/>
    </row>
    <row r="16" spans="1:7" ht="15" customHeight="1" x14ac:dyDescent="0.25">
      <c r="A16"/>
      <c r="B16" s="740" t="s">
        <v>634</v>
      </c>
      <c r="C16" s="741"/>
      <c r="D16" s="741"/>
      <c r="E16" s="742"/>
      <c r="F16" s="350"/>
      <c r="G16" s="569"/>
    </row>
    <row r="17" spans="1:7" ht="30" customHeight="1" x14ac:dyDescent="0.25">
      <c r="A17"/>
      <c r="B17" s="415">
        <v>8</v>
      </c>
      <c r="C17" s="358" t="s">
        <v>635</v>
      </c>
      <c r="D17" s="355">
        <v>860</v>
      </c>
      <c r="E17" s="355">
        <v>822</v>
      </c>
      <c r="F17" s="183"/>
      <c r="G17" s="569"/>
    </row>
    <row r="18" spans="1:7" ht="15" customHeight="1" x14ac:dyDescent="0.25">
      <c r="A18"/>
      <c r="B18" s="400" t="s">
        <v>636</v>
      </c>
      <c r="C18" s="90" t="s">
        <v>637</v>
      </c>
      <c r="D18" s="355">
        <v>0</v>
      </c>
      <c r="E18" s="355">
        <v>0</v>
      </c>
      <c r="F18" s="183"/>
      <c r="G18" s="569"/>
    </row>
    <row r="19" spans="1:7" ht="15" customHeight="1" x14ac:dyDescent="0.25">
      <c r="A19"/>
      <c r="B19" s="400">
        <v>9</v>
      </c>
      <c r="C19" s="419" t="s">
        <v>638</v>
      </c>
      <c r="D19" s="355">
        <v>322</v>
      </c>
      <c r="E19" s="355">
        <v>357</v>
      </c>
      <c r="F19" s="183"/>
      <c r="G19" s="569"/>
    </row>
    <row r="20" spans="1:7" ht="34.5" customHeight="1" x14ac:dyDescent="0.25">
      <c r="A20"/>
      <c r="B20" s="400" t="s">
        <v>639</v>
      </c>
      <c r="C20" s="358" t="s">
        <v>640</v>
      </c>
      <c r="D20" s="355">
        <v>0</v>
      </c>
      <c r="E20" s="355">
        <v>0</v>
      </c>
      <c r="F20" s="183"/>
      <c r="G20" s="569"/>
    </row>
    <row r="21" spans="1:7" ht="15" customHeight="1" x14ac:dyDescent="0.25">
      <c r="A21"/>
      <c r="B21" s="400" t="s">
        <v>641</v>
      </c>
      <c r="C21" s="91" t="s">
        <v>642</v>
      </c>
      <c r="D21" s="355">
        <v>0</v>
      </c>
      <c r="E21" s="355">
        <v>0</v>
      </c>
      <c r="F21" s="183"/>
      <c r="G21" s="569"/>
    </row>
    <row r="22" spans="1:7" ht="15" customHeight="1" x14ac:dyDescent="0.25">
      <c r="A22"/>
      <c r="B22" s="384">
        <v>10</v>
      </c>
      <c r="C22" s="17" t="s">
        <v>643</v>
      </c>
      <c r="D22" s="355">
        <v>0</v>
      </c>
      <c r="E22" s="355">
        <v>0</v>
      </c>
      <c r="F22" s="183"/>
      <c r="G22" s="569"/>
    </row>
    <row r="23" spans="1:7" ht="15" customHeight="1" x14ac:dyDescent="0.25">
      <c r="A23"/>
      <c r="B23" s="384" t="s">
        <v>644</v>
      </c>
      <c r="C23" s="20" t="s">
        <v>645</v>
      </c>
      <c r="D23" s="355">
        <v>0</v>
      </c>
      <c r="E23" s="355">
        <v>0</v>
      </c>
      <c r="F23" s="183"/>
      <c r="G23" s="569"/>
    </row>
    <row r="24" spans="1:7" ht="15" customHeight="1" x14ac:dyDescent="0.25">
      <c r="A24"/>
      <c r="B24" s="384" t="s">
        <v>646</v>
      </c>
      <c r="C24" s="20" t="s">
        <v>647</v>
      </c>
      <c r="D24" s="355">
        <v>0</v>
      </c>
      <c r="E24" s="355">
        <v>0</v>
      </c>
      <c r="F24" s="183"/>
      <c r="G24" s="569"/>
    </row>
    <row r="25" spans="1:7" ht="15" customHeight="1" x14ac:dyDescent="0.25">
      <c r="A25"/>
      <c r="B25" s="400">
        <v>11</v>
      </c>
      <c r="C25" s="419" t="s">
        <v>648</v>
      </c>
      <c r="D25" s="355">
        <v>0</v>
      </c>
      <c r="E25" s="355">
        <v>0</v>
      </c>
      <c r="F25" s="183"/>
      <c r="G25" s="569"/>
    </row>
    <row r="26" spans="1:7" ht="15" customHeight="1" x14ac:dyDescent="0.25">
      <c r="A26"/>
      <c r="B26" s="400">
        <v>12</v>
      </c>
      <c r="C26" s="419" t="s">
        <v>649</v>
      </c>
      <c r="D26" s="355">
        <v>0</v>
      </c>
      <c r="E26" s="355">
        <v>0</v>
      </c>
      <c r="F26" s="183"/>
      <c r="G26" s="569"/>
    </row>
    <row r="27" spans="1:7" ht="15" customHeight="1" x14ac:dyDescent="0.25">
      <c r="A27"/>
      <c r="B27" s="359">
        <v>13</v>
      </c>
      <c r="C27" s="360" t="s">
        <v>650</v>
      </c>
      <c r="D27" s="361">
        <v>1182</v>
      </c>
      <c r="E27" s="361">
        <v>1179</v>
      </c>
      <c r="F27" s="252"/>
      <c r="G27" s="569"/>
    </row>
    <row r="28" spans="1:7" ht="15" customHeight="1" x14ac:dyDescent="0.25">
      <c r="A28"/>
      <c r="B28" s="743"/>
      <c r="C28" s="744"/>
      <c r="D28" s="744"/>
      <c r="E28" s="745"/>
      <c r="F28" s="351"/>
      <c r="G28" s="569"/>
    </row>
    <row r="29" spans="1:7" ht="30.75" customHeight="1" x14ac:dyDescent="0.25">
      <c r="A29"/>
      <c r="B29" s="347">
        <v>14</v>
      </c>
      <c r="C29" s="354" t="s">
        <v>651</v>
      </c>
      <c r="D29" s="355">
        <v>0</v>
      </c>
      <c r="E29" s="355">
        <v>0</v>
      </c>
      <c r="F29" s="183"/>
      <c r="G29" s="569"/>
    </row>
    <row r="30" spans="1:7" ht="15" customHeight="1" x14ac:dyDescent="0.25">
      <c r="A30"/>
      <c r="B30" s="348">
        <v>15</v>
      </c>
      <c r="C30" s="419" t="s">
        <v>652</v>
      </c>
      <c r="D30" s="355">
        <v>0</v>
      </c>
      <c r="E30" s="355">
        <v>0</v>
      </c>
      <c r="F30" s="183"/>
      <c r="G30" s="569"/>
    </row>
    <row r="31" spans="1:7" ht="15" customHeight="1" x14ac:dyDescent="0.25">
      <c r="A31"/>
      <c r="B31" s="348">
        <v>16</v>
      </c>
      <c r="C31" s="419" t="s">
        <v>653</v>
      </c>
      <c r="D31" s="355">
        <v>0</v>
      </c>
      <c r="E31" s="355">
        <v>0</v>
      </c>
      <c r="F31" s="183"/>
      <c r="G31" s="569"/>
    </row>
    <row r="32" spans="1:7" ht="30" customHeight="1" x14ac:dyDescent="0.25">
      <c r="A32"/>
      <c r="B32" s="400" t="s">
        <v>654</v>
      </c>
      <c r="C32" s="419" t="s">
        <v>655</v>
      </c>
      <c r="D32" s="355">
        <v>0</v>
      </c>
      <c r="E32" s="355">
        <v>0</v>
      </c>
      <c r="F32" s="183"/>
      <c r="G32" s="569"/>
    </row>
    <row r="33" spans="1:8" ht="15" customHeight="1" x14ac:dyDescent="0.25">
      <c r="A33"/>
      <c r="B33" s="400">
        <v>17</v>
      </c>
      <c r="C33" s="419" t="s">
        <v>656</v>
      </c>
      <c r="D33" s="355">
        <v>0</v>
      </c>
      <c r="E33" s="355">
        <v>0</v>
      </c>
      <c r="F33" s="183"/>
      <c r="G33" s="569"/>
    </row>
    <row r="34" spans="1:8" ht="15" customHeight="1" x14ac:dyDescent="0.25">
      <c r="A34"/>
      <c r="B34" s="400" t="s">
        <v>657</v>
      </c>
      <c r="C34" s="419" t="s">
        <v>658</v>
      </c>
      <c r="D34" s="355">
        <v>0</v>
      </c>
      <c r="E34" s="355">
        <v>0</v>
      </c>
      <c r="F34" s="183"/>
      <c r="G34" s="569"/>
    </row>
    <row r="35" spans="1:8" ht="15" customHeight="1" x14ac:dyDescent="0.25">
      <c r="A35"/>
      <c r="B35" s="359">
        <v>18</v>
      </c>
      <c r="C35" s="360" t="s">
        <v>659</v>
      </c>
      <c r="D35" s="362">
        <f>SUM(D29:D34)</f>
        <v>0</v>
      </c>
      <c r="E35" s="362">
        <v>0</v>
      </c>
      <c r="F35" s="252"/>
      <c r="G35" s="569"/>
    </row>
    <row r="36" spans="1:8" ht="15" customHeight="1" x14ac:dyDescent="0.25">
      <c r="A36"/>
      <c r="B36" s="740" t="s">
        <v>660</v>
      </c>
      <c r="C36" s="741"/>
      <c r="D36" s="741"/>
      <c r="E36" s="742"/>
      <c r="F36" s="352"/>
      <c r="G36" s="569"/>
    </row>
    <row r="37" spans="1:8" ht="15" customHeight="1" x14ac:dyDescent="0.25">
      <c r="A37"/>
      <c r="B37" s="347">
        <v>19</v>
      </c>
      <c r="C37" s="354" t="s">
        <v>661</v>
      </c>
      <c r="D37" s="355">
        <v>17277</v>
      </c>
      <c r="E37" s="355">
        <v>9140</v>
      </c>
      <c r="F37" s="183"/>
      <c r="G37" s="569"/>
    </row>
    <row r="38" spans="1:8" ht="15" customHeight="1" x14ac:dyDescent="0.25">
      <c r="A38"/>
      <c r="B38" s="348">
        <v>20</v>
      </c>
      <c r="C38" s="419" t="s">
        <v>662</v>
      </c>
      <c r="D38" s="355">
        <v>-14862</v>
      </c>
      <c r="E38" s="355">
        <v>-7449</v>
      </c>
      <c r="F38" s="183"/>
      <c r="G38" s="569"/>
    </row>
    <row r="39" spans="1:8" ht="30" customHeight="1" x14ac:dyDescent="0.25">
      <c r="A39"/>
      <c r="B39" s="348">
        <v>21</v>
      </c>
      <c r="C39" s="419" t="s">
        <v>663</v>
      </c>
      <c r="D39" s="355">
        <v>0</v>
      </c>
      <c r="E39" s="355"/>
      <c r="F39" s="183"/>
      <c r="G39" s="569"/>
    </row>
    <row r="40" spans="1:8" ht="15" customHeight="1" x14ac:dyDescent="0.25">
      <c r="A40"/>
      <c r="B40" s="359">
        <v>22</v>
      </c>
      <c r="C40" s="360" t="s">
        <v>664</v>
      </c>
      <c r="D40" s="361">
        <v>2415</v>
      </c>
      <c r="E40" s="361">
        <v>1691</v>
      </c>
      <c r="F40" s="252"/>
      <c r="G40" s="569"/>
    </row>
    <row r="41" spans="1:8" ht="15" customHeight="1" x14ac:dyDescent="0.25">
      <c r="A41"/>
      <c r="B41" s="733" t="s">
        <v>665</v>
      </c>
      <c r="C41" s="734"/>
      <c r="D41" s="734"/>
      <c r="E41" s="735"/>
      <c r="F41" s="353"/>
      <c r="G41" s="569"/>
    </row>
    <row r="42" spans="1:8" ht="30" customHeight="1" x14ac:dyDescent="0.25">
      <c r="A42"/>
      <c r="B42" s="415" t="s">
        <v>666</v>
      </c>
      <c r="C42" s="354" t="s">
        <v>667</v>
      </c>
      <c r="D42" s="355">
        <v>0</v>
      </c>
      <c r="E42" s="355">
        <v>0</v>
      </c>
      <c r="F42" s="183"/>
      <c r="G42" s="569"/>
      <c r="H42" s="597"/>
    </row>
    <row r="43" spans="1:8" ht="15" customHeight="1" x14ac:dyDescent="0.25">
      <c r="A43"/>
      <c r="B43" s="400" t="s">
        <v>668</v>
      </c>
      <c r="C43" s="419" t="s">
        <v>669</v>
      </c>
      <c r="D43" s="255">
        <v>0</v>
      </c>
      <c r="E43" s="255">
        <v>0</v>
      </c>
      <c r="F43" s="183"/>
      <c r="G43" s="569"/>
    </row>
    <row r="44" spans="1:8" ht="15" customHeight="1" x14ac:dyDescent="0.25">
      <c r="A44"/>
      <c r="B44" s="348" t="s">
        <v>670</v>
      </c>
      <c r="C44" s="90" t="s">
        <v>671</v>
      </c>
      <c r="D44" s="255">
        <v>0</v>
      </c>
      <c r="E44" s="255">
        <v>0</v>
      </c>
      <c r="F44" s="183"/>
      <c r="G44" s="569"/>
    </row>
    <row r="45" spans="1:8" ht="15" customHeight="1" x14ac:dyDescent="0.25">
      <c r="A45"/>
      <c r="B45" s="348" t="s">
        <v>672</v>
      </c>
      <c r="C45" s="90" t="s">
        <v>673</v>
      </c>
      <c r="D45" s="255">
        <v>0</v>
      </c>
      <c r="E45" s="255">
        <v>0</v>
      </c>
      <c r="F45" s="183"/>
      <c r="G45" s="569"/>
    </row>
    <row r="46" spans="1:8" ht="30" x14ac:dyDescent="0.25">
      <c r="A46"/>
      <c r="B46" s="348" t="s">
        <v>674</v>
      </c>
      <c r="C46" s="93" t="s">
        <v>675</v>
      </c>
      <c r="D46" s="255">
        <v>0</v>
      </c>
      <c r="E46" s="255">
        <v>0</v>
      </c>
      <c r="F46" s="183"/>
      <c r="G46" s="569"/>
    </row>
    <row r="47" spans="1:8" ht="15" customHeight="1" x14ac:dyDescent="0.25">
      <c r="A47"/>
      <c r="B47" s="348" t="s">
        <v>676</v>
      </c>
      <c r="C47" s="90" t="s">
        <v>677</v>
      </c>
      <c r="D47" s="255">
        <v>-55</v>
      </c>
      <c r="E47" s="255">
        <v>-61</v>
      </c>
      <c r="F47" s="183"/>
      <c r="G47" s="569"/>
    </row>
    <row r="48" spans="1:8" ht="15" customHeight="1" x14ac:dyDescent="0.25">
      <c r="A48"/>
      <c r="B48" s="348" t="s">
        <v>678</v>
      </c>
      <c r="C48" s="90" t="s">
        <v>679</v>
      </c>
      <c r="D48" s="255">
        <v>-33</v>
      </c>
      <c r="E48" s="255">
        <v>-52</v>
      </c>
      <c r="F48" s="183"/>
      <c r="G48" s="569"/>
    </row>
    <row r="49" spans="1:8" ht="36" customHeight="1" x14ac:dyDescent="0.25">
      <c r="A49"/>
      <c r="B49" s="348" t="s">
        <v>680</v>
      </c>
      <c r="C49" s="90" t="s">
        <v>681</v>
      </c>
      <c r="D49" s="255">
        <v>0</v>
      </c>
      <c r="E49" s="255">
        <v>0</v>
      </c>
      <c r="F49" s="183"/>
      <c r="G49" s="569"/>
    </row>
    <row r="50" spans="1:8" ht="33" customHeight="1" x14ac:dyDescent="0.25">
      <c r="A50"/>
      <c r="B50" s="348" t="s">
        <v>682</v>
      </c>
      <c r="C50" s="90" t="s">
        <v>683</v>
      </c>
      <c r="D50" s="255">
        <v>0</v>
      </c>
      <c r="E50" s="255">
        <v>0</v>
      </c>
      <c r="F50" s="183"/>
      <c r="G50" s="569"/>
    </row>
    <row r="51" spans="1:8" ht="15" customHeight="1" x14ac:dyDescent="0.25">
      <c r="A51"/>
      <c r="B51" s="348" t="s">
        <v>684</v>
      </c>
      <c r="C51" s="90" t="s">
        <v>685</v>
      </c>
      <c r="D51" s="255">
        <v>0</v>
      </c>
      <c r="E51" s="255">
        <v>0</v>
      </c>
      <c r="F51" s="183"/>
      <c r="G51" s="569"/>
    </row>
    <row r="52" spans="1:8" ht="15" customHeight="1" x14ac:dyDescent="0.25">
      <c r="A52"/>
      <c r="B52" s="613" t="s">
        <v>686</v>
      </c>
      <c r="C52" s="91" t="s">
        <v>687</v>
      </c>
      <c r="D52" s="255">
        <v>0</v>
      </c>
      <c r="E52" s="255">
        <v>0</v>
      </c>
      <c r="F52" s="183"/>
      <c r="G52" s="569"/>
      <c r="H52" s="450"/>
    </row>
    <row r="53" spans="1:8" ht="15" customHeight="1" x14ac:dyDescent="0.25">
      <c r="A53"/>
      <c r="B53" s="613" t="s">
        <v>688</v>
      </c>
      <c r="C53" s="91" t="s">
        <v>689</v>
      </c>
      <c r="D53" s="255">
        <v>0</v>
      </c>
      <c r="E53" s="255">
        <v>0</v>
      </c>
      <c r="F53" s="183"/>
      <c r="G53" s="569"/>
      <c r="H53" s="450"/>
    </row>
    <row r="54" spans="1:8" ht="15" customHeight="1" x14ac:dyDescent="0.25">
      <c r="A54"/>
      <c r="B54" s="614" t="s">
        <v>690</v>
      </c>
      <c r="C54" s="615" t="s">
        <v>691</v>
      </c>
      <c r="D54" s="367">
        <v>-88</v>
      </c>
      <c r="E54" s="367">
        <v>-113</v>
      </c>
      <c r="F54" s="256"/>
      <c r="G54" s="569"/>
      <c r="H54" s="597"/>
    </row>
    <row r="55" spans="1:8" ht="15" customHeight="1" x14ac:dyDescent="0.25">
      <c r="A55"/>
      <c r="B55" s="733" t="s">
        <v>692</v>
      </c>
      <c r="C55" s="734"/>
      <c r="D55" s="734"/>
      <c r="E55" s="735"/>
      <c r="F55" s="353"/>
      <c r="G55" s="569"/>
    </row>
    <row r="56" spans="1:8" ht="15" customHeight="1" x14ac:dyDescent="0.25">
      <c r="A56"/>
      <c r="B56" s="347">
        <v>23</v>
      </c>
      <c r="C56" s="363" t="s">
        <v>426</v>
      </c>
      <c r="D56" s="355">
        <v>3575</v>
      </c>
      <c r="E56" s="355">
        <v>3575</v>
      </c>
      <c r="F56" s="183"/>
      <c r="G56" s="569"/>
    </row>
    <row r="57" spans="1:8" ht="15" customHeight="1" x14ac:dyDescent="0.25">
      <c r="A57"/>
      <c r="B57" s="406">
        <v>24</v>
      </c>
      <c r="C57" s="616" t="s">
        <v>622</v>
      </c>
      <c r="D57" s="617">
        <v>74738</v>
      </c>
      <c r="E57" s="617">
        <v>72315</v>
      </c>
      <c r="F57" s="253"/>
      <c r="G57" s="569"/>
      <c r="H57" s="597"/>
    </row>
    <row r="58" spans="1:8" ht="15" customHeight="1" x14ac:dyDescent="0.25">
      <c r="A58"/>
      <c r="B58" s="733" t="s">
        <v>693</v>
      </c>
      <c r="C58" s="734"/>
      <c r="D58" s="734"/>
      <c r="E58" s="735"/>
      <c r="F58" s="353"/>
      <c r="G58" s="569"/>
    </row>
    <row r="59" spans="1:8" ht="15" customHeight="1" x14ac:dyDescent="0.25">
      <c r="A59"/>
      <c r="B59" s="347">
        <v>25</v>
      </c>
      <c r="C59" s="364" t="s">
        <v>693</v>
      </c>
      <c r="D59" s="365">
        <v>4.7800000000000002E-2</v>
      </c>
      <c r="E59" s="365">
        <v>4.9399999999999999E-2</v>
      </c>
      <c r="F59" s="183"/>
      <c r="G59" s="569"/>
    </row>
    <row r="60" spans="1:8" ht="30" customHeight="1" x14ac:dyDescent="0.25">
      <c r="A60"/>
      <c r="B60" s="348" t="s">
        <v>694</v>
      </c>
      <c r="C60" s="419" t="s">
        <v>695</v>
      </c>
      <c r="D60" s="365">
        <v>4.7800000000000002E-2</v>
      </c>
      <c r="E60" s="365">
        <v>4.9399999999999999E-2</v>
      </c>
      <c r="F60" s="183"/>
      <c r="G60" s="569"/>
    </row>
    <row r="61" spans="1:8" ht="30" customHeight="1" x14ac:dyDescent="0.25">
      <c r="A61"/>
      <c r="B61" s="400" t="s">
        <v>696</v>
      </c>
      <c r="C61" s="313" t="s">
        <v>697</v>
      </c>
      <c r="D61" s="365">
        <v>4.7800000000000002E-2</v>
      </c>
      <c r="E61" s="365">
        <v>4.9399999999999999E-2</v>
      </c>
      <c r="F61" s="183"/>
      <c r="G61" s="569"/>
    </row>
    <row r="62" spans="1:8" ht="15" customHeight="1" x14ac:dyDescent="0.25">
      <c r="A62"/>
      <c r="B62" s="400">
        <v>26</v>
      </c>
      <c r="C62" s="419" t="s">
        <v>698</v>
      </c>
      <c r="D62" s="365">
        <v>0.03</v>
      </c>
      <c r="E62" s="365">
        <v>0.03</v>
      </c>
      <c r="F62" s="183"/>
      <c r="G62" s="569"/>
    </row>
    <row r="63" spans="1:8" ht="15" customHeight="1" x14ac:dyDescent="0.25">
      <c r="A63"/>
      <c r="B63" s="400" t="s">
        <v>699</v>
      </c>
      <c r="C63" s="419" t="s">
        <v>239</v>
      </c>
      <c r="D63" s="255">
        <v>0</v>
      </c>
      <c r="E63" s="255">
        <v>0</v>
      </c>
      <c r="F63" s="183"/>
      <c r="G63" s="569"/>
    </row>
    <row r="64" spans="1:8" ht="15" customHeight="1" x14ac:dyDescent="0.25">
      <c r="A64"/>
      <c r="B64" s="400" t="s">
        <v>700</v>
      </c>
      <c r="C64" s="419" t="s">
        <v>218</v>
      </c>
      <c r="D64" s="255">
        <v>0</v>
      </c>
      <c r="E64" s="255">
        <v>0</v>
      </c>
      <c r="F64" s="183"/>
      <c r="G64" s="569"/>
    </row>
    <row r="65" spans="1:14" ht="15" customHeight="1" x14ac:dyDescent="0.25">
      <c r="A65"/>
      <c r="B65" s="400">
        <v>27</v>
      </c>
      <c r="C65" s="313" t="s">
        <v>245</v>
      </c>
      <c r="D65" s="255">
        <v>0</v>
      </c>
      <c r="E65" s="255">
        <v>0</v>
      </c>
      <c r="F65" s="183"/>
      <c r="G65" s="569"/>
    </row>
    <row r="66" spans="1:14" ht="15" customHeight="1" x14ac:dyDescent="0.25">
      <c r="A66"/>
      <c r="B66" s="391" t="s">
        <v>701</v>
      </c>
      <c r="C66" s="366" t="s">
        <v>247</v>
      </c>
      <c r="D66" s="365">
        <v>0.03</v>
      </c>
      <c r="E66" s="365">
        <v>0.03</v>
      </c>
      <c r="F66" s="183"/>
      <c r="G66" s="569"/>
      <c r="M66" s="85"/>
    </row>
    <row r="67" spans="1:14" s="10" customFormat="1" ht="15" customHeight="1" x14ac:dyDescent="0.25">
      <c r="A67"/>
      <c r="B67" s="733" t="s">
        <v>702</v>
      </c>
      <c r="C67" s="734"/>
      <c r="D67" s="734"/>
      <c r="E67" s="735"/>
      <c r="F67" s="353"/>
      <c r="G67" s="569"/>
    </row>
    <row r="68" spans="1:14" s="10" customFormat="1" ht="15" customHeight="1" x14ac:dyDescent="0.25">
      <c r="A68"/>
      <c r="B68" s="368" t="s">
        <v>703</v>
      </c>
      <c r="C68" s="369" t="s">
        <v>704</v>
      </c>
      <c r="D68" s="367">
        <v>0</v>
      </c>
      <c r="E68" s="367" t="s">
        <v>152</v>
      </c>
      <c r="F68" s="183"/>
      <c r="G68" s="569"/>
      <c r="N68" s="33"/>
    </row>
    <row r="69" spans="1:14" s="10" customFormat="1" ht="15" customHeight="1" x14ac:dyDescent="0.25">
      <c r="A69"/>
      <c r="B69" s="733" t="s">
        <v>705</v>
      </c>
      <c r="C69" s="734"/>
      <c r="D69" s="734"/>
      <c r="E69" s="735"/>
      <c r="F69" s="353"/>
      <c r="G69" s="569"/>
      <c r="N69" s="33"/>
    </row>
    <row r="70" spans="1:14" s="10" customFormat="1" ht="30" customHeight="1" x14ac:dyDescent="0.25">
      <c r="A70"/>
      <c r="B70" s="415">
        <v>28</v>
      </c>
      <c r="C70" s="354" t="s">
        <v>706</v>
      </c>
      <c r="D70" s="367">
        <v>0</v>
      </c>
      <c r="E70" s="367">
        <v>0</v>
      </c>
      <c r="F70" s="183"/>
      <c r="G70" s="569"/>
      <c r="N70" s="33"/>
    </row>
    <row r="71" spans="1:14" s="10" customFormat="1" ht="30" customHeight="1" x14ac:dyDescent="0.25">
      <c r="A71"/>
      <c r="B71" s="400">
        <v>29</v>
      </c>
      <c r="C71" s="419" t="s">
        <v>707</v>
      </c>
      <c r="D71" s="367">
        <v>0</v>
      </c>
      <c r="E71" s="367">
        <v>0</v>
      </c>
      <c r="F71" s="183"/>
      <c r="G71" s="569"/>
      <c r="N71" s="33"/>
    </row>
    <row r="72" spans="1:14" s="10" customFormat="1" ht="60" x14ac:dyDescent="0.25">
      <c r="A72"/>
      <c r="B72" s="400">
        <v>30</v>
      </c>
      <c r="C72" s="419" t="s">
        <v>708</v>
      </c>
      <c r="D72" s="255">
        <v>74738</v>
      </c>
      <c r="E72" s="255">
        <v>72315</v>
      </c>
      <c r="F72" s="183"/>
      <c r="G72" s="569"/>
      <c r="N72" s="33"/>
    </row>
    <row r="73" spans="1:14" s="10" customFormat="1" ht="60" x14ac:dyDescent="0.25">
      <c r="A73"/>
      <c r="B73" s="400" t="s">
        <v>709</v>
      </c>
      <c r="C73" s="419" t="s">
        <v>710</v>
      </c>
      <c r="D73" s="255">
        <v>74738</v>
      </c>
      <c r="E73" s="255">
        <v>72315</v>
      </c>
      <c r="F73" s="183"/>
      <c r="G73" s="569"/>
      <c r="N73" s="33"/>
    </row>
    <row r="74" spans="1:14" ht="60" x14ac:dyDescent="0.25">
      <c r="A74"/>
      <c r="B74" s="400">
        <v>31</v>
      </c>
      <c r="C74" s="419" t="s">
        <v>711</v>
      </c>
      <c r="D74" s="365">
        <v>4.7800000000000002E-2</v>
      </c>
      <c r="E74" s="365">
        <v>4.9399999999999999E-2</v>
      </c>
      <c r="F74" s="183"/>
      <c r="G74" s="569"/>
    </row>
    <row r="75" spans="1:14" ht="60" x14ac:dyDescent="0.25">
      <c r="A75"/>
      <c r="B75" s="400" t="s">
        <v>712</v>
      </c>
      <c r="C75" s="419" t="s">
        <v>713</v>
      </c>
      <c r="D75" s="306">
        <v>4.7800000000000002E-2</v>
      </c>
      <c r="E75" s="306">
        <v>4.9399999999999999E-2</v>
      </c>
      <c r="F75" s="183"/>
      <c r="G75" s="569"/>
    </row>
  </sheetData>
  <mergeCells count="11">
    <mergeCell ref="D5:E5"/>
    <mergeCell ref="B55:E55"/>
    <mergeCell ref="B58:E58"/>
    <mergeCell ref="B67:E67"/>
    <mergeCell ref="B69:E69"/>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3"/>
  <sheetViews>
    <sheetView showGridLines="0" zoomScaleNormal="100" workbookViewId="0"/>
  </sheetViews>
  <sheetFormatPr baseColWidth="10" defaultColWidth="9.140625" defaultRowHeight="15" x14ac:dyDescent="0.25"/>
  <cols>
    <col min="1" max="2" width="9.140625" style="94"/>
    <col min="3" max="3" width="46.140625" style="94" customWidth="1"/>
    <col min="4" max="4" width="34.85546875" style="94" customWidth="1"/>
    <col min="5" max="16384" width="9.140625" style="94"/>
  </cols>
  <sheetData>
    <row r="1" spans="1:5" x14ac:dyDescent="0.25">
      <c r="A1"/>
      <c r="B1"/>
      <c r="C1"/>
      <c r="D1"/>
      <c r="E1" s="566"/>
    </row>
    <row r="2" spans="1:5" ht="35.25" customHeight="1" x14ac:dyDescent="0.25">
      <c r="A2"/>
      <c r="B2" s="730" t="s">
        <v>714</v>
      </c>
      <c r="C2" s="730"/>
      <c r="D2" s="730"/>
      <c r="E2" s="566"/>
    </row>
    <row r="3" spans="1:5" ht="15" customHeight="1" x14ac:dyDescent="0.25">
      <c r="A3"/>
      <c r="B3" t="str">
        <f>'OV1'!B3</f>
        <v>30.06.2025 - in EUR million</v>
      </c>
      <c r="C3" s="142"/>
      <c r="D3" s="142"/>
      <c r="E3" s="566"/>
    </row>
    <row r="4" spans="1:5" ht="15" customHeight="1" x14ac:dyDescent="0.25">
      <c r="A4"/>
      <c r="B4" s="142"/>
      <c r="C4" s="142"/>
      <c r="D4" s="142"/>
      <c r="E4" s="566"/>
    </row>
    <row r="5" spans="1:5" s="157" customFormat="1" x14ac:dyDescent="0.25">
      <c r="A5"/>
      <c r="B5"/>
      <c r="C5"/>
      <c r="D5" s="387" t="s">
        <v>139</v>
      </c>
    </row>
    <row r="6" spans="1:5" s="157" customFormat="1" x14ac:dyDescent="0.25">
      <c r="A6"/>
      <c r="B6" s="387"/>
      <c r="C6" s="72"/>
      <c r="D6" s="156" t="s">
        <v>624</v>
      </c>
    </row>
    <row r="7" spans="1:5" s="157" customFormat="1" ht="45" x14ac:dyDescent="0.25">
      <c r="A7"/>
      <c r="B7" s="229" t="s">
        <v>715</v>
      </c>
      <c r="C7" s="95" t="s">
        <v>716</v>
      </c>
      <c r="D7" s="386">
        <v>71665</v>
      </c>
      <c r="E7" s="570"/>
    </row>
    <row r="8" spans="1:5" s="157" customFormat="1" x14ac:dyDescent="0.25">
      <c r="A8"/>
      <c r="B8" s="384" t="s">
        <v>717</v>
      </c>
      <c r="C8" s="96" t="s">
        <v>718</v>
      </c>
      <c r="D8" s="255">
        <v>0</v>
      </c>
    </row>
    <row r="9" spans="1:5" s="157" customFormat="1" x14ac:dyDescent="0.25">
      <c r="A9"/>
      <c r="B9" s="384" t="s">
        <v>719</v>
      </c>
      <c r="C9" s="96" t="s">
        <v>720</v>
      </c>
      <c r="D9" s="386">
        <v>71665</v>
      </c>
    </row>
    <row r="10" spans="1:5" s="157" customFormat="1" x14ac:dyDescent="0.25">
      <c r="A10"/>
      <c r="B10" s="384" t="s">
        <v>721</v>
      </c>
      <c r="C10" s="96" t="s">
        <v>722</v>
      </c>
      <c r="D10" s="255">
        <v>468</v>
      </c>
      <c r="E10" s="570"/>
    </row>
    <row r="11" spans="1:5" s="157" customFormat="1" x14ac:dyDescent="0.25">
      <c r="A11"/>
      <c r="B11" s="384" t="s">
        <v>723</v>
      </c>
      <c r="C11" s="96" t="s">
        <v>724</v>
      </c>
      <c r="D11" s="255">
        <v>18417</v>
      </c>
      <c r="E11" s="570"/>
    </row>
    <row r="12" spans="1:5" s="157" customFormat="1" ht="45" x14ac:dyDescent="0.25">
      <c r="A12"/>
      <c r="B12" s="384" t="s">
        <v>725</v>
      </c>
      <c r="C12" s="96" t="s">
        <v>726</v>
      </c>
      <c r="D12" s="255">
        <v>67</v>
      </c>
      <c r="E12" s="570"/>
    </row>
    <row r="13" spans="1:5" s="157" customFormat="1" x14ac:dyDescent="0.25">
      <c r="A13"/>
      <c r="B13" s="384" t="s">
        <v>727</v>
      </c>
      <c r="C13" s="96" t="s">
        <v>288</v>
      </c>
      <c r="D13" s="255">
        <v>1408</v>
      </c>
      <c r="E13" s="570"/>
    </row>
    <row r="14" spans="1:5" s="157" customFormat="1" x14ac:dyDescent="0.25">
      <c r="A14"/>
      <c r="B14" s="384" t="s">
        <v>728</v>
      </c>
      <c r="C14" s="96" t="s">
        <v>729</v>
      </c>
      <c r="D14" s="255">
        <v>13534</v>
      </c>
      <c r="E14" s="570"/>
    </row>
    <row r="15" spans="1:5" s="157" customFormat="1" x14ac:dyDescent="0.25">
      <c r="A15"/>
      <c r="B15" s="384" t="s">
        <v>730</v>
      </c>
      <c r="C15" s="96" t="s">
        <v>731</v>
      </c>
      <c r="D15" s="255">
        <v>18178</v>
      </c>
      <c r="E15" s="570"/>
    </row>
    <row r="16" spans="1:5" s="157" customFormat="1" x14ac:dyDescent="0.25">
      <c r="A16"/>
      <c r="B16" s="384" t="s">
        <v>732</v>
      </c>
      <c r="C16" s="96" t="s">
        <v>733</v>
      </c>
      <c r="D16" s="255">
        <v>6499</v>
      </c>
      <c r="E16" s="570"/>
    </row>
    <row r="17" spans="1:5" s="157" customFormat="1" x14ac:dyDescent="0.25">
      <c r="A17"/>
      <c r="B17" s="384" t="s">
        <v>734</v>
      </c>
      <c r="C17" s="96" t="s">
        <v>735</v>
      </c>
      <c r="D17" s="255">
        <v>409</v>
      </c>
      <c r="E17" s="570"/>
    </row>
    <row r="18" spans="1:5" s="157" customFormat="1" ht="30" x14ac:dyDescent="0.25">
      <c r="A18"/>
      <c r="B18" s="384" t="s">
        <v>736</v>
      </c>
      <c r="C18" s="96" t="s">
        <v>737</v>
      </c>
      <c r="D18" s="255">
        <v>12685</v>
      </c>
      <c r="E18" s="570"/>
    </row>
    <row r="23" spans="1:5" x14ac:dyDescent="0.25">
      <c r="A23" s="566"/>
      <c r="B23" s="566"/>
      <c r="C23" s="566"/>
      <c r="D23" s="567"/>
      <c r="E23" s="566"/>
    </row>
  </sheetData>
  <mergeCells count="1">
    <mergeCell ref="B2:D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98" t="s">
        <v>738</v>
      </c>
    </row>
    <row r="3" spans="1:11" ht="15.75" x14ac:dyDescent="0.25">
      <c r="A3" s="99"/>
      <c r="B3" t="str">
        <f>'OV1'!B3</f>
        <v>30.06.2025 - in EUR million</v>
      </c>
    </row>
    <row r="4" spans="1:11" ht="15.75" x14ac:dyDescent="0.25">
      <c r="A4" s="99"/>
    </row>
    <row r="5" spans="1:11" x14ac:dyDescent="0.25">
      <c r="B5" s="22"/>
      <c r="C5" s="23" t="s">
        <v>739</v>
      </c>
      <c r="D5" s="377" t="s">
        <v>139</v>
      </c>
      <c r="E5" s="377" t="s">
        <v>140</v>
      </c>
      <c r="F5" s="377" t="s">
        <v>141</v>
      </c>
      <c r="G5" s="377" t="s">
        <v>189</v>
      </c>
      <c r="H5" s="377" t="s">
        <v>190</v>
      </c>
      <c r="I5" s="377" t="s">
        <v>546</v>
      </c>
      <c r="J5" s="377" t="s">
        <v>547</v>
      </c>
      <c r="K5" s="377" t="s">
        <v>548</v>
      </c>
    </row>
    <row r="6" spans="1:11" x14ac:dyDescent="0.25">
      <c r="D6" s="753" t="s">
        <v>740</v>
      </c>
      <c r="E6" s="753"/>
      <c r="F6" s="753"/>
      <c r="G6" s="753"/>
      <c r="H6" s="754" t="s">
        <v>741</v>
      </c>
      <c r="I6" s="755"/>
      <c r="J6" s="755"/>
      <c r="K6" s="756"/>
    </row>
    <row r="7" spans="1:11" x14ac:dyDescent="0.25">
      <c r="B7" s="387" t="s">
        <v>280</v>
      </c>
      <c r="C7" s="315" t="s">
        <v>742</v>
      </c>
      <c r="D7" s="611">
        <v>45565</v>
      </c>
      <c r="E7" s="611">
        <v>45657</v>
      </c>
      <c r="F7" s="611">
        <v>45747</v>
      </c>
      <c r="G7" s="611">
        <v>45838</v>
      </c>
      <c r="H7" s="611">
        <v>45565</v>
      </c>
      <c r="I7" s="611">
        <v>45657</v>
      </c>
      <c r="J7" s="611">
        <v>45747</v>
      </c>
      <c r="K7" s="611">
        <v>45838</v>
      </c>
    </row>
    <row r="8" spans="1:11" ht="30" x14ac:dyDescent="0.25">
      <c r="B8" s="387" t="s">
        <v>282</v>
      </c>
      <c r="C8" s="315" t="s">
        <v>743</v>
      </c>
      <c r="D8" s="428">
        <v>12</v>
      </c>
      <c r="E8" s="428">
        <v>12</v>
      </c>
      <c r="F8" s="428">
        <v>12</v>
      </c>
      <c r="G8" s="428">
        <v>12</v>
      </c>
      <c r="H8" s="428">
        <v>12</v>
      </c>
      <c r="I8" s="428">
        <v>12</v>
      </c>
      <c r="J8" s="428">
        <v>12</v>
      </c>
      <c r="K8" s="428">
        <v>12</v>
      </c>
    </row>
    <row r="9" spans="1:11" s="15" customFormat="1" x14ac:dyDescent="0.25">
      <c r="B9" s="716" t="s">
        <v>744</v>
      </c>
      <c r="C9" s="717"/>
      <c r="D9" s="717"/>
      <c r="E9" s="717"/>
      <c r="F9" s="717"/>
      <c r="G9" s="717"/>
      <c r="H9" s="717"/>
      <c r="I9" s="717"/>
      <c r="J9" s="717"/>
      <c r="K9" s="718"/>
    </row>
    <row r="10" spans="1:11" ht="15" customHeight="1" x14ac:dyDescent="0.25">
      <c r="B10" s="384">
        <v>1</v>
      </c>
      <c r="C10" s="315" t="s">
        <v>745</v>
      </c>
      <c r="D10" s="747"/>
      <c r="E10" s="748"/>
      <c r="F10" s="748"/>
      <c r="G10" s="749"/>
      <c r="H10" s="277">
        <v>12383</v>
      </c>
      <c r="I10" s="277">
        <v>13298</v>
      </c>
      <c r="J10" s="277">
        <v>14242</v>
      </c>
      <c r="K10" s="277">
        <v>15034</v>
      </c>
    </row>
    <row r="11" spans="1:11" s="15" customFormat="1" ht="45.75" customHeight="1" x14ac:dyDescent="0.25">
      <c r="B11" s="716" t="s">
        <v>746</v>
      </c>
      <c r="C11" s="717"/>
      <c r="D11" s="717"/>
      <c r="E11" s="717"/>
      <c r="F11" s="717"/>
      <c r="G11" s="717"/>
      <c r="H11" s="717"/>
      <c r="I11" s="717"/>
      <c r="J11" s="717"/>
      <c r="K11" s="718"/>
    </row>
    <row r="12" spans="1:11" ht="30" customHeight="1" x14ac:dyDescent="0.25">
      <c r="B12" s="384">
        <v>2</v>
      </c>
      <c r="C12" s="315" t="s">
        <v>747</v>
      </c>
      <c r="D12" s="259">
        <v>25965</v>
      </c>
      <c r="E12" s="259">
        <v>27872</v>
      </c>
      <c r="F12" s="259">
        <v>31236</v>
      </c>
      <c r="G12" s="259">
        <v>34822</v>
      </c>
      <c r="H12" s="259">
        <v>1514</v>
      </c>
      <c r="I12" s="259">
        <v>1640</v>
      </c>
      <c r="J12" s="259">
        <v>1865</v>
      </c>
      <c r="K12" s="259">
        <v>2115</v>
      </c>
    </row>
    <row r="13" spans="1:11" ht="15" customHeight="1" x14ac:dyDescent="0.25">
      <c r="B13" s="384">
        <v>3</v>
      </c>
      <c r="C13" s="316" t="s">
        <v>748</v>
      </c>
      <c r="D13" s="259">
        <v>18555</v>
      </c>
      <c r="E13" s="259">
        <v>19854</v>
      </c>
      <c r="F13" s="259">
        <v>22210</v>
      </c>
      <c r="G13" s="259">
        <v>24606</v>
      </c>
      <c r="H13" s="259">
        <v>928</v>
      </c>
      <c r="I13" s="259">
        <v>993</v>
      </c>
      <c r="J13" s="259">
        <v>1110</v>
      </c>
      <c r="K13" s="259">
        <v>1230</v>
      </c>
    </row>
    <row r="14" spans="1:11" ht="15" customHeight="1" x14ac:dyDescent="0.25">
      <c r="B14" s="384">
        <v>4</v>
      </c>
      <c r="C14" s="316" t="s">
        <v>749</v>
      </c>
      <c r="D14" s="259">
        <v>5650</v>
      </c>
      <c r="E14" s="259">
        <v>6166</v>
      </c>
      <c r="F14" s="259">
        <v>7095</v>
      </c>
      <c r="G14" s="259">
        <v>8262</v>
      </c>
      <c r="H14" s="259">
        <v>582</v>
      </c>
      <c r="I14" s="259">
        <v>640</v>
      </c>
      <c r="J14" s="259">
        <v>740</v>
      </c>
      <c r="K14" s="259">
        <v>865</v>
      </c>
    </row>
    <row r="15" spans="1:11" ht="15" customHeight="1" x14ac:dyDescent="0.25">
      <c r="B15" s="384">
        <v>5</v>
      </c>
      <c r="C15" s="315" t="s">
        <v>750</v>
      </c>
      <c r="D15" s="259">
        <v>6421</v>
      </c>
      <c r="E15" s="259">
        <v>6482</v>
      </c>
      <c r="F15" s="259">
        <v>6315</v>
      </c>
      <c r="G15" s="259">
        <v>6322</v>
      </c>
      <c r="H15" s="259">
        <v>2777</v>
      </c>
      <c r="I15" s="259">
        <v>2814</v>
      </c>
      <c r="J15" s="259">
        <v>2769</v>
      </c>
      <c r="K15" s="259">
        <v>2773</v>
      </c>
    </row>
    <row r="16" spans="1:11" ht="30" x14ac:dyDescent="0.25">
      <c r="B16" s="384">
        <v>6</v>
      </c>
      <c r="C16" s="315" t="s">
        <v>751</v>
      </c>
      <c r="D16" s="259">
        <v>1112</v>
      </c>
      <c r="E16" s="259">
        <v>1078</v>
      </c>
      <c r="F16" s="259">
        <v>1074</v>
      </c>
      <c r="G16" s="259">
        <v>1070</v>
      </c>
      <c r="H16" s="259">
        <v>272</v>
      </c>
      <c r="I16" s="259">
        <v>263</v>
      </c>
      <c r="J16" s="259">
        <v>262</v>
      </c>
      <c r="K16" s="259">
        <v>261</v>
      </c>
    </row>
    <row r="17" spans="2:11" ht="15" customHeight="1" x14ac:dyDescent="0.25">
      <c r="B17" s="384">
        <v>7</v>
      </c>
      <c r="C17" s="316" t="s">
        <v>752</v>
      </c>
      <c r="D17" s="259">
        <v>5217</v>
      </c>
      <c r="E17" s="259">
        <v>5299</v>
      </c>
      <c r="F17" s="259">
        <v>5126</v>
      </c>
      <c r="G17" s="259">
        <v>5141</v>
      </c>
      <c r="H17" s="259">
        <v>2413</v>
      </c>
      <c r="I17" s="259">
        <v>2446</v>
      </c>
      <c r="J17" s="259">
        <v>2392</v>
      </c>
      <c r="K17" s="259">
        <v>2401</v>
      </c>
    </row>
    <row r="18" spans="2:11" ht="15" customHeight="1" x14ac:dyDescent="0.25">
      <c r="B18" s="384">
        <v>8</v>
      </c>
      <c r="C18" s="316" t="s">
        <v>753</v>
      </c>
      <c r="D18" s="259">
        <v>92</v>
      </c>
      <c r="E18" s="259">
        <v>105</v>
      </c>
      <c r="F18" s="259">
        <v>115</v>
      </c>
      <c r="G18" s="259">
        <v>111</v>
      </c>
      <c r="H18" s="259">
        <v>92</v>
      </c>
      <c r="I18" s="259">
        <v>105</v>
      </c>
      <c r="J18" s="259">
        <v>115</v>
      </c>
      <c r="K18" s="259">
        <v>111</v>
      </c>
    </row>
    <row r="19" spans="2:11" ht="15" customHeight="1" x14ac:dyDescent="0.25">
      <c r="B19" s="384">
        <v>9</v>
      </c>
      <c r="C19" s="316" t="s">
        <v>754</v>
      </c>
      <c r="D19" s="750"/>
      <c r="E19" s="751"/>
      <c r="F19" s="751"/>
      <c r="G19" s="752"/>
      <c r="H19" s="276">
        <v>38</v>
      </c>
      <c r="I19" s="276">
        <v>37</v>
      </c>
      <c r="J19" s="276">
        <v>37</v>
      </c>
      <c r="K19" s="276">
        <v>3</v>
      </c>
    </row>
    <row r="20" spans="2:11" ht="15" customHeight="1" x14ac:dyDescent="0.25">
      <c r="B20" s="384">
        <v>10</v>
      </c>
      <c r="C20" s="316" t="s">
        <v>755</v>
      </c>
      <c r="D20" s="259">
        <v>2271</v>
      </c>
      <c r="E20" s="259">
        <v>2163</v>
      </c>
      <c r="F20" s="259">
        <v>2073</v>
      </c>
      <c r="G20" s="259">
        <v>2067</v>
      </c>
      <c r="H20" s="276">
        <v>1150</v>
      </c>
      <c r="I20" s="276">
        <v>1103</v>
      </c>
      <c r="J20" s="276">
        <v>1026</v>
      </c>
      <c r="K20" s="276">
        <v>970</v>
      </c>
    </row>
    <row r="21" spans="2:11" ht="30" x14ac:dyDescent="0.25">
      <c r="B21" s="384">
        <v>11</v>
      </c>
      <c r="C21" s="316" t="s">
        <v>756</v>
      </c>
      <c r="D21" s="259">
        <v>605</v>
      </c>
      <c r="E21" s="259">
        <v>556</v>
      </c>
      <c r="F21" s="259">
        <v>494</v>
      </c>
      <c r="G21" s="259">
        <v>431</v>
      </c>
      <c r="H21" s="276">
        <v>605</v>
      </c>
      <c r="I21" s="276">
        <v>556</v>
      </c>
      <c r="J21" s="276">
        <v>494</v>
      </c>
      <c r="K21" s="276">
        <v>431</v>
      </c>
    </row>
    <row r="22" spans="2:11" ht="15" customHeight="1" x14ac:dyDescent="0.25">
      <c r="B22" s="384">
        <v>12</v>
      </c>
      <c r="C22" s="316" t="s">
        <v>757</v>
      </c>
      <c r="D22" s="259">
        <v>0</v>
      </c>
      <c r="E22" s="259">
        <v>0</v>
      </c>
      <c r="F22" s="259">
        <v>0</v>
      </c>
      <c r="G22" s="259">
        <v>0</v>
      </c>
      <c r="H22" s="276">
        <v>0</v>
      </c>
      <c r="I22" s="276">
        <v>0</v>
      </c>
      <c r="J22" s="276">
        <v>0</v>
      </c>
      <c r="K22" s="276">
        <v>0</v>
      </c>
    </row>
    <row r="23" spans="2:11" ht="15" customHeight="1" x14ac:dyDescent="0.25">
      <c r="B23" s="384">
        <v>13</v>
      </c>
      <c r="C23" s="316" t="s">
        <v>758</v>
      </c>
      <c r="D23" s="259">
        <v>1666</v>
      </c>
      <c r="E23" s="259">
        <v>1607</v>
      </c>
      <c r="F23" s="259">
        <v>1579</v>
      </c>
      <c r="G23" s="259">
        <v>1636</v>
      </c>
      <c r="H23" s="276">
        <v>545</v>
      </c>
      <c r="I23" s="276">
        <v>547</v>
      </c>
      <c r="J23" s="276">
        <v>532</v>
      </c>
      <c r="K23" s="276">
        <v>539</v>
      </c>
    </row>
    <row r="24" spans="2:11" ht="15" customHeight="1" x14ac:dyDescent="0.25">
      <c r="B24" s="384">
        <v>14</v>
      </c>
      <c r="C24" s="315" t="s">
        <v>759</v>
      </c>
      <c r="D24" s="259">
        <v>197</v>
      </c>
      <c r="E24" s="259">
        <v>276</v>
      </c>
      <c r="F24" s="259">
        <v>274</v>
      </c>
      <c r="G24" s="259">
        <v>280</v>
      </c>
      <c r="H24" s="276">
        <v>154</v>
      </c>
      <c r="I24" s="276">
        <v>228</v>
      </c>
      <c r="J24" s="276">
        <v>220</v>
      </c>
      <c r="K24" s="276">
        <v>219</v>
      </c>
    </row>
    <row r="25" spans="2:11" ht="15" customHeight="1" x14ac:dyDescent="0.25">
      <c r="B25" s="384">
        <v>15</v>
      </c>
      <c r="C25" s="315" t="s">
        <v>760</v>
      </c>
      <c r="D25" s="259">
        <v>7931</v>
      </c>
      <c r="E25" s="259">
        <v>8046</v>
      </c>
      <c r="F25" s="259">
        <v>9574</v>
      </c>
      <c r="G25" s="259">
        <v>11627</v>
      </c>
      <c r="H25" s="276">
        <v>868</v>
      </c>
      <c r="I25" s="276">
        <v>939</v>
      </c>
      <c r="J25" s="276">
        <v>1106</v>
      </c>
      <c r="K25" s="276">
        <v>1231</v>
      </c>
    </row>
    <row r="26" spans="2:11" ht="15" customHeight="1" x14ac:dyDescent="0.25">
      <c r="B26" s="384">
        <v>16</v>
      </c>
      <c r="C26" s="315" t="s">
        <v>761</v>
      </c>
      <c r="D26" s="750"/>
      <c r="E26" s="751"/>
      <c r="F26" s="751"/>
      <c r="G26" s="752"/>
      <c r="H26" s="277">
        <v>6501</v>
      </c>
      <c r="I26" s="277">
        <v>6761</v>
      </c>
      <c r="J26" s="277">
        <v>7023</v>
      </c>
      <c r="K26" s="277">
        <v>7311</v>
      </c>
    </row>
    <row r="27" spans="2:11" s="15" customFormat="1" x14ac:dyDescent="0.25">
      <c r="B27" s="746" t="s">
        <v>762</v>
      </c>
      <c r="C27" s="746"/>
      <c r="D27" s="746"/>
      <c r="E27" s="746"/>
      <c r="F27" s="746"/>
      <c r="G27" s="746"/>
      <c r="H27" s="746"/>
      <c r="I27" s="746"/>
      <c r="J27" s="746"/>
      <c r="K27" s="746"/>
    </row>
    <row r="28" spans="2:11" ht="15" customHeight="1" x14ac:dyDescent="0.25">
      <c r="B28" s="384">
        <v>17</v>
      </c>
      <c r="C28" s="315" t="s">
        <v>763</v>
      </c>
      <c r="D28" s="276">
        <v>0</v>
      </c>
      <c r="E28" s="276">
        <v>0</v>
      </c>
      <c r="F28" s="276">
        <v>0</v>
      </c>
      <c r="G28" s="276">
        <v>0</v>
      </c>
      <c r="H28" s="276">
        <v>0</v>
      </c>
      <c r="I28" s="276">
        <v>0</v>
      </c>
      <c r="J28" s="276">
        <v>0</v>
      </c>
      <c r="K28" s="276">
        <v>0</v>
      </c>
    </row>
    <row r="29" spans="2:11" ht="15" customHeight="1" x14ac:dyDescent="0.25">
      <c r="B29" s="384">
        <v>18</v>
      </c>
      <c r="C29" s="315" t="s">
        <v>764</v>
      </c>
      <c r="D29" s="276">
        <v>1167</v>
      </c>
      <c r="E29" s="276">
        <v>1251</v>
      </c>
      <c r="F29" s="276">
        <v>1259</v>
      </c>
      <c r="G29" s="276">
        <v>1221</v>
      </c>
      <c r="H29" s="276">
        <v>773</v>
      </c>
      <c r="I29" s="276">
        <v>836</v>
      </c>
      <c r="J29" s="276">
        <v>837</v>
      </c>
      <c r="K29" s="276">
        <v>811</v>
      </c>
    </row>
    <row r="30" spans="2:11" ht="15" customHeight="1" x14ac:dyDescent="0.25">
      <c r="B30" s="384">
        <v>19</v>
      </c>
      <c r="C30" s="315" t="s">
        <v>765</v>
      </c>
      <c r="D30" s="276">
        <v>386</v>
      </c>
      <c r="E30" s="276">
        <v>384</v>
      </c>
      <c r="F30" s="276">
        <v>366</v>
      </c>
      <c r="G30" s="276">
        <v>381</v>
      </c>
      <c r="H30" s="276">
        <v>131</v>
      </c>
      <c r="I30" s="276">
        <v>127</v>
      </c>
      <c r="J30" s="276">
        <v>140</v>
      </c>
      <c r="K30" s="276">
        <v>140</v>
      </c>
    </row>
    <row r="31" spans="2:11" ht="75" x14ac:dyDescent="0.25">
      <c r="B31" s="384" t="s">
        <v>766</v>
      </c>
      <c r="C31" s="315" t="s">
        <v>767</v>
      </c>
      <c r="D31" s="747"/>
      <c r="E31" s="748"/>
      <c r="F31" s="748"/>
      <c r="G31" s="749"/>
      <c r="H31" s="276">
        <v>0</v>
      </c>
      <c r="I31" s="276">
        <v>0</v>
      </c>
      <c r="J31" s="276">
        <v>0</v>
      </c>
      <c r="K31" s="276">
        <v>0</v>
      </c>
    </row>
    <row r="32" spans="2:11" ht="30" x14ac:dyDescent="0.25">
      <c r="B32" s="384" t="s">
        <v>768</v>
      </c>
      <c r="C32" s="315" t="s">
        <v>769</v>
      </c>
      <c r="D32" s="747"/>
      <c r="E32" s="748"/>
      <c r="F32" s="748"/>
      <c r="G32" s="749"/>
      <c r="H32" s="276">
        <v>0</v>
      </c>
      <c r="I32" s="276">
        <v>0</v>
      </c>
      <c r="J32" s="276">
        <v>0</v>
      </c>
      <c r="K32" s="276">
        <v>0</v>
      </c>
    </row>
    <row r="33" spans="1:11" ht="15" customHeight="1" x14ac:dyDescent="0.25">
      <c r="B33" s="384">
        <v>20</v>
      </c>
      <c r="C33" s="315" t="s">
        <v>770</v>
      </c>
      <c r="D33" s="277">
        <v>1553</v>
      </c>
      <c r="E33" s="277">
        <v>1635</v>
      </c>
      <c r="F33" s="277">
        <v>1625</v>
      </c>
      <c r="G33" s="277">
        <v>1602</v>
      </c>
      <c r="H33" s="277">
        <v>904</v>
      </c>
      <c r="I33" s="277">
        <v>963</v>
      </c>
      <c r="J33" s="277">
        <v>977</v>
      </c>
      <c r="K33" s="277">
        <v>952</v>
      </c>
    </row>
    <row r="34" spans="1:11" ht="15" customHeight="1" x14ac:dyDescent="0.25">
      <c r="B34" s="384" t="s">
        <v>356</v>
      </c>
      <c r="C34" s="316" t="s">
        <v>771</v>
      </c>
      <c r="D34" s="276" t="s">
        <v>152</v>
      </c>
      <c r="E34" s="276" t="s">
        <v>152</v>
      </c>
      <c r="F34" s="276" t="s">
        <v>152</v>
      </c>
      <c r="G34" s="276" t="s">
        <v>152</v>
      </c>
      <c r="H34" s="276" t="s">
        <v>152</v>
      </c>
      <c r="I34" s="276" t="s">
        <v>152</v>
      </c>
      <c r="J34" s="276" t="s">
        <v>152</v>
      </c>
      <c r="K34" s="276" t="s">
        <v>152</v>
      </c>
    </row>
    <row r="35" spans="1:11" ht="15" customHeight="1" x14ac:dyDescent="0.25">
      <c r="B35" s="384" t="s">
        <v>358</v>
      </c>
      <c r="C35" s="316" t="s">
        <v>772</v>
      </c>
      <c r="D35" s="276" t="s">
        <v>152</v>
      </c>
      <c r="E35" s="276" t="s">
        <v>152</v>
      </c>
      <c r="F35" s="276" t="s">
        <v>152</v>
      </c>
      <c r="G35" s="276" t="s">
        <v>152</v>
      </c>
      <c r="H35" s="276" t="s">
        <v>152</v>
      </c>
      <c r="I35" s="276" t="s">
        <v>152</v>
      </c>
      <c r="J35" s="276" t="s">
        <v>152</v>
      </c>
      <c r="K35" s="276" t="s">
        <v>152</v>
      </c>
    </row>
    <row r="36" spans="1:11" ht="15" customHeight="1" x14ac:dyDescent="0.25">
      <c r="B36" s="384" t="s">
        <v>360</v>
      </c>
      <c r="C36" s="316" t="s">
        <v>773</v>
      </c>
      <c r="D36" s="276">
        <v>1553</v>
      </c>
      <c r="E36" s="276">
        <v>1635</v>
      </c>
      <c r="F36" s="276">
        <v>1625</v>
      </c>
      <c r="G36" s="276">
        <v>1602</v>
      </c>
      <c r="H36" s="276">
        <v>904</v>
      </c>
      <c r="I36" s="276">
        <v>963</v>
      </c>
      <c r="J36" s="276">
        <v>977</v>
      </c>
      <c r="K36" s="276">
        <v>952</v>
      </c>
    </row>
    <row r="37" spans="1:11" s="15" customFormat="1" ht="15" customHeight="1" x14ac:dyDescent="0.25">
      <c r="B37" s="758"/>
      <c r="C37" s="759"/>
      <c r="D37" s="759"/>
      <c r="E37" s="759"/>
      <c r="F37" s="759"/>
      <c r="G37" s="759"/>
      <c r="H37" s="759"/>
      <c r="I37" s="759"/>
      <c r="J37" s="759"/>
      <c r="K37" s="760"/>
    </row>
    <row r="38" spans="1:11" ht="15" customHeight="1" x14ac:dyDescent="0.25">
      <c r="B38" s="390" t="s">
        <v>774</v>
      </c>
      <c r="C38" s="317" t="s">
        <v>775</v>
      </c>
      <c r="D38" s="762"/>
      <c r="E38" s="763"/>
      <c r="F38" s="763"/>
      <c r="G38" s="764"/>
      <c r="H38" s="277">
        <v>12383</v>
      </c>
      <c r="I38" s="277">
        <v>13298</v>
      </c>
      <c r="J38" s="277">
        <v>14242</v>
      </c>
      <c r="K38" s="277">
        <v>15034</v>
      </c>
    </row>
    <row r="39" spans="1:11" ht="15" customHeight="1" x14ac:dyDescent="0.25">
      <c r="B39" s="390">
        <v>22</v>
      </c>
      <c r="C39" s="317" t="s">
        <v>776</v>
      </c>
      <c r="D39" s="762"/>
      <c r="E39" s="763"/>
      <c r="F39" s="763"/>
      <c r="G39" s="764"/>
      <c r="H39" s="277">
        <v>5597</v>
      </c>
      <c r="I39" s="277">
        <v>5798</v>
      </c>
      <c r="J39" s="277">
        <v>6046</v>
      </c>
      <c r="K39" s="277">
        <v>6359</v>
      </c>
    </row>
    <row r="40" spans="1:11" ht="15" customHeight="1" x14ac:dyDescent="0.25">
      <c r="B40" s="390">
        <v>23</v>
      </c>
      <c r="C40" s="317" t="s">
        <v>777</v>
      </c>
      <c r="D40" s="762"/>
      <c r="E40" s="763"/>
      <c r="F40" s="763"/>
      <c r="G40" s="764"/>
      <c r="H40" s="329">
        <v>2.2143999999999999</v>
      </c>
      <c r="I40" s="329">
        <v>2.2907999999999999</v>
      </c>
      <c r="J40" s="329">
        <v>2.3574000000000002</v>
      </c>
      <c r="K40" s="329">
        <v>2.3687</v>
      </c>
    </row>
    <row r="41" spans="1:11" x14ac:dyDescent="0.25">
      <c r="A41" s="10"/>
      <c r="B41" s="10"/>
      <c r="C41" s="10"/>
      <c r="D41" s="10"/>
      <c r="E41" s="10"/>
      <c r="F41" s="10"/>
      <c r="G41" s="10"/>
      <c r="H41" s="10"/>
      <c r="I41" s="10"/>
      <c r="J41" s="10"/>
      <c r="K41" s="10"/>
    </row>
    <row r="42" spans="1:11" x14ac:dyDescent="0.25">
      <c r="A42" s="10"/>
      <c r="B42" s="10"/>
      <c r="C42" s="10"/>
      <c r="D42" s="10"/>
      <c r="E42" s="10"/>
      <c r="F42" s="10"/>
      <c r="G42" s="10"/>
      <c r="H42" s="761"/>
      <c r="I42" s="761"/>
      <c r="J42" s="761"/>
      <c r="K42" s="761"/>
    </row>
    <row r="43" spans="1:11" ht="33.75" customHeight="1" x14ac:dyDescent="0.25">
      <c r="A43" s="10"/>
      <c r="B43" s="14"/>
      <c r="C43" s="45"/>
      <c r="D43" s="757"/>
      <c r="E43" s="757"/>
      <c r="F43" s="757"/>
      <c r="G43" s="757"/>
      <c r="H43" s="97"/>
      <c r="I43" s="97"/>
      <c r="J43" s="97"/>
      <c r="K43" s="97"/>
    </row>
    <row r="44" spans="1:11" ht="36" customHeight="1" x14ac:dyDescent="0.25">
      <c r="A44" s="10"/>
      <c r="B44" s="14"/>
      <c r="C44" s="398"/>
      <c r="D44" s="757"/>
      <c r="E44" s="757"/>
      <c r="F44" s="757"/>
      <c r="G44" s="757"/>
      <c r="H44" s="97"/>
      <c r="I44" s="97"/>
      <c r="J44" s="97"/>
      <c r="K44" s="97"/>
    </row>
    <row r="45" spans="1:11" ht="39.75" customHeight="1" x14ac:dyDescent="0.25">
      <c r="A45" s="10"/>
      <c r="B45" s="14"/>
      <c r="C45" s="398"/>
      <c r="D45" s="757"/>
      <c r="E45" s="757"/>
      <c r="F45" s="757"/>
      <c r="G45" s="757"/>
      <c r="H45" s="97"/>
      <c r="I45" s="97"/>
      <c r="J45" s="97"/>
      <c r="K45" s="97"/>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3"/>
  <sheetViews>
    <sheetView showGridLines="0" zoomScaleNormal="100" workbookViewId="0"/>
  </sheetViews>
  <sheetFormatPr baseColWidth="10" defaultColWidth="9.140625" defaultRowHeight="15" x14ac:dyDescent="0.25"/>
  <cols>
    <col min="3" max="3" width="65.28515625" customWidth="1"/>
    <col min="4" max="4" width="25.140625" customWidth="1"/>
  </cols>
  <sheetData>
    <row r="2" spans="2:4" x14ac:dyDescent="0.25">
      <c r="B2" s="22" t="s">
        <v>778</v>
      </c>
    </row>
    <row r="3" spans="2:4" x14ac:dyDescent="0.25">
      <c r="B3" s="111" t="s">
        <v>779</v>
      </c>
    </row>
    <row r="4" spans="2:4" ht="15.75" x14ac:dyDescent="0.25">
      <c r="B4" s="549"/>
    </row>
    <row r="5" spans="2:4" ht="15" customHeight="1" x14ac:dyDescent="0.25">
      <c r="B5" s="238" t="s">
        <v>777</v>
      </c>
      <c r="C5" s="550"/>
    </row>
    <row r="6" spans="2:4" ht="120" customHeight="1" x14ac:dyDescent="0.25">
      <c r="B6" s="765" t="s">
        <v>780</v>
      </c>
      <c r="C6" s="765"/>
      <c r="D6" s="765"/>
    </row>
    <row r="7" spans="2:4" ht="15" customHeight="1" x14ac:dyDescent="0.25">
      <c r="B7" s="551" t="s">
        <v>781</v>
      </c>
    </row>
    <row r="8" spans="2:4" ht="135" customHeight="1" x14ac:dyDescent="0.25">
      <c r="B8" s="766" t="s">
        <v>782</v>
      </c>
      <c r="C8" s="766"/>
      <c r="D8" s="766"/>
    </row>
    <row r="9" spans="2:4" ht="15" customHeight="1" x14ac:dyDescent="0.25">
      <c r="B9" s="551" t="s">
        <v>783</v>
      </c>
    </row>
    <row r="10" spans="2:4" ht="325.5" customHeight="1" x14ac:dyDescent="0.25">
      <c r="B10" s="767" t="s">
        <v>784</v>
      </c>
      <c r="C10" s="768"/>
      <c r="D10" s="768"/>
    </row>
    <row r="11" spans="2:4" ht="342.75" customHeight="1" x14ac:dyDescent="0.25">
      <c r="B11" s="768"/>
      <c r="C11" s="768"/>
      <c r="D11" s="768"/>
    </row>
    <row r="12" spans="2:4" x14ac:dyDescent="0.25">
      <c r="B12" s="551"/>
    </row>
    <row r="13" spans="2:4" ht="196.5" customHeight="1" x14ac:dyDescent="0.25">
      <c r="B13" s="768"/>
      <c r="C13" s="768"/>
      <c r="D13" s="768"/>
    </row>
  </sheetData>
  <mergeCells count="4">
    <mergeCell ref="B6:D6"/>
    <mergeCell ref="B8:D8"/>
    <mergeCell ref="B10:D11"/>
    <mergeCell ref="B13:D1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topLeftCell="A3" zoomScaleNormal="100" zoomScalePageLayoutView="70" workbookViewId="0"/>
  </sheetViews>
  <sheetFormatPr baseColWidth="10" defaultColWidth="9.140625" defaultRowHeight="15" x14ac:dyDescent="0.25"/>
  <cols>
    <col min="1" max="2" width="9.140625" style="10"/>
    <col min="3" max="3" width="39.7109375" style="10" customWidth="1"/>
    <col min="4" max="5" width="15.7109375" style="284" customWidth="1"/>
    <col min="6" max="6" width="16.42578125" style="284" customWidth="1"/>
    <col min="7" max="8" width="15.7109375" style="284" customWidth="1"/>
    <col min="9" max="9" width="19.28515625" style="10" customWidth="1"/>
    <col min="10" max="10" width="9.140625" style="10"/>
    <col min="11" max="11" width="35" style="10" customWidth="1"/>
    <col min="12" max="12" width="28" style="10" customWidth="1"/>
    <col min="13" max="13" width="26" style="10" customWidth="1"/>
    <col min="14" max="16384" width="9.140625" style="10"/>
  </cols>
  <sheetData>
    <row r="1" spans="1:13" x14ac:dyDescent="0.25">
      <c r="A1"/>
      <c r="B1"/>
      <c r="C1"/>
      <c r="D1" s="4"/>
      <c r="E1" s="4"/>
      <c r="F1" s="4"/>
      <c r="G1" s="4"/>
      <c r="H1" s="4"/>
    </row>
    <row r="2" spans="1:13" ht="18.75" x14ac:dyDescent="0.25">
      <c r="A2"/>
      <c r="B2" s="98" t="s">
        <v>785</v>
      </c>
      <c r="C2"/>
      <c r="D2" s="4"/>
      <c r="E2" s="4"/>
      <c r="F2" s="4"/>
      <c r="G2" s="4"/>
      <c r="H2" s="4"/>
    </row>
    <row r="3" spans="1:13" x14ac:dyDescent="0.25">
      <c r="A3"/>
      <c r="B3" t="str">
        <f>'OV1'!B3</f>
        <v>30.06.2025 - in EUR million</v>
      </c>
      <c r="C3"/>
      <c r="D3" s="4"/>
      <c r="E3" s="4"/>
      <c r="F3" s="4"/>
      <c r="G3" s="4"/>
      <c r="H3" s="4"/>
    </row>
    <row r="4" spans="1:13" x14ac:dyDescent="0.25">
      <c r="A4"/>
      <c r="B4"/>
      <c r="C4"/>
      <c r="D4" s="4"/>
      <c r="E4" s="4"/>
      <c r="F4" s="4"/>
      <c r="G4" s="4"/>
      <c r="H4" s="4"/>
    </row>
    <row r="5" spans="1:13" x14ac:dyDescent="0.25">
      <c r="A5"/>
      <c r="B5" s="769"/>
      <c r="C5" s="769"/>
      <c r="D5" s="346" t="s">
        <v>139</v>
      </c>
      <c r="E5" s="346" t="s">
        <v>140</v>
      </c>
      <c r="F5" s="346" t="s">
        <v>141</v>
      </c>
      <c r="G5" s="346" t="s">
        <v>189</v>
      </c>
      <c r="H5" s="377" t="s">
        <v>190</v>
      </c>
    </row>
    <row r="6" spans="1:13" x14ac:dyDescent="0.25">
      <c r="A6"/>
      <c r="B6" s="769" t="s">
        <v>786</v>
      </c>
      <c r="C6" s="769"/>
      <c r="D6" s="770" t="s">
        <v>787</v>
      </c>
      <c r="E6" s="770"/>
      <c r="F6" s="770"/>
      <c r="G6" s="770"/>
      <c r="H6" s="770" t="s">
        <v>788</v>
      </c>
    </row>
    <row r="7" spans="1:13" x14ac:dyDescent="0.25">
      <c r="A7"/>
      <c r="B7" s="769"/>
      <c r="C7" s="769"/>
      <c r="D7" s="346" t="s">
        <v>789</v>
      </c>
      <c r="E7" s="346" t="s">
        <v>790</v>
      </c>
      <c r="F7" s="346" t="s">
        <v>791</v>
      </c>
      <c r="G7" s="346" t="s">
        <v>792</v>
      </c>
      <c r="H7" s="770"/>
    </row>
    <row r="8" spans="1:13" x14ac:dyDescent="0.25">
      <c r="A8"/>
      <c r="B8" s="158" t="s">
        <v>793</v>
      </c>
      <c r="C8" s="158"/>
      <c r="D8" s="159"/>
      <c r="E8" s="159"/>
      <c r="F8" s="159"/>
      <c r="G8" s="159"/>
      <c r="H8" s="159"/>
    </row>
    <row r="9" spans="1:13" x14ac:dyDescent="0.25">
      <c r="A9"/>
      <c r="B9" s="285">
        <v>1</v>
      </c>
      <c r="C9" s="286" t="s">
        <v>794</v>
      </c>
      <c r="D9" s="294">
        <v>4085</v>
      </c>
      <c r="E9" s="294">
        <v>0</v>
      </c>
      <c r="F9" s="294">
        <v>0</v>
      </c>
      <c r="G9" s="257">
        <v>875</v>
      </c>
      <c r="H9" s="257">
        <v>4960</v>
      </c>
    </row>
    <row r="10" spans="1:13" x14ac:dyDescent="0.25">
      <c r="A10"/>
      <c r="B10" s="255">
        <v>2</v>
      </c>
      <c r="C10" s="287" t="s">
        <v>795</v>
      </c>
      <c r="D10" s="255">
        <v>4085</v>
      </c>
      <c r="E10" s="255">
        <v>0</v>
      </c>
      <c r="F10" s="255">
        <v>0</v>
      </c>
      <c r="G10" s="386">
        <v>875</v>
      </c>
      <c r="H10" s="386">
        <v>4960</v>
      </c>
      <c r="I10" s="102"/>
      <c r="J10" s="102"/>
      <c r="K10" s="102"/>
      <c r="L10" s="100"/>
      <c r="M10" s="101"/>
    </row>
    <row r="11" spans="1:13" x14ac:dyDescent="0.25">
      <c r="A11"/>
      <c r="B11" s="255">
        <v>3</v>
      </c>
      <c r="C11" s="287" t="s">
        <v>796</v>
      </c>
      <c r="D11" s="295"/>
      <c r="E11" s="255">
        <v>0</v>
      </c>
      <c r="F11" s="255">
        <v>0</v>
      </c>
      <c r="G11" s="386">
        <v>0</v>
      </c>
      <c r="H11" s="386">
        <v>0</v>
      </c>
      <c r="I11" s="102"/>
      <c r="J11" s="102"/>
      <c r="K11" s="102"/>
      <c r="L11" s="102"/>
      <c r="M11" s="102"/>
    </row>
    <row r="12" spans="1:13" x14ac:dyDescent="0.25">
      <c r="A12"/>
      <c r="B12" s="256">
        <v>4</v>
      </c>
      <c r="C12" s="286" t="s">
        <v>797</v>
      </c>
      <c r="D12" s="295"/>
      <c r="E12" s="294">
        <v>39841</v>
      </c>
      <c r="F12" s="294">
        <v>133</v>
      </c>
      <c r="G12" s="294">
        <v>833</v>
      </c>
      <c r="H12" s="294">
        <v>38214</v>
      </c>
      <c r="I12" s="102"/>
      <c r="J12" s="102"/>
      <c r="K12" s="102"/>
      <c r="L12" s="102"/>
      <c r="M12" s="102"/>
    </row>
    <row r="13" spans="1:13" x14ac:dyDescent="0.25">
      <c r="A13"/>
      <c r="B13" s="255">
        <v>5</v>
      </c>
      <c r="C13" s="287" t="s">
        <v>748</v>
      </c>
      <c r="D13" s="295"/>
      <c r="E13" s="386">
        <v>28067</v>
      </c>
      <c r="F13" s="386">
        <v>0</v>
      </c>
      <c r="G13" s="386">
        <v>0</v>
      </c>
      <c r="H13" s="386">
        <v>26664</v>
      </c>
      <c r="I13" s="102"/>
      <c r="J13" s="102"/>
      <c r="K13" s="102"/>
      <c r="L13" s="102"/>
      <c r="M13" s="102"/>
    </row>
    <row r="14" spans="1:13" x14ac:dyDescent="0.25">
      <c r="A14"/>
      <c r="B14" s="255">
        <v>6</v>
      </c>
      <c r="C14" s="287" t="s">
        <v>749</v>
      </c>
      <c r="D14" s="295"/>
      <c r="E14" s="386">
        <v>11774</v>
      </c>
      <c r="F14" s="386">
        <v>133</v>
      </c>
      <c r="G14" s="386">
        <v>833</v>
      </c>
      <c r="H14" s="386">
        <v>11550</v>
      </c>
      <c r="I14" s="107"/>
      <c r="J14" s="107"/>
      <c r="K14" s="107"/>
      <c r="L14" s="107"/>
      <c r="M14" s="107"/>
    </row>
    <row r="15" spans="1:13" x14ac:dyDescent="0.25">
      <c r="A15"/>
      <c r="B15" s="256">
        <v>7</v>
      </c>
      <c r="C15" s="286" t="s">
        <v>798</v>
      </c>
      <c r="D15" s="295"/>
      <c r="E15" s="294">
        <v>7291</v>
      </c>
      <c r="F15" s="294">
        <v>1348</v>
      </c>
      <c r="G15" s="294">
        <v>15772</v>
      </c>
      <c r="H15" s="294">
        <v>19246</v>
      </c>
      <c r="I15" s="110"/>
      <c r="J15" s="110"/>
      <c r="K15" s="110"/>
      <c r="L15" s="103"/>
      <c r="M15" s="103"/>
    </row>
    <row r="16" spans="1:13" x14ac:dyDescent="0.25">
      <c r="A16"/>
      <c r="B16" s="255">
        <v>8</v>
      </c>
      <c r="C16" s="287" t="s">
        <v>799</v>
      </c>
      <c r="D16" s="295"/>
      <c r="E16" s="296">
        <v>1049</v>
      </c>
      <c r="F16" s="386">
        <v>0</v>
      </c>
      <c r="G16" s="386">
        <v>0</v>
      </c>
      <c r="H16" s="386">
        <v>525</v>
      </c>
      <c r="I16" s="108"/>
      <c r="J16" s="108"/>
      <c r="K16" s="108"/>
      <c r="L16" s="104"/>
      <c r="M16" s="104"/>
    </row>
    <row r="17" spans="1:13" x14ac:dyDescent="0.25">
      <c r="A17"/>
      <c r="B17" s="255">
        <v>9</v>
      </c>
      <c r="C17" s="287" t="s">
        <v>800</v>
      </c>
      <c r="D17" s="295"/>
      <c r="E17" s="386">
        <v>6242</v>
      </c>
      <c r="F17" s="386">
        <v>1348</v>
      </c>
      <c r="G17" s="386">
        <v>15772</v>
      </c>
      <c r="H17" s="386">
        <v>18721</v>
      </c>
      <c r="I17" s="108"/>
      <c r="J17" s="108"/>
      <c r="K17" s="108"/>
      <c r="L17" s="104"/>
      <c r="M17" s="104"/>
    </row>
    <row r="18" spans="1:13" x14ac:dyDescent="0.25">
      <c r="A18"/>
      <c r="B18" s="256">
        <v>10</v>
      </c>
      <c r="C18" s="286" t="s">
        <v>801</v>
      </c>
      <c r="D18" s="295"/>
      <c r="E18" s="294">
        <v>0</v>
      </c>
      <c r="F18" s="294">
        <v>0</v>
      </c>
      <c r="G18" s="294">
        <v>0</v>
      </c>
      <c r="H18" s="294">
        <v>0</v>
      </c>
      <c r="I18" s="110"/>
      <c r="J18" s="110"/>
      <c r="K18" s="110"/>
      <c r="L18" s="105"/>
      <c r="M18" s="105"/>
    </row>
    <row r="19" spans="1:13" x14ac:dyDescent="0.25">
      <c r="A19"/>
      <c r="B19" s="256">
        <v>11</v>
      </c>
      <c r="C19" s="286" t="s">
        <v>802</v>
      </c>
      <c r="D19" s="294">
        <v>0</v>
      </c>
      <c r="E19" s="294">
        <v>701</v>
      </c>
      <c r="F19" s="294">
        <v>461</v>
      </c>
      <c r="G19" s="294">
        <v>650</v>
      </c>
      <c r="H19" s="294">
        <v>880</v>
      </c>
      <c r="I19" s="109"/>
      <c r="J19" s="109"/>
      <c r="K19" s="109"/>
      <c r="L19" s="104"/>
      <c r="M19" s="104"/>
    </row>
    <row r="20" spans="1:13" x14ac:dyDescent="0.25">
      <c r="A20"/>
      <c r="B20" s="255">
        <v>12</v>
      </c>
      <c r="C20" s="287" t="s">
        <v>803</v>
      </c>
      <c r="D20" s="386">
        <v>0</v>
      </c>
      <c r="E20" s="295"/>
      <c r="F20" s="295"/>
      <c r="G20" s="295"/>
      <c r="H20" s="290"/>
      <c r="I20" s="109"/>
      <c r="J20" s="109"/>
      <c r="K20" s="109"/>
      <c r="L20" s="104"/>
      <c r="M20" s="104"/>
    </row>
    <row r="21" spans="1:13" ht="30" customHeight="1" x14ac:dyDescent="0.25">
      <c r="A21"/>
      <c r="B21" s="255">
        <v>13</v>
      </c>
      <c r="C21" s="287" t="s">
        <v>804</v>
      </c>
      <c r="D21" s="295"/>
      <c r="E21" s="386">
        <v>701</v>
      </c>
      <c r="F21" s="386">
        <v>461</v>
      </c>
      <c r="G21" s="386">
        <v>650</v>
      </c>
      <c r="H21" s="386">
        <v>880</v>
      </c>
      <c r="I21" s="110"/>
      <c r="J21" s="110"/>
      <c r="K21" s="110"/>
      <c r="L21" s="105"/>
      <c r="M21" s="105"/>
    </row>
    <row r="22" spans="1:13" x14ac:dyDescent="0.25">
      <c r="A22"/>
      <c r="B22" s="261">
        <v>14</v>
      </c>
      <c r="C22" s="288" t="s">
        <v>805</v>
      </c>
      <c r="D22" s="293"/>
      <c r="E22" s="293"/>
      <c r="F22" s="293"/>
      <c r="G22" s="293"/>
      <c r="H22" s="261">
        <v>63300</v>
      </c>
      <c r="I22" s="109"/>
      <c r="J22" s="109"/>
      <c r="K22" s="109"/>
      <c r="L22" s="104"/>
      <c r="M22" s="104"/>
    </row>
    <row r="23" spans="1:13" x14ac:dyDescent="0.25">
      <c r="A23"/>
      <c r="B23" s="773" t="s">
        <v>806</v>
      </c>
      <c r="C23" s="773"/>
      <c r="D23" s="773"/>
      <c r="E23" s="773"/>
      <c r="F23" s="773"/>
      <c r="G23" s="773"/>
      <c r="H23" s="773"/>
      <c r="I23" s="109"/>
      <c r="J23" s="109"/>
      <c r="K23" s="109"/>
      <c r="L23" s="104"/>
      <c r="M23" s="104"/>
    </row>
    <row r="24" spans="1:13" x14ac:dyDescent="0.25">
      <c r="A24"/>
      <c r="B24" s="256">
        <v>15</v>
      </c>
      <c r="C24" s="286" t="s">
        <v>745</v>
      </c>
      <c r="D24" s="290"/>
      <c r="E24" s="289"/>
      <c r="F24" s="289"/>
      <c r="G24" s="289"/>
      <c r="H24" s="294">
        <v>388</v>
      </c>
      <c r="I24" s="110"/>
      <c r="J24" s="110"/>
      <c r="K24" s="110"/>
      <c r="L24" s="105"/>
      <c r="M24" s="105"/>
    </row>
    <row r="25" spans="1:13" ht="30" x14ac:dyDescent="0.25">
      <c r="A25"/>
      <c r="B25" s="256" t="s">
        <v>807</v>
      </c>
      <c r="C25" s="286" t="s">
        <v>808</v>
      </c>
      <c r="D25" s="290"/>
      <c r="E25" s="294">
        <v>279</v>
      </c>
      <c r="F25" s="294">
        <v>367</v>
      </c>
      <c r="G25" s="294">
        <v>15401</v>
      </c>
      <c r="H25" s="294">
        <v>13639</v>
      </c>
      <c r="I25" s="110"/>
      <c r="J25" s="110"/>
      <c r="K25" s="110"/>
      <c r="L25" s="105"/>
      <c r="M25" s="105"/>
    </row>
    <row r="26" spans="1:13" ht="30" x14ac:dyDescent="0.25">
      <c r="A26"/>
      <c r="B26" s="256">
        <v>16</v>
      </c>
      <c r="C26" s="286" t="s">
        <v>809</v>
      </c>
      <c r="D26" s="290"/>
      <c r="E26" s="294">
        <v>0</v>
      </c>
      <c r="F26" s="294">
        <v>0</v>
      </c>
      <c r="G26" s="294">
        <v>0</v>
      </c>
      <c r="H26" s="294">
        <v>0</v>
      </c>
      <c r="I26" s="106"/>
      <c r="J26" s="106"/>
      <c r="K26" s="106"/>
      <c r="L26" s="106"/>
      <c r="M26" s="106"/>
    </row>
    <row r="27" spans="1:13" x14ac:dyDescent="0.25">
      <c r="A27"/>
      <c r="B27" s="256">
        <v>17</v>
      </c>
      <c r="C27" s="286" t="s">
        <v>810</v>
      </c>
      <c r="D27" s="290"/>
      <c r="E27" s="294">
        <v>2692</v>
      </c>
      <c r="F27" s="294">
        <v>2227</v>
      </c>
      <c r="G27" s="294">
        <v>32955</v>
      </c>
      <c r="H27" s="294">
        <v>28228</v>
      </c>
      <c r="I27" s="109"/>
      <c r="J27" s="109"/>
      <c r="K27" s="109"/>
      <c r="L27" s="104"/>
      <c r="M27" s="104"/>
    </row>
    <row r="28" spans="1:13" ht="59.25" customHeight="1" x14ac:dyDescent="0.25">
      <c r="A28"/>
      <c r="B28" s="255">
        <v>18</v>
      </c>
      <c r="C28" s="291" t="s">
        <v>811</v>
      </c>
      <c r="D28" s="290"/>
      <c r="E28" s="386">
        <v>0</v>
      </c>
      <c r="F28" s="386">
        <v>0</v>
      </c>
      <c r="G28" s="386">
        <v>0</v>
      </c>
      <c r="H28" s="386">
        <v>0</v>
      </c>
      <c r="I28" s="108"/>
      <c r="J28" s="108"/>
      <c r="K28" s="108"/>
      <c r="L28" s="108"/>
      <c r="M28" s="103"/>
    </row>
    <row r="29" spans="1:13" ht="60" x14ac:dyDescent="0.25">
      <c r="A29"/>
      <c r="B29" s="255">
        <v>19</v>
      </c>
      <c r="C29" s="287" t="s">
        <v>812</v>
      </c>
      <c r="D29" s="290"/>
      <c r="E29" s="386">
        <v>232</v>
      </c>
      <c r="F29" s="386">
        <v>351</v>
      </c>
      <c r="G29" s="386">
        <v>1803</v>
      </c>
      <c r="H29" s="386">
        <v>2002</v>
      </c>
    </row>
    <row r="30" spans="1:13" ht="60" x14ac:dyDescent="0.25">
      <c r="A30"/>
      <c r="B30" s="255">
        <v>20</v>
      </c>
      <c r="C30" s="287" t="s">
        <v>813</v>
      </c>
      <c r="D30" s="290"/>
      <c r="E30" s="386">
        <v>2134</v>
      </c>
      <c r="F30" s="386">
        <v>1338</v>
      </c>
      <c r="G30" s="386">
        <v>18214</v>
      </c>
      <c r="H30" s="386">
        <v>16035</v>
      </c>
    </row>
    <row r="31" spans="1:13" ht="45" x14ac:dyDescent="0.25">
      <c r="A31"/>
      <c r="B31" s="255">
        <v>21</v>
      </c>
      <c r="C31" s="292" t="s">
        <v>814</v>
      </c>
      <c r="D31" s="290"/>
      <c r="E31" s="386">
        <v>383</v>
      </c>
      <c r="F31" s="386">
        <v>225</v>
      </c>
      <c r="G31" s="386">
        <v>6094</v>
      </c>
      <c r="H31" s="386">
        <v>4294</v>
      </c>
      <c r="I31" s="102"/>
      <c r="J31" s="102"/>
      <c r="K31" s="102"/>
      <c r="L31" s="100"/>
      <c r="M31" s="101"/>
    </row>
    <row r="32" spans="1:13" ht="30.75" customHeight="1" x14ac:dyDescent="0.25">
      <c r="A32"/>
      <c r="B32" s="255">
        <v>22</v>
      </c>
      <c r="C32" s="287" t="s">
        <v>815</v>
      </c>
      <c r="D32" s="290"/>
      <c r="E32" s="386">
        <v>103</v>
      </c>
      <c r="F32" s="386">
        <v>166</v>
      </c>
      <c r="G32" s="386">
        <v>8246</v>
      </c>
      <c r="H32" s="386">
        <v>5866</v>
      </c>
      <c r="I32" s="102"/>
      <c r="J32" s="102"/>
      <c r="K32" s="102"/>
      <c r="L32" s="102"/>
      <c r="M32" s="102"/>
    </row>
    <row r="33" spans="1:13" ht="45" x14ac:dyDescent="0.25">
      <c r="A33"/>
      <c r="B33" s="255">
        <v>23</v>
      </c>
      <c r="C33" s="292" t="s">
        <v>814</v>
      </c>
      <c r="D33" s="290"/>
      <c r="E33" s="386">
        <v>68</v>
      </c>
      <c r="F33" s="386">
        <v>124</v>
      </c>
      <c r="G33" s="386">
        <v>6478</v>
      </c>
      <c r="H33" s="386">
        <v>4322</v>
      </c>
      <c r="I33" s="102"/>
      <c r="J33" s="102"/>
      <c r="K33" s="102"/>
      <c r="L33" s="102"/>
      <c r="M33" s="102"/>
    </row>
    <row r="34" spans="1:13" ht="62.25" customHeight="1" x14ac:dyDescent="0.25">
      <c r="A34"/>
      <c r="B34" s="255">
        <v>24</v>
      </c>
      <c r="C34" s="287" t="s">
        <v>816</v>
      </c>
      <c r="D34" s="290"/>
      <c r="E34" s="386">
        <v>223</v>
      </c>
      <c r="F34" s="386">
        <v>372</v>
      </c>
      <c r="G34" s="386">
        <v>4692</v>
      </c>
      <c r="H34" s="386">
        <v>4325</v>
      </c>
      <c r="I34" s="102"/>
      <c r="J34" s="102"/>
      <c r="K34" s="102"/>
      <c r="L34" s="102"/>
      <c r="M34" s="102"/>
    </row>
    <row r="35" spans="1:13" x14ac:dyDescent="0.25">
      <c r="A35"/>
      <c r="B35" s="256">
        <v>25</v>
      </c>
      <c r="C35" s="286" t="s">
        <v>817</v>
      </c>
      <c r="D35" s="290"/>
      <c r="E35" s="294">
        <v>0</v>
      </c>
      <c r="F35" s="294">
        <v>0</v>
      </c>
      <c r="G35" s="294">
        <v>0</v>
      </c>
      <c r="H35" s="294">
        <v>0</v>
      </c>
      <c r="I35" s="107"/>
      <c r="J35" s="107"/>
      <c r="K35" s="107"/>
      <c r="L35" s="107"/>
      <c r="M35" s="107"/>
    </row>
    <row r="36" spans="1:13" x14ac:dyDescent="0.25">
      <c r="A36"/>
      <c r="B36" s="256">
        <v>26</v>
      </c>
      <c r="C36" s="286" t="s">
        <v>818</v>
      </c>
      <c r="D36" s="294"/>
      <c r="E36" s="294">
        <v>297</v>
      </c>
      <c r="F36" s="294">
        <v>15</v>
      </c>
      <c r="G36" s="294">
        <v>2424</v>
      </c>
      <c r="H36" s="294">
        <v>2318</v>
      </c>
      <c r="I36" s="110"/>
      <c r="J36" s="110"/>
      <c r="K36" s="110"/>
      <c r="L36" s="105"/>
      <c r="M36" s="105"/>
    </row>
    <row r="37" spans="1:13" x14ac:dyDescent="0.25">
      <c r="A37"/>
      <c r="B37" s="255">
        <v>27</v>
      </c>
      <c r="C37" s="287" t="s">
        <v>819</v>
      </c>
      <c r="D37" s="290"/>
      <c r="E37" s="290"/>
      <c r="F37" s="290"/>
      <c r="G37" s="386">
        <v>0</v>
      </c>
      <c r="H37" s="386">
        <v>0</v>
      </c>
      <c r="I37" s="110"/>
      <c r="J37" s="110"/>
      <c r="K37" s="110"/>
      <c r="L37" s="105"/>
      <c r="M37" s="105"/>
    </row>
    <row r="38" spans="1:13" ht="45" x14ac:dyDescent="0.25">
      <c r="A38"/>
      <c r="B38" s="255">
        <v>28</v>
      </c>
      <c r="C38" s="287" t="s">
        <v>820</v>
      </c>
      <c r="D38" s="290"/>
      <c r="E38" s="774">
        <v>299</v>
      </c>
      <c r="F38" s="774">
        <v>0</v>
      </c>
      <c r="G38" s="774">
        <v>0</v>
      </c>
      <c r="H38" s="386">
        <v>254</v>
      </c>
      <c r="I38" s="110"/>
      <c r="J38" s="110"/>
      <c r="K38" s="110"/>
      <c r="L38" s="105"/>
      <c r="M38" s="105"/>
    </row>
    <row r="39" spans="1:13" x14ac:dyDescent="0.25">
      <c r="A39"/>
      <c r="B39" s="255">
        <v>29</v>
      </c>
      <c r="C39" s="287" t="s">
        <v>821</v>
      </c>
      <c r="D39" s="290"/>
      <c r="E39" s="774">
        <v>40</v>
      </c>
      <c r="F39" s="774">
        <v>0</v>
      </c>
      <c r="G39" s="774">
        <v>0</v>
      </c>
      <c r="H39" s="386">
        <v>40</v>
      </c>
      <c r="I39" s="110"/>
      <c r="J39" s="110"/>
      <c r="K39" s="110"/>
      <c r="L39" s="105"/>
      <c r="M39" s="105"/>
    </row>
    <row r="40" spans="1:13" ht="30" x14ac:dyDescent="0.25">
      <c r="A40"/>
      <c r="B40" s="255">
        <v>30</v>
      </c>
      <c r="C40" s="287" t="s">
        <v>822</v>
      </c>
      <c r="D40" s="290"/>
      <c r="E40" s="774">
        <v>245</v>
      </c>
      <c r="F40" s="774">
        <v>0</v>
      </c>
      <c r="G40" s="774">
        <v>0</v>
      </c>
      <c r="H40" s="386">
        <v>12</v>
      </c>
      <c r="I40" s="109"/>
      <c r="J40" s="109"/>
      <c r="K40" s="109"/>
      <c r="L40" s="104"/>
      <c r="M40" s="104"/>
    </row>
    <row r="41" spans="1:13" ht="30" x14ac:dyDescent="0.25">
      <c r="A41"/>
      <c r="B41" s="255">
        <v>31</v>
      </c>
      <c r="C41" s="287" t="s">
        <v>823</v>
      </c>
      <c r="D41" s="290"/>
      <c r="E41" s="297">
        <v>297</v>
      </c>
      <c r="F41" s="297">
        <v>15</v>
      </c>
      <c r="G41" s="386">
        <v>1840</v>
      </c>
      <c r="H41" s="386">
        <v>2012</v>
      </c>
      <c r="I41" s="109"/>
      <c r="J41" s="109"/>
      <c r="K41" s="109"/>
      <c r="L41" s="104"/>
      <c r="M41" s="104"/>
    </row>
    <row r="42" spans="1:13" x14ac:dyDescent="0.25">
      <c r="A42"/>
      <c r="B42" s="256">
        <v>32</v>
      </c>
      <c r="C42" s="286" t="s">
        <v>824</v>
      </c>
      <c r="D42" s="290"/>
      <c r="E42" s="298">
        <v>1801</v>
      </c>
      <c r="F42" s="386">
        <v>0</v>
      </c>
      <c r="G42" s="298">
        <v>1</v>
      </c>
      <c r="H42" s="298">
        <v>91</v>
      </c>
      <c r="I42" s="109"/>
      <c r="J42" s="109"/>
      <c r="K42" s="109"/>
      <c r="L42" s="104"/>
      <c r="M42" s="104"/>
    </row>
    <row r="43" spans="1:13" x14ac:dyDescent="0.25">
      <c r="A43"/>
      <c r="B43" s="261">
        <v>33</v>
      </c>
      <c r="C43" s="288" t="s">
        <v>825</v>
      </c>
      <c r="D43" s="293"/>
      <c r="E43" s="293"/>
      <c r="F43" s="293"/>
      <c r="G43" s="293"/>
      <c r="H43" s="261">
        <v>44664</v>
      </c>
      <c r="I43" s="109"/>
      <c r="J43" s="109"/>
      <c r="K43" s="109"/>
      <c r="L43" s="104"/>
      <c r="M43" s="104"/>
    </row>
    <row r="44" spans="1:13" x14ac:dyDescent="0.25">
      <c r="A44"/>
      <c r="B44" s="42">
        <v>34</v>
      </c>
      <c r="C44" s="397" t="s">
        <v>826</v>
      </c>
      <c r="D44" s="160"/>
      <c r="E44" s="160"/>
      <c r="F44" s="160"/>
      <c r="G44" s="160"/>
      <c r="H44" s="311">
        <v>1.4172</v>
      </c>
      <c r="I44" s="109"/>
      <c r="J44" s="109"/>
      <c r="K44" s="109"/>
      <c r="L44" s="104"/>
      <c r="M44" s="104"/>
    </row>
    <row r="45" spans="1:13" x14ac:dyDescent="0.25">
      <c r="B45" s="102"/>
      <c r="C45" s="102"/>
      <c r="D45" s="299"/>
      <c r="E45" s="300"/>
      <c r="F45" s="104"/>
      <c r="G45" s="104"/>
      <c r="H45" s="104"/>
      <c r="I45" s="109"/>
      <c r="J45" s="109"/>
      <c r="K45" s="109"/>
      <c r="L45" s="104"/>
      <c r="M45" s="104"/>
    </row>
    <row r="46" spans="1:13" x14ac:dyDescent="0.25">
      <c r="B46" s="102"/>
      <c r="C46" s="102"/>
      <c r="D46" s="299"/>
      <c r="E46" s="300"/>
      <c r="F46" s="104"/>
      <c r="G46" s="104"/>
      <c r="H46" s="104"/>
      <c r="I46" s="109"/>
      <c r="J46" s="109"/>
      <c r="K46" s="109"/>
      <c r="L46" s="104"/>
      <c r="M46" s="104"/>
    </row>
    <row r="48" spans="1:13" x14ac:dyDescent="0.25">
      <c r="B48" s="238"/>
    </row>
    <row r="49" spans="2:8" x14ac:dyDescent="0.25">
      <c r="B49" s="771"/>
      <c r="C49" s="772"/>
      <c r="D49" s="772"/>
      <c r="E49" s="772"/>
      <c r="F49" s="772"/>
      <c r="G49" s="772"/>
      <c r="H49" s="772"/>
    </row>
    <row r="50" spans="2:8" x14ac:dyDescent="0.25">
      <c r="B50" s="772"/>
      <c r="C50" s="772"/>
      <c r="D50" s="772"/>
      <c r="E50" s="772"/>
      <c r="F50" s="772"/>
      <c r="G50" s="772"/>
      <c r="H50" s="772"/>
    </row>
    <row r="51" spans="2:8" x14ac:dyDescent="0.25">
      <c r="B51" s="772"/>
      <c r="C51" s="772"/>
      <c r="D51" s="772"/>
      <c r="E51" s="772"/>
      <c r="F51" s="772"/>
      <c r="G51" s="772"/>
      <c r="H51" s="772"/>
    </row>
    <row r="52" spans="2:8" x14ac:dyDescent="0.25">
      <c r="B52" s="772"/>
      <c r="C52" s="772"/>
      <c r="D52" s="772"/>
      <c r="E52" s="772"/>
      <c r="F52" s="772"/>
      <c r="G52" s="772"/>
      <c r="H52" s="772"/>
    </row>
    <row r="53" spans="2:8" x14ac:dyDescent="0.25">
      <c r="B53" s="772"/>
      <c r="C53" s="772"/>
      <c r="D53" s="772"/>
      <c r="E53" s="772"/>
      <c r="F53" s="772"/>
      <c r="G53" s="772"/>
      <c r="H53" s="772"/>
    </row>
    <row r="54" spans="2:8" x14ac:dyDescent="0.25">
      <c r="B54" s="772"/>
      <c r="C54" s="772"/>
      <c r="D54" s="772"/>
      <c r="E54" s="772"/>
      <c r="F54" s="772"/>
      <c r="G54" s="772"/>
      <c r="H54" s="772"/>
    </row>
    <row r="55" spans="2:8" x14ac:dyDescent="0.25">
      <c r="B55" s="772"/>
      <c r="C55" s="772"/>
      <c r="D55" s="772"/>
      <c r="E55" s="772"/>
      <c r="F55" s="772"/>
      <c r="G55" s="772"/>
      <c r="H55" s="772"/>
    </row>
    <row r="56" spans="2:8" x14ac:dyDescent="0.25">
      <c r="B56" s="772"/>
      <c r="C56" s="772"/>
      <c r="D56" s="772"/>
      <c r="E56" s="772"/>
      <c r="F56" s="772"/>
      <c r="G56" s="772"/>
      <c r="H56" s="772"/>
    </row>
    <row r="57" spans="2:8" x14ac:dyDescent="0.25">
      <c r="B57" s="772"/>
      <c r="C57" s="772"/>
      <c r="D57" s="772"/>
      <c r="E57" s="772"/>
      <c r="F57" s="772"/>
      <c r="G57" s="772"/>
      <c r="H57" s="772"/>
    </row>
    <row r="58" spans="2:8" x14ac:dyDescent="0.25">
      <c r="B58" s="772"/>
      <c r="C58" s="772"/>
      <c r="D58" s="772"/>
      <c r="E58" s="772"/>
      <c r="F58" s="772"/>
      <c r="G58" s="772"/>
      <c r="H58" s="772"/>
    </row>
    <row r="59" spans="2:8" x14ac:dyDescent="0.25">
      <c r="B59" s="772"/>
      <c r="C59" s="772"/>
      <c r="D59" s="772"/>
      <c r="E59" s="772"/>
      <c r="F59" s="772"/>
      <c r="G59" s="772"/>
      <c r="H59" s="772"/>
    </row>
    <row r="60" spans="2:8" x14ac:dyDescent="0.25">
      <c r="B60" s="772"/>
      <c r="C60" s="772"/>
      <c r="D60" s="772"/>
      <c r="E60" s="772"/>
      <c r="F60" s="772"/>
      <c r="G60" s="772"/>
      <c r="H60" s="772"/>
    </row>
    <row r="61" spans="2:8" x14ac:dyDescent="0.25">
      <c r="B61" s="772"/>
      <c r="C61" s="772"/>
      <c r="D61" s="772"/>
      <c r="E61" s="772"/>
      <c r="F61" s="772"/>
      <c r="G61" s="772"/>
      <c r="H61" s="772"/>
    </row>
    <row r="62" spans="2:8" x14ac:dyDescent="0.25">
      <c r="B62" s="772"/>
      <c r="C62" s="772"/>
      <c r="D62" s="772"/>
      <c r="E62" s="772"/>
      <c r="F62" s="772"/>
      <c r="G62" s="772"/>
      <c r="H62" s="772"/>
    </row>
    <row r="63" spans="2:8" x14ac:dyDescent="0.25">
      <c r="B63" s="772"/>
      <c r="C63" s="772"/>
      <c r="D63" s="772"/>
      <c r="E63" s="772"/>
      <c r="F63" s="772"/>
      <c r="G63" s="772"/>
      <c r="H63" s="772"/>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D24 D27 D26 D25 D34 D28 D39 D35 D29 D30 D31 D32 D33 D41 D40 D36 B45:H46 D44 D43 D42 D37 D3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election activeCell="L26" sqref="L26"/>
    </sheetView>
  </sheetViews>
  <sheetFormatPr baseColWidth="10" defaultColWidth="9.140625" defaultRowHeight="15" x14ac:dyDescent="0.25"/>
  <cols>
    <col min="1" max="1" width="5.7109375" style="64" customWidth="1"/>
    <col min="2" max="2" width="9.140625" style="64"/>
    <col min="3" max="3" width="34.7109375" style="64" customWidth="1"/>
    <col min="4" max="4" width="12.42578125" style="64" customWidth="1"/>
    <col min="5" max="15" width="9.140625" style="64"/>
    <col min="16" max="16" width="12.28515625" style="64" customWidth="1"/>
    <col min="17" max="17" width="12.140625" style="64" customWidth="1"/>
    <col min="18" max="18" width="15.5703125" style="64" customWidth="1"/>
    <col min="19" max="19" width="11.42578125" style="64" customWidth="1"/>
    <col min="20" max="16384" width="9.140625" style="64"/>
  </cols>
  <sheetData>
    <row r="2" spans="2:18" ht="18.75" x14ac:dyDescent="0.25">
      <c r="B2" s="399" t="s">
        <v>827</v>
      </c>
      <c r="C2"/>
      <c r="D2"/>
      <c r="E2"/>
      <c r="F2"/>
      <c r="G2"/>
      <c r="H2"/>
      <c r="I2"/>
      <c r="J2"/>
      <c r="K2"/>
      <c r="L2"/>
      <c r="M2"/>
      <c r="N2"/>
      <c r="O2"/>
      <c r="P2"/>
      <c r="Q2"/>
      <c r="R2"/>
    </row>
    <row r="3" spans="2:18" ht="15" customHeight="1" x14ac:dyDescent="0.25">
      <c r="B3" t="str">
        <f>'OV1'!B3</f>
        <v>30.06.2025 - in EUR million</v>
      </c>
      <c r="C3"/>
      <c r="D3"/>
      <c r="E3"/>
      <c r="F3"/>
      <c r="G3"/>
      <c r="H3"/>
      <c r="I3"/>
      <c r="J3"/>
      <c r="K3"/>
      <c r="L3"/>
      <c r="M3"/>
      <c r="N3"/>
      <c r="O3"/>
      <c r="P3"/>
      <c r="Q3"/>
      <c r="R3"/>
    </row>
    <row r="4" spans="2:18" ht="15.75" customHeight="1" x14ac:dyDescent="0.25">
      <c r="B4" s="111"/>
      <c r="C4"/>
      <c r="D4"/>
      <c r="E4"/>
      <c r="F4"/>
      <c r="G4"/>
      <c r="H4"/>
      <c r="I4"/>
      <c r="J4"/>
      <c r="K4"/>
      <c r="L4"/>
      <c r="M4"/>
      <c r="N4"/>
      <c r="O4"/>
      <c r="P4"/>
      <c r="Q4"/>
      <c r="R4"/>
    </row>
    <row r="5" spans="2:18" ht="15.75" customHeight="1" x14ac:dyDescent="0.25">
      <c r="B5" s="8"/>
      <c r="C5" s="8"/>
      <c r="D5" s="346" t="s">
        <v>139</v>
      </c>
      <c r="E5" s="346" t="s">
        <v>140</v>
      </c>
      <c r="F5" s="346" t="s">
        <v>141</v>
      </c>
      <c r="G5" s="346" t="s">
        <v>189</v>
      </c>
      <c r="H5" s="346" t="s">
        <v>190</v>
      </c>
      <c r="I5" s="346" t="s">
        <v>546</v>
      </c>
      <c r="J5" s="346" t="s">
        <v>547</v>
      </c>
      <c r="K5" s="346" t="s">
        <v>548</v>
      </c>
      <c r="L5" s="346" t="s">
        <v>549</v>
      </c>
      <c r="M5" s="346" t="s">
        <v>550</v>
      </c>
      <c r="N5" s="346" t="s">
        <v>551</v>
      </c>
      <c r="O5" s="346" t="s">
        <v>552</v>
      </c>
      <c r="P5" s="346" t="s">
        <v>553</v>
      </c>
      <c r="Q5" s="346" t="s">
        <v>828</v>
      </c>
      <c r="R5" s="346" t="s">
        <v>829</v>
      </c>
    </row>
    <row r="6" spans="2:18" ht="45.75" customHeight="1" x14ac:dyDescent="0.25">
      <c r="B6" s="8"/>
      <c r="C6" s="8"/>
      <c r="D6" s="770" t="s">
        <v>830</v>
      </c>
      <c r="E6" s="770"/>
      <c r="F6" s="770"/>
      <c r="G6" s="770"/>
      <c r="H6" s="770"/>
      <c r="I6" s="770"/>
      <c r="J6" s="770" t="s">
        <v>831</v>
      </c>
      <c r="K6" s="770"/>
      <c r="L6" s="770"/>
      <c r="M6" s="770"/>
      <c r="N6" s="770"/>
      <c r="O6" s="770"/>
      <c r="P6" s="775" t="s">
        <v>832</v>
      </c>
      <c r="Q6" s="770" t="s">
        <v>833</v>
      </c>
      <c r="R6" s="770"/>
    </row>
    <row r="7" spans="2:18" ht="105" customHeight="1" x14ac:dyDescent="0.25">
      <c r="B7" s="8"/>
      <c r="C7" s="8"/>
      <c r="D7" s="775" t="s">
        <v>834</v>
      </c>
      <c r="E7" s="770"/>
      <c r="F7" s="770"/>
      <c r="G7" s="775" t="s">
        <v>835</v>
      </c>
      <c r="H7" s="770"/>
      <c r="I7" s="770"/>
      <c r="J7" s="775" t="s">
        <v>836</v>
      </c>
      <c r="K7" s="770"/>
      <c r="L7" s="770"/>
      <c r="M7" s="775" t="s">
        <v>837</v>
      </c>
      <c r="N7" s="770"/>
      <c r="O7" s="770"/>
      <c r="P7" s="776"/>
      <c r="Q7" s="770" t="s">
        <v>838</v>
      </c>
      <c r="R7" s="770" t="s">
        <v>839</v>
      </c>
    </row>
    <row r="8" spans="2:18" ht="60" customHeight="1" x14ac:dyDescent="0.25">
      <c r="B8" s="8"/>
      <c r="C8" s="161"/>
      <c r="D8" s="562"/>
      <c r="E8" s="380" t="s">
        <v>840</v>
      </c>
      <c r="F8" s="378" t="s">
        <v>841</v>
      </c>
      <c r="G8" s="562"/>
      <c r="H8" s="380" t="s">
        <v>841</v>
      </c>
      <c r="I8" s="378" t="s">
        <v>842</v>
      </c>
      <c r="J8" s="562"/>
      <c r="K8" s="380" t="s">
        <v>840</v>
      </c>
      <c r="L8" s="378" t="s">
        <v>841</v>
      </c>
      <c r="M8" s="562"/>
      <c r="N8" s="380" t="s">
        <v>841</v>
      </c>
      <c r="O8" s="346" t="s">
        <v>842</v>
      </c>
      <c r="P8" s="777"/>
      <c r="Q8" s="770"/>
      <c r="R8" s="770"/>
    </row>
    <row r="9" spans="2:18" ht="30" x14ac:dyDescent="0.25">
      <c r="B9" s="166" t="s">
        <v>843</v>
      </c>
      <c r="C9" s="313" t="s">
        <v>844</v>
      </c>
      <c r="D9" s="561">
        <v>15111</v>
      </c>
      <c r="E9" s="386">
        <v>15111</v>
      </c>
      <c r="F9" s="386">
        <v>0</v>
      </c>
      <c r="G9" s="561">
        <v>0</v>
      </c>
      <c r="H9" s="386">
        <v>0</v>
      </c>
      <c r="I9" s="386">
        <v>0</v>
      </c>
      <c r="J9" s="561">
        <v>0</v>
      </c>
      <c r="K9" s="386">
        <v>0</v>
      </c>
      <c r="L9" s="386">
        <v>0</v>
      </c>
      <c r="M9" s="561">
        <v>0</v>
      </c>
      <c r="N9" s="386">
        <v>0</v>
      </c>
      <c r="O9" s="386">
        <v>0</v>
      </c>
      <c r="P9" s="386">
        <v>0</v>
      </c>
      <c r="Q9" s="386">
        <v>0</v>
      </c>
      <c r="R9" s="386">
        <v>0</v>
      </c>
    </row>
    <row r="10" spans="2:18" ht="15.75" customHeight="1" x14ac:dyDescent="0.25">
      <c r="B10" s="166" t="s">
        <v>569</v>
      </c>
      <c r="C10" s="313" t="s">
        <v>845</v>
      </c>
      <c r="D10" s="386">
        <v>49250</v>
      </c>
      <c r="E10" s="386">
        <v>46847</v>
      </c>
      <c r="F10" s="386">
        <v>1935</v>
      </c>
      <c r="G10" s="386">
        <v>665</v>
      </c>
      <c r="H10" s="386">
        <v>68</v>
      </c>
      <c r="I10" s="386">
        <v>529</v>
      </c>
      <c r="J10" s="386">
        <v>-149</v>
      </c>
      <c r="K10" s="386">
        <v>-87</v>
      </c>
      <c r="L10" s="386">
        <v>-73</v>
      </c>
      <c r="M10" s="386">
        <v>-278</v>
      </c>
      <c r="N10" s="386">
        <v>-10</v>
      </c>
      <c r="O10" s="386">
        <v>-258</v>
      </c>
      <c r="P10" s="386">
        <v>0</v>
      </c>
      <c r="Q10" s="386">
        <v>32403</v>
      </c>
      <c r="R10" s="386">
        <v>142</v>
      </c>
    </row>
    <row r="11" spans="2:18" x14ac:dyDescent="0.25">
      <c r="B11" s="167" t="s">
        <v>600</v>
      </c>
      <c r="C11" s="168" t="s">
        <v>846</v>
      </c>
      <c r="D11" s="386">
        <v>0</v>
      </c>
      <c r="E11" s="386">
        <v>0</v>
      </c>
      <c r="F11" s="386">
        <v>0</v>
      </c>
      <c r="G11" s="386">
        <v>0</v>
      </c>
      <c r="H11" s="386">
        <v>0</v>
      </c>
      <c r="I11" s="386">
        <v>0</v>
      </c>
      <c r="J11" s="386">
        <v>0</v>
      </c>
      <c r="K11" s="386">
        <v>0</v>
      </c>
      <c r="L11" s="386">
        <v>0</v>
      </c>
      <c r="M11" s="386">
        <v>0</v>
      </c>
      <c r="N11" s="386">
        <v>0</v>
      </c>
      <c r="O11" s="386">
        <v>0</v>
      </c>
      <c r="P11" s="386">
        <v>0</v>
      </c>
      <c r="Q11" s="386">
        <v>0</v>
      </c>
      <c r="R11" s="386">
        <v>0</v>
      </c>
    </row>
    <row r="12" spans="2:18" x14ac:dyDescent="0.25">
      <c r="B12" s="167" t="s">
        <v>847</v>
      </c>
      <c r="C12" s="168" t="s">
        <v>848</v>
      </c>
      <c r="D12" s="386">
        <v>3096</v>
      </c>
      <c r="E12" s="386">
        <v>3079</v>
      </c>
      <c r="F12" s="386">
        <v>1</v>
      </c>
      <c r="G12" s="386">
        <v>1</v>
      </c>
      <c r="H12" s="386">
        <v>0</v>
      </c>
      <c r="I12" s="386">
        <v>1</v>
      </c>
      <c r="J12" s="386">
        <v>-2</v>
      </c>
      <c r="K12" s="386">
        <v>-2</v>
      </c>
      <c r="L12" s="386">
        <v>0</v>
      </c>
      <c r="M12" s="386">
        <v>0</v>
      </c>
      <c r="N12" s="386">
        <v>0</v>
      </c>
      <c r="O12" s="386">
        <v>0</v>
      </c>
      <c r="P12" s="386">
        <v>0</v>
      </c>
      <c r="Q12" s="386">
        <v>447</v>
      </c>
      <c r="R12" s="386">
        <v>0</v>
      </c>
    </row>
    <row r="13" spans="2:18" x14ac:dyDescent="0.25">
      <c r="B13" s="167" t="s">
        <v>849</v>
      </c>
      <c r="C13" s="168" t="s">
        <v>467</v>
      </c>
      <c r="D13" s="386">
        <v>127</v>
      </c>
      <c r="E13" s="386">
        <v>127</v>
      </c>
      <c r="F13" s="386">
        <v>0</v>
      </c>
      <c r="G13" s="386">
        <v>0</v>
      </c>
      <c r="H13" s="386">
        <v>0</v>
      </c>
      <c r="I13" s="386">
        <v>0</v>
      </c>
      <c r="J13" s="386">
        <v>0</v>
      </c>
      <c r="K13" s="386">
        <v>0</v>
      </c>
      <c r="L13" s="386">
        <v>0</v>
      </c>
      <c r="M13" s="386">
        <v>0</v>
      </c>
      <c r="N13" s="386">
        <v>0</v>
      </c>
      <c r="O13" s="386">
        <v>0</v>
      </c>
      <c r="P13" s="386">
        <v>0</v>
      </c>
      <c r="Q13" s="386">
        <v>29</v>
      </c>
      <c r="R13" s="386">
        <v>0</v>
      </c>
    </row>
    <row r="14" spans="2:18" x14ac:dyDescent="0.25">
      <c r="B14" s="167" t="s">
        <v>850</v>
      </c>
      <c r="C14" s="168" t="s">
        <v>851</v>
      </c>
      <c r="D14" s="386">
        <v>4335</v>
      </c>
      <c r="E14" s="386">
        <v>3819</v>
      </c>
      <c r="F14" s="386">
        <v>512</v>
      </c>
      <c r="G14" s="386">
        <v>4</v>
      </c>
      <c r="H14" s="386">
        <v>0</v>
      </c>
      <c r="I14" s="386">
        <v>3</v>
      </c>
      <c r="J14" s="386">
        <v>-9</v>
      </c>
      <c r="K14" s="386">
        <v>-6</v>
      </c>
      <c r="L14" s="386">
        <v>-3</v>
      </c>
      <c r="M14" s="386">
        <v>-2</v>
      </c>
      <c r="N14" s="386">
        <v>0</v>
      </c>
      <c r="O14" s="386">
        <v>-2</v>
      </c>
      <c r="P14" s="386">
        <v>0</v>
      </c>
      <c r="Q14" s="386">
        <v>2475</v>
      </c>
      <c r="R14" s="386">
        <v>1</v>
      </c>
    </row>
    <row r="15" spans="2:18" x14ac:dyDescent="0.25">
      <c r="B15" s="167" t="s">
        <v>852</v>
      </c>
      <c r="C15" s="168" t="s">
        <v>853</v>
      </c>
      <c r="D15" s="386">
        <v>6850</v>
      </c>
      <c r="E15" s="386">
        <v>6479</v>
      </c>
      <c r="F15" s="386">
        <v>309</v>
      </c>
      <c r="G15" s="386">
        <v>66</v>
      </c>
      <c r="H15" s="386">
        <v>6</v>
      </c>
      <c r="I15" s="386">
        <v>56</v>
      </c>
      <c r="J15" s="386">
        <v>-15</v>
      </c>
      <c r="K15" s="386">
        <v>-11</v>
      </c>
      <c r="L15" s="386">
        <v>-4</v>
      </c>
      <c r="M15" s="386">
        <v>-29</v>
      </c>
      <c r="N15" s="386">
        <v>0</v>
      </c>
      <c r="O15" s="386">
        <v>-27</v>
      </c>
      <c r="P15" s="386">
        <v>0</v>
      </c>
      <c r="Q15" s="386">
        <v>3260</v>
      </c>
      <c r="R15" s="386">
        <v>23</v>
      </c>
    </row>
    <row r="16" spans="2:18" x14ac:dyDescent="0.25">
      <c r="B16" s="167" t="s">
        <v>854</v>
      </c>
      <c r="C16" s="75" t="s">
        <v>855</v>
      </c>
      <c r="D16" s="386">
        <v>653</v>
      </c>
      <c r="E16" s="386">
        <v>573</v>
      </c>
      <c r="F16" s="386">
        <v>80</v>
      </c>
      <c r="G16" s="386">
        <v>44</v>
      </c>
      <c r="H16" s="386">
        <v>3</v>
      </c>
      <c r="I16" s="386">
        <v>39</v>
      </c>
      <c r="J16" s="386">
        <v>-5</v>
      </c>
      <c r="K16" s="386">
        <v>-3</v>
      </c>
      <c r="L16" s="386">
        <v>-2</v>
      </c>
      <c r="M16" s="386">
        <v>-21</v>
      </c>
      <c r="N16" s="386">
        <v>0</v>
      </c>
      <c r="O16" s="386">
        <v>-20</v>
      </c>
      <c r="P16" s="386">
        <v>0</v>
      </c>
      <c r="Q16" s="386">
        <v>341</v>
      </c>
      <c r="R16" s="386">
        <v>12</v>
      </c>
    </row>
    <row r="17" spans="2:18" x14ac:dyDescent="0.25">
      <c r="B17" s="167" t="s">
        <v>856</v>
      </c>
      <c r="C17" s="168" t="s">
        <v>857</v>
      </c>
      <c r="D17" s="386">
        <v>34842</v>
      </c>
      <c r="E17" s="386">
        <v>33343</v>
      </c>
      <c r="F17" s="386">
        <v>1113</v>
      </c>
      <c r="G17" s="386">
        <v>595</v>
      </c>
      <c r="H17" s="386">
        <v>62</v>
      </c>
      <c r="I17" s="386">
        <v>469</v>
      </c>
      <c r="J17" s="386">
        <v>-122</v>
      </c>
      <c r="K17" s="386">
        <v>-68</v>
      </c>
      <c r="L17" s="386">
        <v>-66</v>
      </c>
      <c r="M17" s="386">
        <v>-246</v>
      </c>
      <c r="N17" s="386">
        <v>-10</v>
      </c>
      <c r="O17" s="386">
        <v>-229</v>
      </c>
      <c r="P17" s="386">
        <v>0</v>
      </c>
      <c r="Q17" s="386">
        <v>26191</v>
      </c>
      <c r="R17" s="386">
        <v>118</v>
      </c>
    </row>
    <row r="18" spans="2:18" x14ac:dyDescent="0.25">
      <c r="B18" s="166" t="s">
        <v>858</v>
      </c>
      <c r="C18" s="313" t="s">
        <v>859</v>
      </c>
      <c r="D18" s="386">
        <v>5584</v>
      </c>
      <c r="E18" s="386">
        <v>5534</v>
      </c>
      <c r="F18" s="386">
        <v>0</v>
      </c>
      <c r="G18" s="386">
        <v>0</v>
      </c>
      <c r="H18" s="386">
        <v>0</v>
      </c>
      <c r="I18" s="386">
        <v>0</v>
      </c>
      <c r="J18" s="386">
        <v>-2</v>
      </c>
      <c r="K18" s="386">
        <v>-2</v>
      </c>
      <c r="L18" s="386">
        <v>0</v>
      </c>
      <c r="M18" s="386">
        <v>0</v>
      </c>
      <c r="N18" s="386">
        <v>0</v>
      </c>
      <c r="O18" s="386">
        <v>0</v>
      </c>
      <c r="P18" s="386">
        <v>0</v>
      </c>
      <c r="Q18" s="386">
        <v>498</v>
      </c>
      <c r="R18" s="386">
        <v>0</v>
      </c>
    </row>
    <row r="19" spans="2:18" x14ac:dyDescent="0.25">
      <c r="B19" s="167" t="s">
        <v>860</v>
      </c>
      <c r="C19" s="168" t="s">
        <v>846</v>
      </c>
      <c r="D19" s="386">
        <v>0</v>
      </c>
      <c r="E19" s="386">
        <v>0</v>
      </c>
      <c r="F19" s="386">
        <v>0</v>
      </c>
      <c r="G19" s="386">
        <v>0</v>
      </c>
      <c r="H19" s="386">
        <v>0</v>
      </c>
      <c r="I19" s="386">
        <v>0</v>
      </c>
      <c r="J19" s="386">
        <v>0</v>
      </c>
      <c r="K19" s="386">
        <v>0</v>
      </c>
      <c r="L19" s="386">
        <v>0</v>
      </c>
      <c r="M19" s="386">
        <v>0</v>
      </c>
      <c r="N19" s="386">
        <v>0</v>
      </c>
      <c r="O19" s="386">
        <v>0</v>
      </c>
      <c r="P19" s="386">
        <v>0</v>
      </c>
      <c r="Q19" s="386">
        <v>0</v>
      </c>
      <c r="R19" s="386">
        <v>0</v>
      </c>
    </row>
    <row r="20" spans="2:18" x14ac:dyDescent="0.25">
      <c r="B20" s="167" t="s">
        <v>861</v>
      </c>
      <c r="C20" s="168" t="s">
        <v>848</v>
      </c>
      <c r="D20" s="386">
        <v>459</v>
      </c>
      <c r="E20" s="386">
        <v>459</v>
      </c>
      <c r="F20" s="386">
        <v>0</v>
      </c>
      <c r="G20" s="386">
        <v>0</v>
      </c>
      <c r="H20" s="386">
        <v>0</v>
      </c>
      <c r="I20" s="386">
        <v>0</v>
      </c>
      <c r="J20" s="386">
        <v>0</v>
      </c>
      <c r="K20" s="386">
        <v>0</v>
      </c>
      <c r="L20" s="386">
        <v>0</v>
      </c>
      <c r="M20" s="386">
        <v>0</v>
      </c>
      <c r="N20" s="386">
        <v>0</v>
      </c>
      <c r="O20" s="386">
        <v>0</v>
      </c>
      <c r="P20" s="386">
        <v>0</v>
      </c>
      <c r="Q20" s="386">
        <v>80</v>
      </c>
      <c r="R20" s="386">
        <v>0</v>
      </c>
    </row>
    <row r="21" spans="2:18" x14ac:dyDescent="0.25">
      <c r="B21" s="167" t="s">
        <v>862</v>
      </c>
      <c r="C21" s="168" t="s">
        <v>467</v>
      </c>
      <c r="D21" s="386">
        <v>1398</v>
      </c>
      <c r="E21" s="386">
        <v>1398</v>
      </c>
      <c r="F21" s="386">
        <v>0</v>
      </c>
      <c r="G21" s="386">
        <v>0</v>
      </c>
      <c r="H21" s="386">
        <v>0</v>
      </c>
      <c r="I21" s="386">
        <v>0</v>
      </c>
      <c r="J21" s="386">
        <v>-1</v>
      </c>
      <c r="K21" s="386">
        <v>-1</v>
      </c>
      <c r="L21" s="386">
        <v>0</v>
      </c>
      <c r="M21" s="386">
        <v>0</v>
      </c>
      <c r="N21" s="386">
        <v>0</v>
      </c>
      <c r="O21" s="386">
        <v>0</v>
      </c>
      <c r="P21" s="386">
        <v>0</v>
      </c>
      <c r="Q21" s="386">
        <v>230</v>
      </c>
      <c r="R21" s="386">
        <v>0</v>
      </c>
    </row>
    <row r="22" spans="2:18" x14ac:dyDescent="0.25">
      <c r="B22" s="167" t="s">
        <v>863</v>
      </c>
      <c r="C22" s="168" t="s">
        <v>851</v>
      </c>
      <c r="D22" s="386">
        <v>2754</v>
      </c>
      <c r="E22" s="386">
        <v>2704</v>
      </c>
      <c r="F22" s="386">
        <v>0</v>
      </c>
      <c r="G22" s="386">
        <v>0</v>
      </c>
      <c r="H22" s="386">
        <v>0</v>
      </c>
      <c r="I22" s="386">
        <v>0</v>
      </c>
      <c r="J22" s="386">
        <v>0</v>
      </c>
      <c r="K22" s="386">
        <v>0</v>
      </c>
      <c r="L22" s="386">
        <v>0</v>
      </c>
      <c r="M22" s="386">
        <v>0</v>
      </c>
      <c r="N22" s="386">
        <v>0</v>
      </c>
      <c r="O22" s="386">
        <v>0</v>
      </c>
      <c r="P22" s="386">
        <v>0</v>
      </c>
      <c r="Q22" s="386">
        <v>162</v>
      </c>
      <c r="R22" s="386">
        <v>0</v>
      </c>
    </row>
    <row r="23" spans="2:18" x14ac:dyDescent="0.25">
      <c r="B23" s="167" t="s">
        <v>864</v>
      </c>
      <c r="C23" s="168" t="s">
        <v>853</v>
      </c>
      <c r="D23" s="386">
        <v>973</v>
      </c>
      <c r="E23" s="386">
        <v>973</v>
      </c>
      <c r="F23" s="386">
        <v>0</v>
      </c>
      <c r="G23" s="386">
        <v>0</v>
      </c>
      <c r="H23" s="386">
        <v>0</v>
      </c>
      <c r="I23" s="386">
        <v>0</v>
      </c>
      <c r="J23" s="386">
        <v>-1</v>
      </c>
      <c r="K23" s="386">
        <v>-1</v>
      </c>
      <c r="L23" s="386">
        <v>0</v>
      </c>
      <c r="M23" s="386">
        <v>0</v>
      </c>
      <c r="N23" s="386">
        <v>0</v>
      </c>
      <c r="O23" s="386">
        <v>0</v>
      </c>
      <c r="P23" s="386">
        <v>0</v>
      </c>
      <c r="Q23" s="386">
        <v>26</v>
      </c>
      <c r="R23" s="386">
        <v>0</v>
      </c>
    </row>
    <row r="24" spans="2:18" x14ac:dyDescent="0.25">
      <c r="B24" s="166" t="s">
        <v>865</v>
      </c>
      <c r="C24" s="313" t="s">
        <v>866</v>
      </c>
      <c r="D24" s="386">
        <v>17483</v>
      </c>
      <c r="E24" s="386">
        <v>17148</v>
      </c>
      <c r="F24" s="386">
        <v>247</v>
      </c>
      <c r="G24" s="386">
        <v>15</v>
      </c>
      <c r="H24" s="386">
        <v>3</v>
      </c>
      <c r="I24" s="386">
        <v>11</v>
      </c>
      <c r="J24" s="386">
        <v>19</v>
      </c>
      <c r="K24" s="386">
        <v>15</v>
      </c>
      <c r="L24" s="386">
        <v>5</v>
      </c>
      <c r="M24" s="386">
        <v>1</v>
      </c>
      <c r="N24" s="386">
        <v>0</v>
      </c>
      <c r="O24" s="386">
        <v>0</v>
      </c>
      <c r="P24" s="324"/>
      <c r="Q24" s="386">
        <v>957</v>
      </c>
      <c r="R24" s="386">
        <v>0</v>
      </c>
    </row>
    <row r="25" spans="2:18" x14ac:dyDescent="0.25">
      <c r="B25" s="167" t="s">
        <v>867</v>
      </c>
      <c r="C25" s="168" t="s">
        <v>846</v>
      </c>
      <c r="D25" s="386">
        <v>0</v>
      </c>
      <c r="E25" s="386">
        <v>0</v>
      </c>
      <c r="F25" s="386">
        <v>0</v>
      </c>
      <c r="G25" s="386">
        <v>0</v>
      </c>
      <c r="H25" s="386">
        <v>0</v>
      </c>
      <c r="I25" s="386">
        <v>0</v>
      </c>
      <c r="J25" s="386">
        <v>0</v>
      </c>
      <c r="K25" s="386">
        <v>0</v>
      </c>
      <c r="L25" s="386">
        <v>0</v>
      </c>
      <c r="M25" s="386">
        <v>0</v>
      </c>
      <c r="N25" s="386">
        <v>0</v>
      </c>
      <c r="O25" s="386">
        <v>0</v>
      </c>
      <c r="P25" s="324"/>
      <c r="Q25" s="386">
        <v>0</v>
      </c>
      <c r="R25" s="386">
        <v>0</v>
      </c>
    </row>
    <row r="26" spans="2:18" x14ac:dyDescent="0.25">
      <c r="B26" s="167" t="s">
        <v>868</v>
      </c>
      <c r="C26" s="168" t="s">
        <v>848</v>
      </c>
      <c r="D26" s="386">
        <v>782</v>
      </c>
      <c r="E26" s="386">
        <v>782</v>
      </c>
      <c r="F26" s="386">
        <v>0</v>
      </c>
      <c r="G26" s="386">
        <v>0</v>
      </c>
      <c r="H26" s="386">
        <v>0</v>
      </c>
      <c r="I26" s="386">
        <v>0</v>
      </c>
      <c r="J26" s="386">
        <v>0</v>
      </c>
      <c r="K26" s="386">
        <v>0</v>
      </c>
      <c r="L26" s="386">
        <v>0</v>
      </c>
      <c r="M26" s="386">
        <v>0</v>
      </c>
      <c r="N26" s="386">
        <v>0</v>
      </c>
      <c r="O26" s="386">
        <v>0</v>
      </c>
      <c r="P26" s="324"/>
      <c r="Q26" s="386">
        <v>0</v>
      </c>
      <c r="R26" s="386">
        <v>0</v>
      </c>
    </row>
    <row r="27" spans="2:18" x14ac:dyDescent="0.25">
      <c r="B27" s="167" t="s">
        <v>869</v>
      </c>
      <c r="C27" s="168" t="s">
        <v>467</v>
      </c>
      <c r="D27" s="386">
        <v>20</v>
      </c>
      <c r="E27" s="386">
        <v>20</v>
      </c>
      <c r="F27" s="386">
        <v>0</v>
      </c>
      <c r="G27" s="386">
        <v>0</v>
      </c>
      <c r="H27" s="386">
        <v>0</v>
      </c>
      <c r="I27" s="386">
        <v>0</v>
      </c>
      <c r="J27" s="386">
        <v>0</v>
      </c>
      <c r="K27" s="386">
        <v>0</v>
      </c>
      <c r="L27" s="386">
        <v>0</v>
      </c>
      <c r="M27" s="386">
        <v>0</v>
      </c>
      <c r="N27" s="386">
        <v>0</v>
      </c>
      <c r="O27" s="386">
        <v>0</v>
      </c>
      <c r="P27" s="324"/>
      <c r="Q27" s="386">
        <v>0</v>
      </c>
      <c r="R27" s="386">
        <v>0</v>
      </c>
    </row>
    <row r="28" spans="2:18" x14ac:dyDescent="0.25">
      <c r="B28" s="167" t="s">
        <v>870</v>
      </c>
      <c r="C28" s="168" t="s">
        <v>851</v>
      </c>
      <c r="D28" s="386">
        <v>542</v>
      </c>
      <c r="E28" s="386">
        <v>534</v>
      </c>
      <c r="F28" s="386">
        <v>8</v>
      </c>
      <c r="G28" s="386">
        <v>0</v>
      </c>
      <c r="H28" s="386">
        <v>0</v>
      </c>
      <c r="I28" s="386">
        <v>0</v>
      </c>
      <c r="J28" s="386">
        <v>0</v>
      </c>
      <c r="K28" s="386">
        <v>0</v>
      </c>
      <c r="L28" s="386">
        <v>0</v>
      </c>
      <c r="M28" s="386">
        <v>0</v>
      </c>
      <c r="N28" s="386">
        <v>0</v>
      </c>
      <c r="O28" s="386">
        <v>0</v>
      </c>
      <c r="P28" s="324"/>
      <c r="Q28" s="386">
        <v>482</v>
      </c>
      <c r="R28" s="386">
        <v>0</v>
      </c>
    </row>
    <row r="29" spans="2:18" x14ac:dyDescent="0.25">
      <c r="B29" s="167" t="s">
        <v>871</v>
      </c>
      <c r="C29" s="168" t="s">
        <v>853</v>
      </c>
      <c r="D29" s="386">
        <v>1272</v>
      </c>
      <c r="E29" s="386">
        <v>1238</v>
      </c>
      <c r="F29" s="386">
        <v>35</v>
      </c>
      <c r="G29" s="386">
        <v>1</v>
      </c>
      <c r="H29" s="386">
        <v>0</v>
      </c>
      <c r="I29" s="386">
        <v>1</v>
      </c>
      <c r="J29" s="386">
        <v>2</v>
      </c>
      <c r="K29" s="386">
        <v>1</v>
      </c>
      <c r="L29" s="386">
        <v>0</v>
      </c>
      <c r="M29" s="386">
        <v>0</v>
      </c>
      <c r="N29" s="386">
        <v>0</v>
      </c>
      <c r="O29" s="386">
        <v>0</v>
      </c>
      <c r="P29" s="324"/>
      <c r="Q29" s="386">
        <v>50</v>
      </c>
      <c r="R29" s="386">
        <v>0</v>
      </c>
    </row>
    <row r="30" spans="2:18" x14ac:dyDescent="0.25">
      <c r="B30" s="167" t="s">
        <v>872</v>
      </c>
      <c r="C30" s="168" t="s">
        <v>857</v>
      </c>
      <c r="D30" s="386">
        <v>14867</v>
      </c>
      <c r="E30" s="386">
        <v>14574</v>
      </c>
      <c r="F30" s="386">
        <v>205</v>
      </c>
      <c r="G30" s="386">
        <v>14</v>
      </c>
      <c r="H30" s="386">
        <v>3</v>
      </c>
      <c r="I30" s="386">
        <v>10</v>
      </c>
      <c r="J30" s="386">
        <v>17</v>
      </c>
      <c r="K30" s="386">
        <v>13</v>
      </c>
      <c r="L30" s="386">
        <v>4</v>
      </c>
      <c r="M30" s="386">
        <v>0</v>
      </c>
      <c r="N30" s="386">
        <v>0</v>
      </c>
      <c r="O30" s="386">
        <v>0</v>
      </c>
      <c r="P30" s="324"/>
      <c r="Q30" s="386">
        <v>425</v>
      </c>
      <c r="R30" s="386">
        <v>0</v>
      </c>
    </row>
    <row r="31" spans="2:18" x14ac:dyDescent="0.25">
      <c r="B31" s="169" t="s">
        <v>873</v>
      </c>
      <c r="C31" s="170" t="s">
        <v>186</v>
      </c>
      <c r="D31" s="262">
        <v>87428</v>
      </c>
      <c r="E31" s="262">
        <v>84640</v>
      </c>
      <c r="F31" s="262">
        <v>2182</v>
      </c>
      <c r="G31" s="262">
        <v>680</v>
      </c>
      <c r="H31" s="262">
        <v>71</v>
      </c>
      <c r="I31" s="262">
        <v>540</v>
      </c>
      <c r="J31" s="262">
        <v>-170</v>
      </c>
      <c r="K31" s="262">
        <v>-104</v>
      </c>
      <c r="L31" s="262">
        <v>-78</v>
      </c>
      <c r="M31" s="262">
        <v>-278</v>
      </c>
      <c r="N31" s="262">
        <v>-11</v>
      </c>
      <c r="O31" s="262">
        <v>-259</v>
      </c>
      <c r="P31" s="262">
        <v>0</v>
      </c>
      <c r="Q31" s="262">
        <v>33858</v>
      </c>
      <c r="R31" s="262">
        <v>142</v>
      </c>
    </row>
    <row r="34" spans="4:18" x14ac:dyDescent="0.25">
      <c r="D34" s="309"/>
      <c r="E34" s="309"/>
      <c r="F34" s="309"/>
      <c r="G34" s="309"/>
      <c r="H34" s="309"/>
      <c r="I34" s="309"/>
      <c r="J34" s="309"/>
      <c r="K34" s="309"/>
      <c r="L34" s="309"/>
      <c r="M34" s="309"/>
      <c r="N34" s="309"/>
      <c r="O34" s="309"/>
      <c r="P34" s="309"/>
      <c r="Q34" s="309"/>
      <c r="R34" s="309"/>
    </row>
    <row r="35" spans="4:18" x14ac:dyDescent="0.25">
      <c r="D35" s="309"/>
      <c r="E35" s="309"/>
      <c r="F35" s="309"/>
      <c r="G35" s="309"/>
      <c r="H35" s="309"/>
      <c r="I35" s="309"/>
      <c r="J35" s="309"/>
      <c r="K35" s="309"/>
      <c r="L35" s="309"/>
      <c r="M35" s="309"/>
      <c r="N35" s="309"/>
      <c r="O35" s="309"/>
      <c r="P35" s="309"/>
      <c r="Q35" s="309"/>
      <c r="R35" s="309"/>
    </row>
    <row r="36" spans="4:18" x14ac:dyDescent="0.25">
      <c r="D36" s="309"/>
      <c r="E36" s="309"/>
      <c r="F36" s="309"/>
      <c r="G36" s="309"/>
      <c r="H36" s="309"/>
      <c r="I36" s="309"/>
      <c r="J36" s="309"/>
      <c r="K36" s="309"/>
      <c r="L36" s="309"/>
      <c r="M36" s="309"/>
      <c r="N36" s="309"/>
      <c r="O36" s="309"/>
      <c r="P36" s="309"/>
      <c r="Q36" s="309"/>
      <c r="R36" s="309"/>
    </row>
    <row r="37" spans="4:18" x14ac:dyDescent="0.25">
      <c r="D37" s="309"/>
      <c r="E37" s="309"/>
      <c r="F37" s="309"/>
      <c r="G37" s="309"/>
      <c r="H37" s="309"/>
      <c r="I37" s="309"/>
      <c r="J37" s="309"/>
      <c r="K37" s="309"/>
      <c r="L37" s="309"/>
      <c r="M37" s="309"/>
      <c r="N37" s="309"/>
      <c r="O37" s="309"/>
      <c r="P37" s="309"/>
      <c r="Q37" s="309"/>
      <c r="R37" s="309"/>
    </row>
    <row r="38" spans="4:18" x14ac:dyDescent="0.25">
      <c r="D38" s="309"/>
      <c r="E38" s="309"/>
      <c r="F38" s="309"/>
      <c r="G38" s="309"/>
      <c r="H38" s="309"/>
      <c r="I38" s="309"/>
      <c r="J38" s="309"/>
      <c r="K38" s="309"/>
      <c r="L38" s="309"/>
      <c r="M38" s="309"/>
      <c r="N38" s="309"/>
      <c r="O38" s="309"/>
      <c r="P38" s="309"/>
      <c r="Q38" s="309"/>
      <c r="R38" s="309"/>
    </row>
    <row r="39" spans="4:18" x14ac:dyDescent="0.25">
      <c r="D39" s="309"/>
      <c r="E39" s="309"/>
      <c r="F39" s="309"/>
      <c r="G39" s="309"/>
      <c r="H39" s="309"/>
      <c r="I39" s="309"/>
      <c r="J39" s="309"/>
      <c r="K39" s="309"/>
      <c r="L39" s="309"/>
      <c r="M39" s="309"/>
      <c r="N39" s="309"/>
      <c r="O39" s="309"/>
      <c r="P39" s="309"/>
      <c r="Q39" s="309"/>
      <c r="R39" s="309"/>
    </row>
    <row r="40" spans="4:18" x14ac:dyDescent="0.25">
      <c r="D40" s="309"/>
      <c r="E40" s="309"/>
      <c r="F40" s="309"/>
      <c r="G40" s="309"/>
      <c r="H40" s="309"/>
      <c r="I40" s="309"/>
      <c r="J40" s="309"/>
      <c r="K40" s="309"/>
      <c r="L40" s="309"/>
      <c r="M40" s="309"/>
      <c r="N40" s="309"/>
      <c r="O40" s="309"/>
      <c r="P40" s="309"/>
      <c r="Q40" s="309"/>
      <c r="R40" s="309"/>
    </row>
    <row r="41" spans="4:18" x14ac:dyDescent="0.25">
      <c r="D41" s="309"/>
      <c r="E41" s="309"/>
      <c r="F41" s="309"/>
      <c r="G41" s="309"/>
      <c r="H41" s="309"/>
      <c r="I41" s="309"/>
      <c r="J41" s="309"/>
      <c r="K41" s="309"/>
      <c r="L41" s="309"/>
      <c r="M41" s="309"/>
      <c r="N41" s="309"/>
      <c r="O41" s="309"/>
      <c r="P41" s="309"/>
      <c r="Q41" s="309"/>
      <c r="R41" s="309"/>
    </row>
    <row r="42" spans="4:18" x14ac:dyDescent="0.25">
      <c r="D42" s="309"/>
      <c r="E42" s="309"/>
      <c r="F42" s="309"/>
      <c r="G42" s="309"/>
      <c r="H42" s="309"/>
      <c r="I42" s="309"/>
      <c r="J42" s="309"/>
      <c r="K42" s="309"/>
      <c r="L42" s="309"/>
      <c r="M42" s="309"/>
      <c r="N42" s="309"/>
      <c r="O42" s="309"/>
      <c r="P42" s="309"/>
      <c r="Q42" s="309"/>
      <c r="R42" s="309"/>
    </row>
    <row r="43" spans="4:18" x14ac:dyDescent="0.25">
      <c r="D43" s="309"/>
      <c r="E43" s="309"/>
      <c r="F43" s="309"/>
      <c r="G43" s="309"/>
      <c r="H43" s="309"/>
      <c r="I43" s="309"/>
      <c r="J43" s="309"/>
      <c r="K43" s="309"/>
      <c r="L43" s="309"/>
      <c r="M43" s="309"/>
      <c r="N43" s="309"/>
      <c r="O43" s="309"/>
      <c r="P43" s="309"/>
      <c r="Q43" s="309"/>
      <c r="R43" s="309"/>
    </row>
    <row r="44" spans="4:18" x14ac:dyDescent="0.25">
      <c r="D44" s="309"/>
      <c r="E44" s="309"/>
      <c r="F44" s="309"/>
      <c r="G44" s="309"/>
      <c r="H44" s="309"/>
      <c r="I44" s="309"/>
      <c r="J44" s="309"/>
      <c r="K44" s="309"/>
      <c r="L44" s="309"/>
      <c r="M44" s="309"/>
      <c r="N44" s="309"/>
      <c r="O44" s="309"/>
      <c r="P44" s="309"/>
      <c r="Q44" s="309"/>
      <c r="R44" s="309"/>
    </row>
    <row r="45" spans="4:18" x14ac:dyDescent="0.25">
      <c r="D45" s="309"/>
      <c r="E45" s="309"/>
      <c r="F45" s="309"/>
      <c r="G45" s="309"/>
      <c r="H45" s="309"/>
      <c r="I45" s="309"/>
      <c r="J45" s="309"/>
      <c r="K45" s="309"/>
      <c r="L45" s="309"/>
      <c r="M45" s="309"/>
      <c r="N45" s="309"/>
      <c r="O45" s="309"/>
      <c r="P45" s="309"/>
      <c r="Q45" s="309"/>
      <c r="R45" s="309"/>
    </row>
    <row r="46" spans="4:18" x14ac:dyDescent="0.25">
      <c r="D46" s="309"/>
      <c r="E46" s="309"/>
      <c r="F46" s="309"/>
      <c r="G46" s="309"/>
      <c r="H46" s="309"/>
      <c r="I46" s="309"/>
      <c r="J46" s="309"/>
      <c r="K46" s="309"/>
      <c r="L46" s="309"/>
      <c r="M46" s="309"/>
      <c r="N46" s="309"/>
      <c r="O46" s="309"/>
      <c r="P46" s="309"/>
      <c r="Q46" s="309"/>
      <c r="R46" s="309"/>
    </row>
    <row r="47" spans="4:18" x14ac:dyDescent="0.25">
      <c r="D47" s="309"/>
      <c r="E47" s="309"/>
      <c r="F47" s="309"/>
      <c r="G47" s="309"/>
      <c r="H47" s="309"/>
      <c r="I47" s="309"/>
      <c r="J47" s="309"/>
      <c r="K47" s="309"/>
      <c r="L47" s="309"/>
      <c r="M47" s="309"/>
      <c r="N47" s="309"/>
      <c r="O47" s="309"/>
      <c r="P47" s="309"/>
      <c r="Q47" s="309"/>
      <c r="R47" s="309"/>
    </row>
    <row r="48" spans="4:18" x14ac:dyDescent="0.25">
      <c r="D48" s="309"/>
      <c r="E48" s="309"/>
      <c r="F48" s="309"/>
      <c r="G48" s="309"/>
      <c r="H48" s="309"/>
      <c r="I48" s="309"/>
      <c r="J48" s="309"/>
      <c r="K48" s="309"/>
      <c r="L48" s="309"/>
      <c r="M48" s="309"/>
      <c r="N48" s="309"/>
      <c r="O48" s="309"/>
      <c r="P48" s="309"/>
      <c r="Q48" s="309"/>
      <c r="R48" s="309"/>
    </row>
    <row r="49" spans="4:18" x14ac:dyDescent="0.25">
      <c r="D49" s="309"/>
      <c r="E49" s="309"/>
      <c r="F49" s="309"/>
      <c r="G49" s="309"/>
      <c r="H49" s="309"/>
      <c r="I49" s="309"/>
      <c r="J49" s="309"/>
      <c r="K49" s="309"/>
      <c r="L49" s="309"/>
      <c r="M49" s="309"/>
      <c r="N49" s="309"/>
      <c r="O49" s="309"/>
      <c r="P49" s="309"/>
      <c r="Q49" s="309"/>
      <c r="R49" s="309"/>
    </row>
    <row r="50" spans="4:18" x14ac:dyDescent="0.25">
      <c r="D50" s="309"/>
      <c r="E50" s="309"/>
      <c r="F50" s="309"/>
      <c r="G50" s="309"/>
      <c r="H50" s="309"/>
      <c r="I50" s="309"/>
      <c r="J50" s="309"/>
      <c r="K50" s="309"/>
      <c r="L50" s="309"/>
      <c r="M50" s="309"/>
      <c r="N50" s="309"/>
      <c r="O50" s="309"/>
      <c r="P50" s="309"/>
      <c r="Q50" s="309"/>
      <c r="R50" s="309"/>
    </row>
    <row r="51" spans="4:18" x14ac:dyDescent="0.25">
      <c r="D51" s="309"/>
      <c r="E51" s="309"/>
      <c r="F51" s="309"/>
      <c r="G51" s="309"/>
      <c r="H51" s="309"/>
      <c r="I51" s="309"/>
      <c r="J51" s="309"/>
      <c r="K51" s="309"/>
      <c r="L51" s="309"/>
      <c r="M51" s="309"/>
      <c r="N51" s="309"/>
      <c r="O51" s="309"/>
      <c r="P51" s="309"/>
      <c r="Q51" s="309"/>
      <c r="R51" s="309"/>
    </row>
    <row r="52" spans="4:18" x14ac:dyDescent="0.25">
      <c r="D52" s="309"/>
      <c r="E52" s="309"/>
      <c r="F52" s="309"/>
      <c r="G52" s="309"/>
      <c r="H52" s="309"/>
      <c r="I52" s="309"/>
      <c r="J52" s="309"/>
      <c r="K52" s="309"/>
      <c r="L52" s="309"/>
      <c r="M52" s="309"/>
      <c r="N52" s="309"/>
      <c r="O52" s="309"/>
      <c r="P52" s="309"/>
      <c r="Q52" s="309"/>
      <c r="R52" s="309"/>
    </row>
    <row r="53" spans="4:18" x14ac:dyDescent="0.25">
      <c r="D53" s="309"/>
      <c r="E53" s="309"/>
      <c r="F53" s="309"/>
      <c r="G53" s="309"/>
      <c r="H53" s="309"/>
      <c r="I53" s="309"/>
      <c r="J53" s="309"/>
      <c r="K53" s="309"/>
      <c r="L53" s="309"/>
      <c r="M53" s="309"/>
      <c r="N53" s="309"/>
      <c r="O53" s="309"/>
      <c r="P53" s="309"/>
      <c r="Q53" s="309"/>
      <c r="R53" s="309"/>
    </row>
    <row r="54" spans="4:18" x14ac:dyDescent="0.25">
      <c r="D54" s="309"/>
      <c r="E54" s="309"/>
      <c r="F54" s="309"/>
      <c r="G54" s="309"/>
      <c r="H54" s="309"/>
      <c r="I54" s="309"/>
      <c r="J54" s="309"/>
      <c r="K54" s="309"/>
      <c r="L54" s="309"/>
      <c r="M54" s="309"/>
      <c r="N54" s="309"/>
      <c r="O54" s="309"/>
      <c r="P54" s="309"/>
      <c r="Q54" s="309"/>
      <c r="R54" s="309"/>
    </row>
    <row r="55" spans="4:18" x14ac:dyDescent="0.25">
      <c r="D55" s="309"/>
      <c r="E55" s="309"/>
      <c r="F55" s="309"/>
      <c r="G55" s="309"/>
      <c r="H55" s="309"/>
      <c r="I55" s="309"/>
      <c r="J55" s="309"/>
      <c r="K55" s="309"/>
      <c r="L55" s="309"/>
      <c r="M55" s="309"/>
      <c r="N55" s="309"/>
      <c r="O55" s="309"/>
      <c r="P55" s="309"/>
      <c r="Q55" s="309"/>
      <c r="R55" s="309"/>
    </row>
    <row r="56" spans="4:18" x14ac:dyDescent="0.25">
      <c r="D56" s="309"/>
      <c r="E56" s="309"/>
      <c r="F56" s="309"/>
      <c r="G56" s="309"/>
      <c r="H56" s="309"/>
      <c r="I56" s="309"/>
      <c r="J56" s="309"/>
      <c r="K56" s="309"/>
      <c r="L56" s="309"/>
      <c r="M56" s="309"/>
      <c r="N56" s="309"/>
      <c r="O56" s="309"/>
      <c r="P56" s="309"/>
      <c r="Q56" s="309"/>
      <c r="R56" s="309"/>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Q6:R6"/>
    <mergeCell ref="D7:F7"/>
    <mergeCell ref="G7:I7"/>
    <mergeCell ref="J7:L7"/>
    <mergeCell ref="M7:O7"/>
    <mergeCell ref="Q7:Q8"/>
    <mergeCell ref="R7:R8"/>
    <mergeCell ref="P6:P8"/>
  </mergeCells>
  <pageMargins left="0.7" right="0.7" top="0.75" bottom="0.75" header="0.3" footer="0.3"/>
  <pageSetup paperSize="9" orientation="portrait" r:id="rId1"/>
  <ignoredErrors>
    <ignoredError sqref="B9:B3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baseColWidth="10" defaultColWidth="9.140625" defaultRowHeight="15" x14ac:dyDescent="0.2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x14ac:dyDescent="0.25">
      <c r="B2" s="399" t="s">
        <v>874</v>
      </c>
    </row>
    <row r="3" spans="2:9" x14ac:dyDescent="0.25">
      <c r="B3" t="str">
        <f>'OV1'!B3</f>
        <v>30.06.2025 - in EUR million</v>
      </c>
    </row>
    <row r="4" spans="2:9" x14ac:dyDescent="0.25">
      <c r="B4" s="112"/>
    </row>
    <row r="5" spans="2:9" x14ac:dyDescent="0.25">
      <c r="B5" s="112"/>
      <c r="D5" s="387" t="s">
        <v>139</v>
      </c>
      <c r="E5" s="387" t="s">
        <v>140</v>
      </c>
      <c r="F5" s="387" t="s">
        <v>141</v>
      </c>
      <c r="G5" s="387" t="s">
        <v>189</v>
      </c>
      <c r="H5" s="387" t="s">
        <v>190</v>
      </c>
      <c r="I5" s="387" t="s">
        <v>546</v>
      </c>
    </row>
    <row r="6" spans="2:9" x14ac:dyDescent="0.25">
      <c r="D6" s="778" t="s">
        <v>875</v>
      </c>
      <c r="E6" s="778"/>
      <c r="F6" s="778"/>
      <c r="G6" s="778"/>
      <c r="H6" s="778"/>
      <c r="I6" s="778"/>
    </row>
    <row r="7" spans="2:9" ht="42" customHeight="1" x14ac:dyDescent="0.25">
      <c r="D7" s="346" t="s">
        <v>876</v>
      </c>
      <c r="E7" s="346" t="s">
        <v>877</v>
      </c>
      <c r="F7" s="346" t="s">
        <v>878</v>
      </c>
      <c r="G7" s="346" t="s">
        <v>879</v>
      </c>
      <c r="H7" s="346" t="s">
        <v>880</v>
      </c>
      <c r="I7" s="346" t="s">
        <v>186</v>
      </c>
    </row>
    <row r="8" spans="2:9" x14ac:dyDescent="0.25">
      <c r="B8" s="377">
        <v>1</v>
      </c>
      <c r="C8" s="35" t="s">
        <v>845</v>
      </c>
      <c r="D8" s="255">
        <v>20919</v>
      </c>
      <c r="E8" s="255">
        <v>15802</v>
      </c>
      <c r="F8" s="255">
        <v>5810</v>
      </c>
      <c r="G8" s="255">
        <v>30195</v>
      </c>
      <c r="H8" s="255">
        <v>0</v>
      </c>
      <c r="I8" s="255">
        <v>72726</v>
      </c>
    </row>
    <row r="9" spans="2:9" x14ac:dyDescent="0.25">
      <c r="B9" s="377">
        <v>2</v>
      </c>
      <c r="C9" s="35" t="s">
        <v>859</v>
      </c>
      <c r="D9" s="255">
        <v>0</v>
      </c>
      <c r="E9" s="255">
        <v>575</v>
      </c>
      <c r="F9" s="255">
        <v>1022</v>
      </c>
      <c r="G9" s="255">
        <v>1466</v>
      </c>
      <c r="H9" s="255">
        <v>0</v>
      </c>
      <c r="I9" s="255">
        <v>3063</v>
      </c>
    </row>
    <row r="10" spans="2:9" x14ac:dyDescent="0.25">
      <c r="B10" s="42">
        <v>3</v>
      </c>
      <c r="C10" s="209" t="s">
        <v>186</v>
      </c>
      <c r="D10" s="261">
        <v>20919</v>
      </c>
      <c r="E10" s="261">
        <v>16377</v>
      </c>
      <c r="F10" s="261">
        <v>6832</v>
      </c>
      <c r="G10" s="261">
        <v>31661</v>
      </c>
      <c r="H10" s="261">
        <v>0</v>
      </c>
      <c r="I10" s="261">
        <v>75789</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heetViews>
  <sheetFormatPr baseColWidth="10" defaultColWidth="9.140625" defaultRowHeight="15" x14ac:dyDescent="0.25"/>
  <cols>
    <col min="1" max="1" width="5.7109375" style="64" customWidth="1"/>
    <col min="2" max="2" width="5.140625" style="64" customWidth="1"/>
    <col min="3" max="3" width="53.28515625" style="64" customWidth="1"/>
    <col min="4" max="4" width="25.140625" style="64" customWidth="1"/>
    <col min="5" max="5" width="9.140625" style="64"/>
    <col min="6" max="6" width="21.85546875" style="64" customWidth="1"/>
    <col min="7" max="16384" width="9.140625" style="64"/>
  </cols>
  <sheetData>
    <row r="2" spans="2:20" ht="18.75" x14ac:dyDescent="0.25">
      <c r="B2" s="780" t="s">
        <v>881</v>
      </c>
      <c r="C2" s="780"/>
      <c r="D2" s="780"/>
      <c r="E2" s="780"/>
      <c r="F2" s="780"/>
    </row>
    <row r="3" spans="2:20" x14ac:dyDescent="0.25">
      <c r="B3" t="str">
        <f>'OV1'!B3</f>
        <v>30.06.2025 - in EUR million</v>
      </c>
    </row>
    <row r="5" spans="2:20" x14ac:dyDescent="0.25">
      <c r="D5" s="162" t="s">
        <v>139</v>
      </c>
    </row>
    <row r="6" spans="2:20" x14ac:dyDescent="0.25">
      <c r="D6" s="233" t="s">
        <v>882</v>
      </c>
    </row>
    <row r="7" spans="2:20" x14ac:dyDescent="0.25">
      <c r="B7" s="164" t="s">
        <v>569</v>
      </c>
      <c r="C7" s="336" t="s">
        <v>883</v>
      </c>
      <c r="D7" s="451">
        <v>671</v>
      </c>
      <c r="E7" s="309"/>
      <c r="F7" s="309"/>
    </row>
    <row r="8" spans="2:20" x14ac:dyDescent="0.25">
      <c r="B8" s="166" t="s">
        <v>600</v>
      </c>
      <c r="C8" s="337" t="s">
        <v>884</v>
      </c>
      <c r="D8" s="452">
        <v>205</v>
      </c>
      <c r="E8" s="309"/>
      <c r="F8" s="309"/>
    </row>
    <row r="9" spans="2:20" x14ac:dyDescent="0.25">
      <c r="B9" s="166" t="s">
        <v>847</v>
      </c>
      <c r="C9" s="337" t="s">
        <v>885</v>
      </c>
      <c r="D9" s="452">
        <v>-196</v>
      </c>
    </row>
    <row r="10" spans="2:20" x14ac:dyDescent="0.25">
      <c r="B10" s="166" t="s">
        <v>849</v>
      </c>
      <c r="C10" s="338" t="s">
        <v>886</v>
      </c>
      <c r="D10" s="452">
        <v>-79</v>
      </c>
    </row>
    <row r="11" spans="2:20" x14ac:dyDescent="0.25">
      <c r="B11" s="166" t="s">
        <v>850</v>
      </c>
      <c r="C11" s="338" t="s">
        <v>887</v>
      </c>
      <c r="D11" s="452">
        <v>-117</v>
      </c>
    </row>
    <row r="12" spans="2:20" x14ac:dyDescent="0.25">
      <c r="B12" s="164" t="s">
        <v>852</v>
      </c>
      <c r="C12" s="336" t="s">
        <v>888</v>
      </c>
      <c r="D12" s="451">
        <v>680</v>
      </c>
    </row>
    <row r="13" spans="2:20" x14ac:dyDescent="0.25">
      <c r="C13" s="339"/>
      <c r="D13" s="339"/>
    </row>
    <row r="14" spans="2:20" x14ac:dyDescent="0.25">
      <c r="B14" s="781"/>
      <c r="C14" s="781"/>
      <c r="D14" s="781"/>
    </row>
    <row r="16" spans="2:20" ht="17.25" customHeight="1" x14ac:dyDescent="0.25">
      <c r="B16" s="782"/>
      <c r="C16" s="783"/>
      <c r="D16" s="783"/>
      <c r="E16" s="783"/>
      <c r="F16" s="783"/>
      <c r="G16" s="783"/>
      <c r="H16" s="783"/>
      <c r="I16" s="783"/>
      <c r="J16" s="783"/>
      <c r="K16" s="783"/>
      <c r="L16" s="783"/>
      <c r="M16" s="783"/>
      <c r="N16" s="783"/>
      <c r="O16" s="783"/>
      <c r="P16" s="783"/>
      <c r="Q16" s="783"/>
      <c r="R16" s="783"/>
      <c r="S16" s="783"/>
      <c r="T16" s="783"/>
    </row>
    <row r="17" spans="2:20" ht="24" customHeight="1" x14ac:dyDescent="0.25">
      <c r="B17" s="783"/>
      <c r="C17" s="783"/>
      <c r="D17" s="783"/>
      <c r="E17" s="783"/>
      <c r="F17" s="783"/>
      <c r="G17" s="783"/>
      <c r="H17" s="783"/>
      <c r="I17" s="783"/>
      <c r="J17" s="783"/>
      <c r="K17" s="783"/>
      <c r="L17" s="783"/>
      <c r="M17" s="783"/>
      <c r="N17" s="783"/>
      <c r="O17" s="783"/>
      <c r="P17" s="783"/>
      <c r="Q17" s="783"/>
      <c r="R17" s="783"/>
      <c r="S17" s="783"/>
      <c r="T17" s="783"/>
    </row>
    <row r="18" spans="2:20" ht="21.75" customHeight="1" x14ac:dyDescent="0.25">
      <c r="B18" s="783"/>
      <c r="C18" s="783"/>
      <c r="D18" s="783"/>
      <c r="E18" s="783"/>
      <c r="F18" s="783"/>
      <c r="G18" s="783"/>
      <c r="H18" s="783"/>
      <c r="I18" s="783"/>
      <c r="J18" s="783"/>
      <c r="K18" s="783"/>
      <c r="L18" s="783"/>
      <c r="M18" s="783"/>
      <c r="N18" s="783"/>
      <c r="O18" s="783"/>
      <c r="P18" s="783"/>
      <c r="Q18" s="783"/>
      <c r="R18" s="783"/>
      <c r="S18" s="783"/>
      <c r="T18" s="783"/>
    </row>
    <row r="19" spans="2:20" ht="36" customHeight="1" x14ac:dyDescent="0.25">
      <c r="B19" s="779"/>
      <c r="C19" s="779"/>
      <c r="D19" s="779"/>
      <c r="E19" s="779"/>
      <c r="F19" s="779"/>
    </row>
    <row r="20" spans="2:20" ht="36" customHeight="1" x14ac:dyDescent="0.25">
      <c r="B20" s="779"/>
      <c r="C20" s="779"/>
      <c r="D20" s="779"/>
      <c r="E20" s="779"/>
      <c r="F20" s="779"/>
    </row>
    <row r="21" spans="2:20" ht="36" customHeight="1" x14ac:dyDescent="0.25">
      <c r="B21" s="388"/>
      <c r="C21" s="388"/>
      <c r="D21" s="388"/>
      <c r="E21" s="388"/>
      <c r="F21" s="388"/>
    </row>
    <row r="22" spans="2:20" ht="93.75" customHeight="1" x14ac:dyDescent="0.25">
      <c r="B22" s="779"/>
      <c r="C22" s="779"/>
      <c r="D22" s="779"/>
      <c r="E22" s="779"/>
      <c r="F22" s="779"/>
    </row>
    <row r="23" spans="2:20" ht="65.25" customHeight="1" x14ac:dyDescent="0.25">
      <c r="B23" s="779"/>
      <c r="C23" s="779"/>
      <c r="D23" s="779"/>
      <c r="E23" s="779"/>
      <c r="F23" s="779"/>
    </row>
    <row r="24" spans="2:20" ht="36" customHeight="1" x14ac:dyDescent="0.25">
      <c r="B24" s="779"/>
      <c r="C24" s="779"/>
      <c r="D24" s="779"/>
      <c r="E24" s="779"/>
      <c r="F24" s="779"/>
    </row>
    <row r="25" spans="2:20" ht="82.5" customHeight="1" x14ac:dyDescent="0.25">
      <c r="B25" s="779"/>
      <c r="C25" s="779"/>
      <c r="D25" s="779"/>
      <c r="E25" s="779"/>
      <c r="F25" s="779"/>
    </row>
    <row r="26" spans="2:20" ht="45" customHeight="1" x14ac:dyDescent="0.25">
      <c r="B26" s="779"/>
      <c r="C26" s="779"/>
      <c r="D26" s="779"/>
      <c r="E26" s="779"/>
      <c r="F26" s="779"/>
    </row>
    <row r="27" spans="2:20" ht="66.75" customHeight="1" x14ac:dyDescent="0.25">
      <c r="B27" s="779"/>
      <c r="C27" s="779"/>
      <c r="D27" s="779"/>
      <c r="E27" s="779"/>
      <c r="F27" s="779"/>
    </row>
    <row r="28" spans="2:20" ht="36" customHeight="1" x14ac:dyDescent="0.25">
      <c r="B28" s="779"/>
      <c r="C28" s="779"/>
      <c r="D28" s="779"/>
      <c r="E28" s="779"/>
      <c r="F28" s="779"/>
    </row>
    <row r="29" spans="2:20" ht="42" customHeight="1" x14ac:dyDescent="0.25">
      <c r="B29" s="779"/>
      <c r="C29" s="779"/>
      <c r="D29" s="779"/>
      <c r="E29" s="779"/>
      <c r="F29" s="779"/>
    </row>
    <row r="30" spans="2:20" ht="36" customHeight="1" x14ac:dyDescent="0.25">
      <c r="B30" s="779"/>
      <c r="C30" s="779"/>
      <c r="D30" s="779"/>
      <c r="E30" s="779"/>
      <c r="F30" s="779"/>
    </row>
    <row r="31" spans="2:20" ht="88.5" customHeight="1" x14ac:dyDescent="0.25">
      <c r="B31" s="779"/>
      <c r="C31" s="779"/>
      <c r="D31" s="779"/>
      <c r="E31" s="779"/>
      <c r="F31" s="779"/>
    </row>
    <row r="32" spans="2:20" ht="33" customHeight="1" x14ac:dyDescent="0.25">
      <c r="B32" s="784"/>
      <c r="C32" s="784"/>
      <c r="D32" s="784"/>
      <c r="E32" s="388"/>
      <c r="F32" s="388"/>
    </row>
    <row r="33" spans="2:6" ht="61.5" customHeight="1" x14ac:dyDescent="0.25">
      <c r="B33" s="779"/>
      <c r="C33" s="779"/>
      <c r="D33" s="779"/>
      <c r="E33" s="779"/>
      <c r="F33" s="779"/>
    </row>
  </sheetData>
  <mergeCells count="17">
    <mergeCell ref="B32:D32"/>
    <mergeCell ref="B33:F33"/>
    <mergeCell ref="B26:F26"/>
    <mergeCell ref="B27:F27"/>
    <mergeCell ref="B28:F28"/>
    <mergeCell ref="B29:F29"/>
    <mergeCell ref="B30:F30"/>
    <mergeCell ref="B31:F31"/>
    <mergeCell ref="B25:F25"/>
    <mergeCell ref="B2:F2"/>
    <mergeCell ref="B14:D14"/>
    <mergeCell ref="B19:F19"/>
    <mergeCell ref="B20:F20"/>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election activeCell="I19" sqref="I19"/>
    </sheetView>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399" t="s">
        <v>889</v>
      </c>
    </row>
    <row r="3" spans="2:11" x14ac:dyDescent="0.25">
      <c r="B3" t="str">
        <f>'OV1'!B3</f>
        <v>30.06.2025 - in EUR million</v>
      </c>
    </row>
    <row r="4" spans="2:11" x14ac:dyDescent="0.25">
      <c r="B4" s="111"/>
    </row>
    <row r="5" spans="2:11" x14ac:dyDescent="0.25">
      <c r="B5" s="8"/>
      <c r="C5" s="8"/>
      <c r="D5" s="346" t="s">
        <v>139</v>
      </c>
      <c r="E5" s="346" t="s">
        <v>140</v>
      </c>
      <c r="F5" s="346" t="s">
        <v>141</v>
      </c>
      <c r="G5" s="346" t="s">
        <v>189</v>
      </c>
      <c r="H5" s="346" t="s">
        <v>190</v>
      </c>
      <c r="I5" s="346" t="s">
        <v>546</v>
      </c>
      <c r="J5" s="346" t="s">
        <v>547</v>
      </c>
      <c r="K5" s="346" t="s">
        <v>548</v>
      </c>
    </row>
    <row r="6" spans="2:11" ht="64.5" customHeight="1" x14ac:dyDescent="0.25">
      <c r="B6" s="8"/>
      <c r="C6" s="8"/>
      <c r="D6" s="770" t="s">
        <v>890</v>
      </c>
      <c r="E6" s="770"/>
      <c r="F6" s="770"/>
      <c r="G6" s="770"/>
      <c r="H6" s="694" t="s">
        <v>831</v>
      </c>
      <c r="I6" s="694"/>
      <c r="J6" s="775" t="s">
        <v>891</v>
      </c>
      <c r="K6" s="770"/>
    </row>
    <row r="7" spans="2:11" ht="15" customHeight="1" x14ac:dyDescent="0.25">
      <c r="B7" s="8"/>
      <c r="C7" s="8"/>
      <c r="D7" s="694" t="s">
        <v>892</v>
      </c>
      <c r="E7" s="775" t="s">
        <v>893</v>
      </c>
      <c r="F7" s="770"/>
      <c r="G7" s="770"/>
      <c r="H7" s="770" t="s">
        <v>894</v>
      </c>
      <c r="I7" s="770" t="s">
        <v>895</v>
      </c>
      <c r="J7" s="786"/>
      <c r="K7" s="770" t="s">
        <v>896</v>
      </c>
    </row>
    <row r="8" spans="2:11" ht="99.75" customHeight="1" x14ac:dyDescent="0.25">
      <c r="B8" s="8"/>
      <c r="C8" s="8"/>
      <c r="D8" s="785"/>
      <c r="E8" s="562"/>
      <c r="F8" s="560" t="s">
        <v>897</v>
      </c>
      <c r="G8" s="345" t="s">
        <v>898</v>
      </c>
      <c r="H8" s="770"/>
      <c r="I8" s="770"/>
      <c r="J8" s="787"/>
      <c r="K8" s="770"/>
    </row>
    <row r="9" spans="2:11" ht="30" customHeight="1" x14ac:dyDescent="0.25">
      <c r="B9" s="166" t="s">
        <v>843</v>
      </c>
      <c r="C9" s="313" t="s">
        <v>844</v>
      </c>
      <c r="D9" s="247">
        <v>0</v>
      </c>
      <c r="E9" s="563">
        <v>0</v>
      </c>
      <c r="F9" s="247">
        <v>0</v>
      </c>
      <c r="G9" s="247">
        <v>0</v>
      </c>
      <c r="H9" s="247">
        <v>0</v>
      </c>
      <c r="I9" s="247">
        <v>0</v>
      </c>
      <c r="J9" s="247">
        <v>0</v>
      </c>
      <c r="K9" s="247">
        <v>0</v>
      </c>
    </row>
    <row r="10" spans="2:11" x14ac:dyDescent="0.25">
      <c r="B10" s="166" t="s">
        <v>569</v>
      </c>
      <c r="C10" s="313" t="s">
        <v>845</v>
      </c>
      <c r="D10" s="259">
        <v>836</v>
      </c>
      <c r="E10" s="259">
        <v>115</v>
      </c>
      <c r="F10" s="259">
        <v>102</v>
      </c>
      <c r="G10" s="259">
        <v>82</v>
      </c>
      <c r="H10" s="259">
        <v>-16</v>
      </c>
      <c r="I10" s="259">
        <v>-39</v>
      </c>
      <c r="J10" s="259">
        <v>501</v>
      </c>
      <c r="K10" s="259">
        <v>27</v>
      </c>
    </row>
    <row r="11" spans="2:11" x14ac:dyDescent="0.25">
      <c r="B11" s="167" t="s">
        <v>600</v>
      </c>
      <c r="C11" s="168" t="s">
        <v>846</v>
      </c>
      <c r="D11" s="259">
        <v>0</v>
      </c>
      <c r="E11" s="259">
        <v>0</v>
      </c>
      <c r="F11" s="259">
        <v>0</v>
      </c>
      <c r="G11" s="259">
        <v>0</v>
      </c>
      <c r="H11" s="259">
        <v>0</v>
      </c>
      <c r="I11" s="259">
        <v>0</v>
      </c>
      <c r="J11" s="259">
        <v>0</v>
      </c>
      <c r="K11" s="259">
        <v>0</v>
      </c>
    </row>
    <row r="12" spans="2:11" x14ac:dyDescent="0.25">
      <c r="B12" s="167" t="s">
        <v>847</v>
      </c>
      <c r="C12" s="168" t="s">
        <v>848</v>
      </c>
      <c r="D12" s="259">
        <v>0</v>
      </c>
      <c r="E12" s="259">
        <v>0</v>
      </c>
      <c r="F12" s="259">
        <v>0</v>
      </c>
      <c r="G12" s="259">
        <v>0</v>
      </c>
      <c r="H12" s="259">
        <v>0</v>
      </c>
      <c r="I12" s="259">
        <v>0</v>
      </c>
      <c r="J12" s="259">
        <v>0</v>
      </c>
      <c r="K12" s="259">
        <v>0</v>
      </c>
    </row>
    <row r="13" spans="2:11" x14ac:dyDescent="0.25">
      <c r="B13" s="167" t="s">
        <v>849</v>
      </c>
      <c r="C13" s="168" t="s">
        <v>467</v>
      </c>
      <c r="D13" s="259">
        <v>0</v>
      </c>
      <c r="E13" s="259">
        <v>0</v>
      </c>
      <c r="F13" s="259">
        <v>0</v>
      </c>
      <c r="G13" s="259">
        <v>0</v>
      </c>
      <c r="H13" s="259">
        <v>0</v>
      </c>
      <c r="I13" s="259">
        <v>0</v>
      </c>
      <c r="J13" s="259">
        <v>0</v>
      </c>
      <c r="K13" s="259">
        <v>0</v>
      </c>
    </row>
    <row r="14" spans="2:11" x14ac:dyDescent="0.25">
      <c r="B14" s="167" t="s">
        <v>850</v>
      </c>
      <c r="C14" s="168" t="s">
        <v>851</v>
      </c>
      <c r="D14" s="259">
        <v>305</v>
      </c>
      <c r="E14" s="259">
        <v>2</v>
      </c>
      <c r="F14" s="259">
        <v>2</v>
      </c>
      <c r="G14" s="259">
        <v>2</v>
      </c>
      <c r="H14" s="259">
        <v>-2</v>
      </c>
      <c r="I14" s="259">
        <v>-1</v>
      </c>
      <c r="J14" s="259">
        <v>247</v>
      </c>
      <c r="K14" s="259">
        <v>1</v>
      </c>
    </row>
    <row r="15" spans="2:11" x14ac:dyDescent="0.25">
      <c r="B15" s="167" t="s">
        <v>852</v>
      </c>
      <c r="C15" s="168" t="s">
        <v>853</v>
      </c>
      <c r="D15" s="259">
        <v>162</v>
      </c>
      <c r="E15" s="259">
        <v>7</v>
      </c>
      <c r="F15" s="259">
        <v>5</v>
      </c>
      <c r="G15" s="259">
        <v>5</v>
      </c>
      <c r="H15" s="259">
        <v>-2</v>
      </c>
      <c r="I15" s="259">
        <v>-4</v>
      </c>
      <c r="J15" s="259">
        <v>80</v>
      </c>
      <c r="K15" s="259">
        <v>2</v>
      </c>
    </row>
    <row r="16" spans="2:11" x14ac:dyDescent="0.25">
      <c r="B16" s="167" t="s">
        <v>854</v>
      </c>
      <c r="C16" s="168" t="s">
        <v>857</v>
      </c>
      <c r="D16" s="259">
        <v>369</v>
      </c>
      <c r="E16" s="259">
        <v>106</v>
      </c>
      <c r="F16" s="259">
        <v>95</v>
      </c>
      <c r="G16" s="259">
        <v>75</v>
      </c>
      <c r="H16" s="259">
        <v>-12</v>
      </c>
      <c r="I16" s="259">
        <v>-34</v>
      </c>
      <c r="J16" s="259">
        <v>174</v>
      </c>
      <c r="K16" s="259">
        <v>24</v>
      </c>
    </row>
    <row r="17" spans="2:11" x14ac:dyDescent="0.25">
      <c r="B17" s="176" t="s">
        <v>856</v>
      </c>
      <c r="C17" s="313" t="s">
        <v>899</v>
      </c>
      <c r="D17" s="259">
        <v>0</v>
      </c>
      <c r="E17" s="259">
        <v>0</v>
      </c>
      <c r="F17" s="259">
        <v>0</v>
      </c>
      <c r="G17" s="259">
        <v>0</v>
      </c>
      <c r="H17" s="259">
        <v>0</v>
      </c>
      <c r="I17" s="259">
        <v>0</v>
      </c>
      <c r="J17" s="259">
        <v>0</v>
      </c>
      <c r="K17" s="259">
        <v>0</v>
      </c>
    </row>
    <row r="18" spans="2:11" x14ac:dyDescent="0.25">
      <c r="B18" s="176" t="s">
        <v>858</v>
      </c>
      <c r="C18" s="313" t="s">
        <v>900</v>
      </c>
      <c r="D18" s="259">
        <v>9</v>
      </c>
      <c r="E18" s="259">
        <v>1</v>
      </c>
      <c r="F18" s="259">
        <v>0</v>
      </c>
      <c r="G18" s="259">
        <v>0</v>
      </c>
      <c r="H18" s="259">
        <v>0</v>
      </c>
      <c r="I18" s="259">
        <v>0</v>
      </c>
      <c r="J18" s="259">
        <v>1</v>
      </c>
      <c r="K18" s="259">
        <v>0</v>
      </c>
    </row>
    <row r="19" spans="2:11" x14ac:dyDescent="0.25">
      <c r="B19" s="164">
        <v>100</v>
      </c>
      <c r="C19" s="397" t="s">
        <v>186</v>
      </c>
      <c r="D19" s="266">
        <v>845</v>
      </c>
      <c r="E19" s="266">
        <v>115</v>
      </c>
      <c r="F19" s="266">
        <v>103</v>
      </c>
      <c r="G19" s="266">
        <v>82</v>
      </c>
      <c r="H19" s="266">
        <v>-16</v>
      </c>
      <c r="I19" s="266">
        <v>-39</v>
      </c>
      <c r="J19" s="266">
        <v>501</v>
      </c>
      <c r="K19" s="266">
        <v>27</v>
      </c>
    </row>
    <row r="23" spans="2:11" x14ac:dyDescent="0.25">
      <c r="D23" s="435"/>
      <c r="E23" s="435"/>
      <c r="F23" s="435"/>
      <c r="G23" s="435"/>
      <c r="H23" s="435"/>
      <c r="I23" s="435"/>
      <c r="J23" s="435"/>
      <c r="K23" s="435"/>
    </row>
    <row r="24" spans="2:11" x14ac:dyDescent="0.25">
      <c r="D24" s="435"/>
      <c r="E24" s="435"/>
      <c r="F24" s="435"/>
      <c r="G24" s="435"/>
      <c r="H24" s="435"/>
      <c r="I24" s="435"/>
      <c r="J24" s="435"/>
      <c r="K24" s="435"/>
    </row>
    <row r="25" spans="2:11" x14ac:dyDescent="0.25">
      <c r="D25" s="435"/>
      <c r="E25" s="435"/>
      <c r="F25" s="435"/>
      <c r="G25" s="435"/>
      <c r="H25" s="435"/>
      <c r="I25" s="435"/>
      <c r="J25" s="435"/>
      <c r="K25" s="435"/>
    </row>
    <row r="26" spans="2:11" x14ac:dyDescent="0.25">
      <c r="D26" s="435"/>
      <c r="E26" s="435"/>
      <c r="F26" s="435"/>
      <c r="G26" s="435"/>
      <c r="H26" s="435"/>
      <c r="I26" s="435"/>
      <c r="J26" s="435"/>
      <c r="K26" s="435"/>
    </row>
    <row r="27" spans="2:11" x14ac:dyDescent="0.25">
      <c r="D27" s="435"/>
      <c r="E27" s="435"/>
      <c r="F27" s="435"/>
      <c r="G27" s="435"/>
      <c r="H27" s="435"/>
      <c r="I27" s="435"/>
      <c r="J27" s="435"/>
      <c r="K27" s="435"/>
    </row>
    <row r="28" spans="2:11" x14ac:dyDescent="0.25">
      <c r="D28" s="435"/>
      <c r="E28" s="435"/>
      <c r="F28" s="435"/>
      <c r="G28" s="435"/>
      <c r="H28" s="435"/>
      <c r="I28" s="435"/>
      <c r="J28" s="435"/>
      <c r="K28" s="435"/>
    </row>
    <row r="29" spans="2:11" x14ac:dyDescent="0.25">
      <c r="D29" s="435"/>
      <c r="E29" s="435"/>
      <c r="F29" s="435"/>
      <c r="G29" s="435"/>
      <c r="H29" s="435"/>
      <c r="I29" s="435"/>
      <c r="J29" s="435"/>
      <c r="K29" s="435"/>
    </row>
    <row r="30" spans="2:11" x14ac:dyDescent="0.25">
      <c r="D30" s="435"/>
      <c r="E30" s="435"/>
      <c r="F30" s="435"/>
      <c r="G30" s="435"/>
      <c r="H30" s="435"/>
      <c r="I30" s="435"/>
      <c r="J30" s="435"/>
      <c r="K30" s="435"/>
    </row>
    <row r="31" spans="2:11" x14ac:dyDescent="0.25">
      <c r="D31" s="435"/>
      <c r="E31" s="435"/>
      <c r="F31" s="435"/>
      <c r="G31" s="435"/>
      <c r="H31" s="435"/>
      <c r="I31" s="435"/>
      <c r="J31" s="435"/>
      <c r="K31" s="435"/>
    </row>
    <row r="32" spans="2:11" x14ac:dyDescent="0.25">
      <c r="D32" s="435"/>
      <c r="E32" s="435"/>
      <c r="F32" s="435"/>
      <c r="G32" s="435"/>
      <c r="H32" s="435"/>
      <c r="I32" s="435"/>
      <c r="J32" s="435"/>
      <c r="K32" s="435"/>
    </row>
    <row r="33" spans="4:11" x14ac:dyDescent="0.25">
      <c r="D33" s="435"/>
      <c r="E33" s="435"/>
      <c r="F33" s="435"/>
      <c r="G33" s="435"/>
      <c r="H33" s="435"/>
      <c r="I33" s="435"/>
      <c r="J33" s="435"/>
      <c r="K33" s="435"/>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7"/>
  <sheetViews>
    <sheetView showGridLines="0" zoomScaleNormal="100" workbookViewId="0">
      <selection activeCell="G21" sqref="G21"/>
    </sheetView>
  </sheetViews>
  <sheetFormatPr baseColWidth="10" defaultColWidth="9.140625" defaultRowHeight="15" x14ac:dyDescent="0.25"/>
  <cols>
    <col min="1" max="1" width="5.7109375" style="64" customWidth="1"/>
    <col min="2" max="2" width="9.140625" style="64"/>
    <col min="3" max="3" width="27.28515625" style="64" bestFit="1" customWidth="1"/>
    <col min="4" max="4" width="19.85546875" style="64" customWidth="1"/>
    <col min="5" max="5" width="17.85546875" style="64" customWidth="1"/>
    <col min="6" max="6" width="16.85546875" style="64" customWidth="1"/>
    <col min="7" max="7" width="18.28515625" style="64" customWidth="1"/>
    <col min="8" max="10" width="15.7109375" style="64" customWidth="1"/>
    <col min="11" max="16384" width="9.140625" style="64"/>
  </cols>
  <sheetData>
    <row r="2" spans="2:18" ht="18.75" x14ac:dyDescent="0.25">
      <c r="B2" s="780" t="s">
        <v>901</v>
      </c>
      <c r="C2" s="780"/>
      <c r="D2" s="780"/>
      <c r="E2" s="780"/>
      <c r="F2" s="780"/>
      <c r="G2" s="392"/>
      <c r="H2" s="392"/>
      <c r="I2" s="392"/>
      <c r="J2" s="392"/>
      <c r="K2" s="392"/>
      <c r="L2" s="392"/>
      <c r="M2" s="392"/>
      <c r="N2" s="392"/>
    </row>
    <row r="3" spans="2:18" x14ac:dyDescent="0.25">
      <c r="B3" t="str">
        <f>'OV1'!B3</f>
        <v>30.06.2025 - in EUR million</v>
      </c>
      <c r="C3" s="326"/>
      <c r="D3" s="326"/>
      <c r="E3" s="326"/>
      <c r="F3" s="326"/>
      <c r="G3" s="392"/>
      <c r="H3" s="392"/>
      <c r="I3" s="392"/>
      <c r="J3" s="392"/>
      <c r="K3" s="392"/>
      <c r="L3" s="392"/>
      <c r="M3" s="392"/>
      <c r="N3" s="392"/>
    </row>
    <row r="4" spans="2:18" x14ac:dyDescent="0.25">
      <c r="B4" s="788"/>
      <c r="C4" s="788"/>
      <c r="D4" s="788"/>
      <c r="E4" s="788"/>
      <c r="F4" s="788"/>
      <c r="G4" s="788"/>
      <c r="H4" s="788"/>
      <c r="I4" s="788"/>
      <c r="J4" s="788"/>
      <c r="K4" s="393"/>
      <c r="L4" s="113"/>
      <c r="M4" s="113"/>
      <c r="N4" s="392"/>
    </row>
    <row r="5" spans="2:18" x14ac:dyDescent="0.25">
      <c r="D5" s="162" t="s">
        <v>139</v>
      </c>
      <c r="E5" s="162" t="s">
        <v>140</v>
      </c>
      <c r="F5" s="162" t="s">
        <v>141</v>
      </c>
      <c r="G5" s="396" t="s">
        <v>189</v>
      </c>
      <c r="H5" s="162" t="s">
        <v>190</v>
      </c>
      <c r="I5" s="162" t="s">
        <v>546</v>
      </c>
      <c r="J5" s="162" t="s">
        <v>547</v>
      </c>
      <c r="N5" s="392"/>
    </row>
    <row r="6" spans="2:18" ht="67.5" customHeight="1" x14ac:dyDescent="0.25">
      <c r="D6" s="789" t="s">
        <v>902</v>
      </c>
      <c r="E6" s="788"/>
      <c r="F6" s="788"/>
      <c r="G6" s="788"/>
      <c r="H6" s="790" t="s">
        <v>903</v>
      </c>
      <c r="I6" s="790" t="s">
        <v>904</v>
      </c>
      <c r="J6" s="790" t="s">
        <v>905</v>
      </c>
      <c r="N6" s="392"/>
    </row>
    <row r="7" spans="2:18" ht="23.25" customHeight="1" x14ac:dyDescent="0.25">
      <c r="D7" s="789"/>
      <c r="E7" s="793" t="s">
        <v>906</v>
      </c>
      <c r="F7" s="794"/>
      <c r="G7" s="790" t="s">
        <v>907</v>
      </c>
      <c r="H7" s="791"/>
      <c r="I7" s="791"/>
      <c r="J7" s="791"/>
      <c r="N7" s="392"/>
    </row>
    <row r="8" spans="2:18" ht="30" x14ac:dyDescent="0.25">
      <c r="D8" s="789"/>
      <c r="E8" s="173"/>
      <c r="F8" s="396" t="s">
        <v>908</v>
      </c>
      <c r="G8" s="792"/>
      <c r="H8" s="792"/>
      <c r="I8" s="792"/>
      <c r="J8" s="792"/>
      <c r="N8" s="392"/>
    </row>
    <row r="9" spans="2:18" ht="21" customHeight="1" x14ac:dyDescent="0.25">
      <c r="B9" s="164" t="s">
        <v>569</v>
      </c>
      <c r="C9" s="171" t="s">
        <v>909</v>
      </c>
      <c r="D9" s="319">
        <v>55499</v>
      </c>
      <c r="E9" s="341">
        <v>665</v>
      </c>
      <c r="F9" s="319">
        <v>652</v>
      </c>
      <c r="G9" s="341">
        <v>55249</v>
      </c>
      <c r="H9" s="319">
        <v>-428</v>
      </c>
      <c r="I9" s="320"/>
      <c r="J9" s="319">
        <v>0</v>
      </c>
      <c r="M9" s="309"/>
      <c r="N9" s="392"/>
      <c r="O9" s="309"/>
      <c r="Q9" s="309"/>
      <c r="R9" s="309"/>
    </row>
    <row r="10" spans="2:18" x14ac:dyDescent="0.25">
      <c r="B10" s="167" t="s">
        <v>600</v>
      </c>
      <c r="C10" s="172" t="s">
        <v>910</v>
      </c>
      <c r="D10" s="258">
        <v>16294</v>
      </c>
      <c r="E10" s="342">
        <v>338</v>
      </c>
      <c r="F10" s="258">
        <v>329</v>
      </c>
      <c r="G10" s="342">
        <v>16207</v>
      </c>
      <c r="H10" s="258">
        <v>-225</v>
      </c>
      <c r="I10" s="321"/>
      <c r="J10" s="258">
        <v>0</v>
      </c>
      <c r="M10" s="309"/>
      <c r="N10" s="392"/>
      <c r="O10" s="309"/>
      <c r="Q10" s="309"/>
      <c r="R10" s="309"/>
    </row>
    <row r="11" spans="2:18" x14ac:dyDescent="0.25">
      <c r="B11" s="167" t="s">
        <v>847</v>
      </c>
      <c r="C11" s="172" t="s">
        <v>581</v>
      </c>
      <c r="D11" s="258">
        <v>107</v>
      </c>
      <c r="E11" s="342">
        <v>0</v>
      </c>
      <c r="F11" s="259">
        <v>0</v>
      </c>
      <c r="G11" s="342">
        <v>107</v>
      </c>
      <c r="H11" s="258">
        <v>0</v>
      </c>
      <c r="I11" s="321"/>
      <c r="J11" s="258">
        <v>0</v>
      </c>
      <c r="M11" s="309"/>
      <c r="N11" s="392"/>
      <c r="O11" s="309"/>
      <c r="Q11" s="309"/>
      <c r="R11" s="309"/>
    </row>
    <row r="12" spans="2:18" x14ac:dyDescent="0.25">
      <c r="B12" s="167" t="s">
        <v>849</v>
      </c>
      <c r="C12" s="172" t="s">
        <v>911</v>
      </c>
      <c r="D12" s="258">
        <v>241</v>
      </c>
      <c r="E12" s="342">
        <v>0</v>
      </c>
      <c r="F12" s="259">
        <v>0</v>
      </c>
      <c r="G12" s="342">
        <v>149</v>
      </c>
      <c r="H12" s="258">
        <v>-1</v>
      </c>
      <c r="I12" s="321"/>
      <c r="J12" s="258">
        <v>0</v>
      </c>
      <c r="M12" s="309"/>
      <c r="N12" s="392"/>
      <c r="O12" s="309"/>
      <c r="Q12" s="309"/>
      <c r="R12" s="309"/>
    </row>
    <row r="13" spans="2:18" x14ac:dyDescent="0.25">
      <c r="B13" s="167" t="s">
        <v>850</v>
      </c>
      <c r="C13" s="172" t="s">
        <v>912</v>
      </c>
      <c r="D13" s="258">
        <v>83</v>
      </c>
      <c r="E13" s="342">
        <v>5</v>
      </c>
      <c r="F13" s="259">
        <v>4</v>
      </c>
      <c r="G13" s="342">
        <v>82</v>
      </c>
      <c r="H13" s="258">
        <v>-4</v>
      </c>
      <c r="I13" s="321"/>
      <c r="J13" s="258">
        <v>0</v>
      </c>
      <c r="M13" s="309"/>
      <c r="N13" s="392"/>
      <c r="O13" s="309"/>
      <c r="Q13" s="309"/>
      <c r="R13" s="309"/>
    </row>
    <row r="14" spans="2:18" x14ac:dyDescent="0.25">
      <c r="B14" s="167" t="s">
        <v>852</v>
      </c>
      <c r="C14" s="172" t="s">
        <v>913</v>
      </c>
      <c r="D14" s="258">
        <v>53</v>
      </c>
      <c r="E14" s="342">
        <v>0</v>
      </c>
      <c r="F14" s="258">
        <v>0</v>
      </c>
      <c r="G14" s="342">
        <v>53</v>
      </c>
      <c r="H14" s="258">
        <v>0</v>
      </c>
      <c r="I14" s="321"/>
      <c r="J14" s="258">
        <v>0</v>
      </c>
      <c r="M14" s="309"/>
      <c r="N14" s="392"/>
      <c r="O14" s="309"/>
      <c r="Q14" s="309"/>
      <c r="R14" s="309"/>
    </row>
    <row r="15" spans="2:18" x14ac:dyDescent="0.25">
      <c r="B15" s="167" t="s">
        <v>854</v>
      </c>
      <c r="C15" s="172" t="s">
        <v>590</v>
      </c>
      <c r="D15" s="258">
        <v>102</v>
      </c>
      <c r="E15" s="342">
        <v>0</v>
      </c>
      <c r="F15" s="258">
        <v>0</v>
      </c>
      <c r="G15" s="342">
        <v>102</v>
      </c>
      <c r="H15" s="258">
        <v>0</v>
      </c>
      <c r="I15" s="321"/>
      <c r="J15" s="258">
        <v>0</v>
      </c>
      <c r="M15" s="309"/>
      <c r="N15" s="392"/>
      <c r="O15" s="309"/>
      <c r="Q15" s="309"/>
      <c r="R15" s="309"/>
    </row>
    <row r="16" spans="2:18" x14ac:dyDescent="0.25">
      <c r="B16" s="167" t="s">
        <v>856</v>
      </c>
      <c r="C16" s="172" t="s">
        <v>571</v>
      </c>
      <c r="D16" s="258">
        <v>7855</v>
      </c>
      <c r="E16" s="342">
        <v>224</v>
      </c>
      <c r="F16" s="258">
        <v>223</v>
      </c>
      <c r="G16" s="342">
        <v>7851</v>
      </c>
      <c r="H16" s="258">
        <v>-122</v>
      </c>
      <c r="I16" s="321"/>
      <c r="J16" s="258">
        <v>0</v>
      </c>
      <c r="M16" s="309"/>
      <c r="N16" s="392"/>
      <c r="O16" s="309"/>
      <c r="Q16" s="309"/>
      <c r="R16" s="309"/>
    </row>
    <row r="17" spans="2:18" x14ac:dyDescent="0.25">
      <c r="B17" s="167" t="s">
        <v>858</v>
      </c>
      <c r="C17" s="172" t="s">
        <v>579</v>
      </c>
      <c r="D17" s="258">
        <v>13</v>
      </c>
      <c r="E17" s="342">
        <v>0</v>
      </c>
      <c r="F17" s="258">
        <v>0</v>
      </c>
      <c r="G17" s="342">
        <v>13</v>
      </c>
      <c r="H17" s="258">
        <v>0</v>
      </c>
      <c r="I17" s="321"/>
      <c r="J17" s="258">
        <v>0</v>
      </c>
      <c r="M17" s="309"/>
      <c r="N17" s="392"/>
      <c r="O17" s="309"/>
      <c r="Q17" s="309"/>
      <c r="R17" s="309"/>
    </row>
    <row r="18" spans="2:18" x14ac:dyDescent="0.25">
      <c r="B18" s="167" t="s">
        <v>860</v>
      </c>
      <c r="C18" s="172" t="s">
        <v>914</v>
      </c>
      <c r="D18" s="258">
        <v>426</v>
      </c>
      <c r="E18" s="342">
        <v>0</v>
      </c>
      <c r="F18" s="258">
        <v>0</v>
      </c>
      <c r="G18" s="342">
        <v>418</v>
      </c>
      <c r="H18" s="258">
        <v>-2</v>
      </c>
      <c r="I18" s="321"/>
      <c r="J18" s="258">
        <v>0</v>
      </c>
      <c r="M18" s="309"/>
      <c r="N18" s="392"/>
      <c r="O18" s="309"/>
      <c r="Q18" s="309"/>
      <c r="R18" s="309"/>
    </row>
    <row r="19" spans="2:18" x14ac:dyDescent="0.25">
      <c r="B19" s="167" t="s">
        <v>861</v>
      </c>
      <c r="C19" s="172" t="s">
        <v>915</v>
      </c>
      <c r="D19" s="258">
        <v>108</v>
      </c>
      <c r="E19" s="342">
        <v>0</v>
      </c>
      <c r="F19" s="258">
        <v>0</v>
      </c>
      <c r="G19" s="342">
        <v>108</v>
      </c>
      <c r="H19" s="258">
        <v>0</v>
      </c>
      <c r="I19" s="321"/>
      <c r="J19" s="258">
        <v>0</v>
      </c>
      <c r="M19" s="309"/>
      <c r="N19" s="392"/>
      <c r="O19" s="309"/>
      <c r="Q19" s="309"/>
      <c r="R19" s="309"/>
    </row>
    <row r="20" spans="2:18" x14ac:dyDescent="0.25">
      <c r="B20" s="167" t="s">
        <v>862</v>
      </c>
      <c r="C20" s="172" t="s">
        <v>574</v>
      </c>
      <c r="D20" s="258">
        <v>1613</v>
      </c>
      <c r="E20" s="342">
        <v>0</v>
      </c>
      <c r="F20" s="258">
        <v>0</v>
      </c>
      <c r="G20" s="342">
        <v>1611</v>
      </c>
      <c r="H20" s="258">
        <v>-1</v>
      </c>
      <c r="I20" s="321"/>
      <c r="J20" s="258">
        <v>0</v>
      </c>
      <c r="M20" s="309"/>
      <c r="N20" s="392"/>
      <c r="O20" s="309"/>
      <c r="Q20" s="309"/>
      <c r="R20" s="309"/>
    </row>
    <row r="21" spans="2:18" x14ac:dyDescent="0.25">
      <c r="B21" s="167" t="s">
        <v>863</v>
      </c>
      <c r="C21" s="172" t="s">
        <v>916</v>
      </c>
      <c r="D21" s="258">
        <v>622</v>
      </c>
      <c r="E21" s="342">
        <v>1</v>
      </c>
      <c r="F21" s="258">
        <v>1</v>
      </c>
      <c r="G21" s="342">
        <v>622</v>
      </c>
      <c r="H21" s="258">
        <v>-3</v>
      </c>
      <c r="I21" s="321"/>
      <c r="J21" s="258">
        <v>0</v>
      </c>
      <c r="M21" s="309"/>
      <c r="N21" s="392"/>
      <c r="O21" s="309"/>
      <c r="Q21" s="309"/>
      <c r="R21" s="309"/>
    </row>
    <row r="22" spans="2:18" x14ac:dyDescent="0.25">
      <c r="B22" s="167" t="s">
        <v>864</v>
      </c>
      <c r="C22" s="172" t="s">
        <v>578</v>
      </c>
      <c r="D22" s="258">
        <v>22</v>
      </c>
      <c r="E22" s="342">
        <v>1</v>
      </c>
      <c r="F22" s="258">
        <v>1</v>
      </c>
      <c r="G22" s="342">
        <v>22</v>
      </c>
      <c r="H22" s="258">
        <v>-1</v>
      </c>
      <c r="I22" s="321"/>
      <c r="J22" s="258">
        <v>0</v>
      </c>
      <c r="M22" s="309"/>
      <c r="N22" s="392"/>
      <c r="O22" s="309"/>
      <c r="Q22" s="309"/>
      <c r="R22" s="309"/>
    </row>
    <row r="23" spans="2:18" x14ac:dyDescent="0.25">
      <c r="B23" s="167" t="s">
        <v>865</v>
      </c>
      <c r="C23" s="172" t="s">
        <v>573</v>
      </c>
      <c r="D23" s="258">
        <v>2979</v>
      </c>
      <c r="E23" s="342">
        <v>2</v>
      </c>
      <c r="F23" s="258">
        <v>2</v>
      </c>
      <c r="G23" s="342">
        <v>2979</v>
      </c>
      <c r="H23" s="258">
        <v>-3</v>
      </c>
      <c r="I23" s="321"/>
      <c r="J23" s="258">
        <v>0</v>
      </c>
      <c r="M23" s="309"/>
      <c r="N23" s="392"/>
      <c r="O23" s="309"/>
      <c r="Q23" s="309"/>
      <c r="R23" s="309"/>
    </row>
    <row r="24" spans="2:18" x14ac:dyDescent="0.25">
      <c r="B24" s="167" t="s">
        <v>867</v>
      </c>
      <c r="C24" s="172" t="s">
        <v>917</v>
      </c>
      <c r="D24" s="258">
        <v>190</v>
      </c>
      <c r="E24" s="342">
        <v>0</v>
      </c>
      <c r="F24" s="258">
        <v>0</v>
      </c>
      <c r="G24" s="342">
        <v>190</v>
      </c>
      <c r="H24" s="258">
        <v>0</v>
      </c>
      <c r="I24" s="321"/>
      <c r="J24" s="258">
        <v>0</v>
      </c>
      <c r="M24" s="309"/>
      <c r="N24" s="392"/>
      <c r="O24" s="309"/>
      <c r="Q24" s="309"/>
      <c r="R24" s="309"/>
    </row>
    <row r="25" spans="2:18" x14ac:dyDescent="0.25">
      <c r="B25" s="167" t="s">
        <v>868</v>
      </c>
      <c r="C25" s="172" t="s">
        <v>918</v>
      </c>
      <c r="D25" s="258">
        <v>11</v>
      </c>
      <c r="E25" s="342">
        <v>0</v>
      </c>
      <c r="F25" s="258">
        <v>0</v>
      </c>
      <c r="G25" s="342">
        <v>11</v>
      </c>
      <c r="H25" s="258">
        <v>0</v>
      </c>
      <c r="I25" s="321"/>
      <c r="J25" s="258">
        <v>0</v>
      </c>
      <c r="M25" s="309"/>
      <c r="N25" s="392"/>
      <c r="O25" s="309"/>
      <c r="Q25" s="309"/>
      <c r="R25" s="309"/>
    </row>
    <row r="26" spans="2:18" x14ac:dyDescent="0.25">
      <c r="B26" s="167" t="s">
        <v>869</v>
      </c>
      <c r="C26" s="172" t="s">
        <v>575</v>
      </c>
      <c r="D26" s="258">
        <v>741</v>
      </c>
      <c r="E26" s="342">
        <v>0</v>
      </c>
      <c r="F26" s="258">
        <v>0</v>
      </c>
      <c r="G26" s="342">
        <v>741</v>
      </c>
      <c r="H26" s="258">
        <v>-2</v>
      </c>
      <c r="I26" s="321"/>
      <c r="J26" s="258">
        <v>0</v>
      </c>
      <c r="M26" s="309"/>
      <c r="N26" s="392"/>
      <c r="O26" s="309"/>
      <c r="Q26" s="309"/>
      <c r="R26" s="309"/>
    </row>
    <row r="27" spans="2:18" x14ac:dyDescent="0.25">
      <c r="B27" s="167" t="s">
        <v>870</v>
      </c>
      <c r="C27" s="172" t="s">
        <v>919</v>
      </c>
      <c r="D27" s="258">
        <v>16939</v>
      </c>
      <c r="E27" s="342">
        <v>20</v>
      </c>
      <c r="F27" s="258">
        <v>20</v>
      </c>
      <c r="G27" s="342">
        <v>16939</v>
      </c>
      <c r="H27" s="258">
        <v>-1</v>
      </c>
      <c r="I27" s="321"/>
      <c r="J27" s="258">
        <v>0</v>
      </c>
      <c r="M27" s="309"/>
      <c r="N27" s="392"/>
      <c r="O27" s="309"/>
      <c r="Q27" s="309"/>
      <c r="R27" s="309"/>
    </row>
    <row r="28" spans="2:18" x14ac:dyDescent="0.25">
      <c r="B28" s="167" t="s">
        <v>871</v>
      </c>
      <c r="C28" s="172" t="s">
        <v>920</v>
      </c>
      <c r="D28" s="258">
        <v>61</v>
      </c>
      <c r="E28" s="342">
        <v>0</v>
      </c>
      <c r="F28" s="258">
        <v>0</v>
      </c>
      <c r="G28" s="342">
        <v>61</v>
      </c>
      <c r="H28" s="258">
        <v>0</v>
      </c>
      <c r="I28" s="321"/>
      <c r="J28" s="258">
        <v>0</v>
      </c>
      <c r="M28" s="309"/>
      <c r="N28" s="392"/>
      <c r="O28" s="309"/>
      <c r="Q28" s="309"/>
      <c r="R28" s="309"/>
    </row>
    <row r="29" spans="2:18" x14ac:dyDescent="0.25">
      <c r="B29" s="167" t="s">
        <v>872</v>
      </c>
      <c r="C29" s="172" t="s">
        <v>921</v>
      </c>
      <c r="D29" s="258">
        <v>26</v>
      </c>
      <c r="E29" s="342">
        <v>0</v>
      </c>
      <c r="F29" s="258">
        <v>0</v>
      </c>
      <c r="G29" s="342">
        <v>26</v>
      </c>
      <c r="H29" s="258">
        <v>0</v>
      </c>
      <c r="I29" s="321"/>
      <c r="J29" s="258">
        <v>0</v>
      </c>
      <c r="M29" s="309"/>
      <c r="N29" s="392"/>
      <c r="O29" s="309"/>
      <c r="Q29" s="309"/>
      <c r="R29" s="309"/>
    </row>
    <row r="30" spans="2:18" x14ac:dyDescent="0.25">
      <c r="B30" s="167" t="s">
        <v>873</v>
      </c>
      <c r="C30" s="172" t="s">
        <v>577</v>
      </c>
      <c r="D30" s="258">
        <v>185</v>
      </c>
      <c r="E30" s="342">
        <v>0</v>
      </c>
      <c r="F30" s="258">
        <v>0</v>
      </c>
      <c r="G30" s="342">
        <v>185</v>
      </c>
      <c r="H30" s="258">
        <v>0</v>
      </c>
      <c r="I30" s="321"/>
      <c r="J30" s="258">
        <v>0</v>
      </c>
      <c r="M30" s="309"/>
      <c r="N30" s="392"/>
      <c r="O30" s="309"/>
      <c r="Q30" s="309"/>
      <c r="R30" s="309"/>
    </row>
    <row r="31" spans="2:18" x14ac:dyDescent="0.25">
      <c r="B31" s="167" t="s">
        <v>922</v>
      </c>
      <c r="C31" s="172" t="s">
        <v>580</v>
      </c>
      <c r="D31" s="258">
        <v>57</v>
      </c>
      <c r="E31" s="342">
        <v>0</v>
      </c>
      <c r="F31" s="258">
        <v>0</v>
      </c>
      <c r="G31" s="342">
        <v>57</v>
      </c>
      <c r="H31" s="258">
        <v>0</v>
      </c>
      <c r="I31" s="321"/>
      <c r="J31" s="258">
        <v>0</v>
      </c>
      <c r="M31" s="309"/>
      <c r="N31" s="392"/>
      <c r="O31" s="309"/>
      <c r="Q31" s="309"/>
      <c r="R31" s="309"/>
    </row>
    <row r="32" spans="2:18" x14ac:dyDescent="0.25">
      <c r="B32" s="167" t="s">
        <v>923</v>
      </c>
      <c r="C32" s="172" t="s">
        <v>924</v>
      </c>
      <c r="D32" s="258">
        <v>6717</v>
      </c>
      <c r="E32" s="342">
        <v>69</v>
      </c>
      <c r="F32" s="258">
        <v>68</v>
      </c>
      <c r="G32" s="342">
        <v>6663</v>
      </c>
      <c r="H32" s="258">
        <v>-60</v>
      </c>
      <c r="I32" s="321"/>
      <c r="J32" s="258">
        <v>0</v>
      </c>
      <c r="M32" s="309"/>
      <c r="N32" s="392"/>
      <c r="O32" s="309"/>
      <c r="Q32" s="309"/>
      <c r="R32" s="309"/>
    </row>
    <row r="33" spans="2:18" x14ac:dyDescent="0.25">
      <c r="B33" s="167" t="s">
        <v>925</v>
      </c>
      <c r="C33" s="172" t="s">
        <v>926</v>
      </c>
      <c r="D33" s="258">
        <v>51</v>
      </c>
      <c r="E33" s="342">
        <v>4</v>
      </c>
      <c r="F33" s="258">
        <v>4</v>
      </c>
      <c r="G33" s="342">
        <v>51</v>
      </c>
      <c r="H33" s="258">
        <v>-2</v>
      </c>
      <c r="I33" s="321"/>
      <c r="J33" s="258">
        <v>0</v>
      </c>
      <c r="M33" s="309"/>
      <c r="N33" s="392"/>
      <c r="O33" s="309"/>
      <c r="Q33" s="309"/>
      <c r="R33" s="309"/>
    </row>
    <row r="34" spans="2:18" x14ac:dyDescent="0.25">
      <c r="B34" s="627" t="s">
        <v>927</v>
      </c>
      <c r="C34" s="171" t="s">
        <v>928</v>
      </c>
      <c r="D34" s="318">
        <v>17498</v>
      </c>
      <c r="E34" s="343">
        <v>15</v>
      </c>
      <c r="F34" s="318">
        <v>15</v>
      </c>
      <c r="G34" s="322"/>
      <c r="H34" s="321"/>
      <c r="I34" s="318">
        <v>20</v>
      </c>
      <c r="J34" s="321"/>
      <c r="M34" s="309"/>
      <c r="N34" s="392"/>
      <c r="O34" s="309"/>
      <c r="Q34" s="309"/>
      <c r="R34" s="309"/>
    </row>
    <row r="35" spans="2:18" x14ac:dyDescent="0.25">
      <c r="B35" s="167" t="s">
        <v>929</v>
      </c>
      <c r="C35" s="172" t="s">
        <v>910</v>
      </c>
      <c r="D35" s="258">
        <v>8072</v>
      </c>
      <c r="E35" s="342">
        <v>12</v>
      </c>
      <c r="F35" s="258">
        <v>12</v>
      </c>
      <c r="G35" s="322"/>
      <c r="H35" s="321"/>
      <c r="I35" s="318">
        <v>8</v>
      </c>
      <c r="J35" s="321"/>
      <c r="M35" s="309"/>
      <c r="N35" s="392"/>
      <c r="O35" s="309"/>
      <c r="Q35" s="309"/>
      <c r="R35" s="309"/>
    </row>
    <row r="36" spans="2:18" x14ac:dyDescent="0.25">
      <c r="B36" s="167" t="s">
        <v>930</v>
      </c>
      <c r="C36" s="172" t="s">
        <v>912</v>
      </c>
      <c r="D36" s="258">
        <v>20</v>
      </c>
      <c r="E36" s="343">
        <v>0</v>
      </c>
      <c r="F36" s="318">
        <v>0</v>
      </c>
      <c r="G36" s="322"/>
      <c r="H36" s="321"/>
      <c r="I36" s="318">
        <v>0</v>
      </c>
      <c r="J36" s="321"/>
      <c r="M36" s="309"/>
      <c r="N36" s="392"/>
      <c r="O36" s="309"/>
      <c r="Q36" s="309"/>
      <c r="R36" s="309"/>
    </row>
    <row r="37" spans="2:18" x14ac:dyDescent="0.25">
      <c r="B37" s="166" t="s">
        <v>931</v>
      </c>
      <c r="C37" s="172" t="s">
        <v>571</v>
      </c>
      <c r="D37" s="258">
        <v>8143</v>
      </c>
      <c r="E37" s="342">
        <v>2</v>
      </c>
      <c r="F37" s="258">
        <v>2</v>
      </c>
      <c r="G37" s="322"/>
      <c r="H37" s="321"/>
      <c r="I37" s="258">
        <v>12</v>
      </c>
      <c r="J37" s="321"/>
      <c r="M37" s="309"/>
      <c r="N37" s="392"/>
      <c r="O37" s="309"/>
      <c r="Q37" s="309"/>
      <c r="R37" s="309"/>
    </row>
    <row r="38" spans="2:18" x14ac:dyDescent="0.25">
      <c r="B38" s="167" t="s">
        <v>932</v>
      </c>
      <c r="C38" s="172" t="s">
        <v>579</v>
      </c>
      <c r="D38" s="258">
        <v>24</v>
      </c>
      <c r="E38" s="342">
        <v>0</v>
      </c>
      <c r="F38" s="258">
        <v>0</v>
      </c>
      <c r="G38" s="322"/>
      <c r="H38" s="321"/>
      <c r="I38" s="258">
        <v>0</v>
      </c>
      <c r="J38" s="321"/>
      <c r="M38" s="309"/>
      <c r="N38" s="392"/>
      <c r="O38" s="309"/>
      <c r="Q38" s="309"/>
      <c r="R38" s="309"/>
    </row>
    <row r="39" spans="2:18" x14ac:dyDescent="0.25">
      <c r="B39" s="167" t="s">
        <v>933</v>
      </c>
      <c r="C39" s="172" t="s">
        <v>574</v>
      </c>
      <c r="D39" s="258">
        <v>81</v>
      </c>
      <c r="E39" s="342">
        <v>0</v>
      </c>
      <c r="F39" s="258">
        <v>0</v>
      </c>
      <c r="G39" s="322"/>
      <c r="H39" s="321"/>
      <c r="I39" s="258">
        <v>0</v>
      </c>
      <c r="J39" s="321"/>
      <c r="M39" s="309"/>
      <c r="N39" s="392"/>
      <c r="O39" s="309"/>
      <c r="Q39" s="309"/>
      <c r="R39" s="309"/>
    </row>
    <row r="40" spans="2:18" x14ac:dyDescent="0.25">
      <c r="B40" s="167" t="s">
        <v>934</v>
      </c>
      <c r="C40" s="172" t="s">
        <v>573</v>
      </c>
      <c r="D40" s="258">
        <v>100</v>
      </c>
      <c r="E40" s="342">
        <v>0</v>
      </c>
      <c r="F40" s="258">
        <v>0</v>
      </c>
      <c r="G40" s="322"/>
      <c r="H40" s="321"/>
      <c r="I40" s="258">
        <v>0</v>
      </c>
      <c r="J40" s="321"/>
      <c r="M40" s="309"/>
      <c r="N40" s="392"/>
      <c r="O40" s="309"/>
      <c r="Q40" s="309"/>
      <c r="R40" s="309"/>
    </row>
    <row r="41" spans="2:18" x14ac:dyDescent="0.25">
      <c r="B41" s="167" t="s">
        <v>935</v>
      </c>
      <c r="C41" s="172" t="s">
        <v>575</v>
      </c>
      <c r="D41" s="258">
        <v>101</v>
      </c>
      <c r="E41" s="342">
        <v>0</v>
      </c>
      <c r="F41" s="258">
        <v>0</v>
      </c>
      <c r="G41" s="322"/>
      <c r="H41" s="321"/>
      <c r="I41" s="258">
        <v>0</v>
      </c>
      <c r="J41" s="321"/>
      <c r="M41" s="309"/>
      <c r="N41" s="392"/>
      <c r="O41" s="309"/>
      <c r="Q41" s="309"/>
      <c r="R41" s="309"/>
    </row>
    <row r="42" spans="2:18" x14ac:dyDescent="0.25">
      <c r="B42" s="167" t="s">
        <v>936</v>
      </c>
      <c r="C42" s="172" t="s">
        <v>919</v>
      </c>
      <c r="D42" s="258">
        <v>171</v>
      </c>
      <c r="E42" s="342">
        <v>0</v>
      </c>
      <c r="F42" s="258">
        <v>0</v>
      </c>
      <c r="G42" s="322"/>
      <c r="H42" s="321"/>
      <c r="I42" s="258">
        <v>0</v>
      </c>
      <c r="J42" s="321"/>
      <c r="K42" s="114"/>
      <c r="L42" s="113"/>
      <c r="M42" s="309"/>
      <c r="N42" s="392"/>
      <c r="O42" s="309"/>
      <c r="Q42" s="309"/>
      <c r="R42" s="309"/>
    </row>
    <row r="43" spans="2:18" x14ac:dyDescent="0.25">
      <c r="B43" s="167" t="s">
        <v>937</v>
      </c>
      <c r="C43" s="172" t="s">
        <v>924</v>
      </c>
      <c r="D43" s="258">
        <v>735</v>
      </c>
      <c r="E43" s="342">
        <v>0</v>
      </c>
      <c r="F43" s="258">
        <v>0</v>
      </c>
      <c r="G43" s="322"/>
      <c r="H43" s="321"/>
      <c r="I43" s="258">
        <v>1</v>
      </c>
      <c r="J43" s="321"/>
      <c r="K43" s="114"/>
      <c r="L43" s="113"/>
      <c r="M43" s="309"/>
      <c r="N43" s="392"/>
      <c r="O43" s="309"/>
      <c r="Q43" s="309"/>
      <c r="R43" s="309"/>
    </row>
    <row r="44" spans="2:18" x14ac:dyDescent="0.25">
      <c r="B44" s="167" t="s">
        <v>938</v>
      </c>
      <c r="C44" s="172" t="s">
        <v>926</v>
      </c>
      <c r="D44" s="258">
        <v>50</v>
      </c>
      <c r="E44" s="342">
        <v>0</v>
      </c>
      <c r="F44" s="258">
        <v>0</v>
      </c>
      <c r="G44" s="322"/>
      <c r="H44" s="321"/>
      <c r="I44" s="258">
        <v>0</v>
      </c>
      <c r="J44" s="321"/>
      <c r="K44" s="114"/>
      <c r="L44" s="113"/>
      <c r="M44" s="309"/>
      <c r="N44" s="392"/>
      <c r="O44" s="309"/>
      <c r="Q44" s="309"/>
      <c r="R44" s="309"/>
    </row>
    <row r="45" spans="2:18" x14ac:dyDescent="0.25">
      <c r="B45" s="164" t="s">
        <v>939</v>
      </c>
      <c r="C45" s="165" t="s">
        <v>186</v>
      </c>
      <c r="D45" s="319">
        <v>72997</v>
      </c>
      <c r="E45" s="341">
        <v>680</v>
      </c>
      <c r="F45" s="319">
        <v>666</v>
      </c>
      <c r="G45" s="341">
        <v>55249</v>
      </c>
      <c r="H45" s="319">
        <v>-428</v>
      </c>
      <c r="I45" s="319">
        <v>20</v>
      </c>
      <c r="J45" s="319">
        <v>0</v>
      </c>
      <c r="K45" s="114"/>
      <c r="L45" s="113"/>
      <c r="M45" s="309"/>
      <c r="N45" s="392"/>
      <c r="O45" s="309"/>
      <c r="Q45" s="309"/>
      <c r="R45" s="309"/>
    </row>
    <row r="46" spans="2:18" x14ac:dyDescent="0.25">
      <c r="B46" s="795"/>
      <c r="C46" s="795"/>
      <c r="D46" s="795"/>
      <c r="E46" s="795"/>
      <c r="F46" s="795"/>
      <c r="G46" s="795"/>
      <c r="H46" s="795"/>
      <c r="I46" s="795"/>
      <c r="J46" s="795"/>
      <c r="K46" s="796"/>
      <c r="L46" s="796"/>
      <c r="M46" s="796"/>
      <c r="N46" s="796"/>
    </row>
    <row r="47" spans="2:18" x14ac:dyDescent="0.25">
      <c r="B47" s="796"/>
      <c r="C47" s="796"/>
      <c r="D47" s="796"/>
      <c r="E47" s="796"/>
      <c r="F47" s="796"/>
      <c r="G47" s="796"/>
      <c r="H47" s="796"/>
      <c r="I47" s="796"/>
      <c r="J47" s="796"/>
      <c r="K47" s="796"/>
      <c r="L47" s="796"/>
      <c r="M47" s="796"/>
      <c r="N47" s="796"/>
    </row>
    <row r="48" spans="2:18" x14ac:dyDescent="0.25">
      <c r="B48" s="779" t="s">
        <v>940</v>
      </c>
      <c r="C48" s="779"/>
      <c r="D48" s="779"/>
      <c r="E48" s="779"/>
      <c r="F48" s="779"/>
      <c r="G48" s="779"/>
      <c r="H48" s="779"/>
      <c r="I48" s="779"/>
      <c r="J48" s="779"/>
      <c r="K48" s="796"/>
      <c r="L48" s="796"/>
      <c r="M48" s="796"/>
      <c r="N48" s="796"/>
    </row>
    <row r="49" spans="2:14" x14ac:dyDescent="0.25">
      <c r="B49" s="795"/>
      <c r="C49" s="795"/>
      <c r="D49" s="795"/>
      <c r="E49" s="795"/>
      <c r="F49" s="795"/>
      <c r="G49" s="795"/>
      <c r="H49" s="795"/>
      <c r="I49" s="795"/>
      <c r="J49" s="795"/>
      <c r="K49" s="795"/>
      <c r="L49" s="795"/>
      <c r="M49" s="795"/>
      <c r="N49" s="795"/>
    </row>
    <row r="50" spans="2:14" x14ac:dyDescent="0.25">
      <c r="B50" s="779"/>
      <c r="C50" s="779"/>
      <c r="D50" s="779"/>
      <c r="E50" s="779"/>
      <c r="F50" s="779"/>
      <c r="G50" s="779"/>
      <c r="H50" s="779"/>
      <c r="I50" s="779"/>
      <c r="J50" s="779"/>
      <c r="K50" s="779"/>
      <c r="L50" s="779"/>
      <c r="M50" s="779"/>
      <c r="N50" s="779"/>
    </row>
    <row r="51" spans="2:14" x14ac:dyDescent="0.25">
      <c r="B51" s="779"/>
      <c r="C51" s="779"/>
      <c r="D51" s="779"/>
      <c r="E51" s="779"/>
      <c r="F51" s="779"/>
      <c r="G51" s="779"/>
      <c r="H51" s="779"/>
      <c r="I51" s="779"/>
      <c r="J51" s="779"/>
      <c r="K51" s="779"/>
      <c r="L51" s="779"/>
      <c r="M51" s="779"/>
      <c r="N51" s="779"/>
    </row>
    <row r="52" spans="2:14" ht="24" customHeight="1" x14ac:dyDescent="0.25">
      <c r="B52" s="779"/>
      <c r="C52" s="779"/>
      <c r="D52" s="779"/>
      <c r="E52" s="779"/>
      <c r="F52" s="779"/>
      <c r="G52" s="779"/>
      <c r="H52" s="779"/>
      <c r="I52" s="779"/>
      <c r="J52" s="779"/>
      <c r="K52" s="779"/>
      <c r="L52" s="779"/>
      <c r="M52" s="779"/>
      <c r="N52" s="779"/>
    </row>
    <row r="53" spans="2:14" ht="24" customHeight="1" x14ac:dyDescent="0.25">
      <c r="B53" s="779"/>
      <c r="C53" s="779"/>
      <c r="D53" s="779"/>
      <c r="E53" s="779"/>
      <c r="F53" s="779"/>
      <c r="G53" s="779"/>
      <c r="H53" s="779"/>
      <c r="I53" s="779"/>
      <c r="J53" s="779"/>
      <c r="K53" s="779"/>
      <c r="L53" s="779"/>
      <c r="M53" s="779"/>
      <c r="N53" s="779"/>
    </row>
    <row r="54" spans="2:14" x14ac:dyDescent="0.25">
      <c r="B54" s="795"/>
      <c r="C54" s="795"/>
      <c r="D54" s="795"/>
      <c r="E54" s="795"/>
      <c r="F54" s="795"/>
      <c r="G54" s="795"/>
      <c r="H54" s="795"/>
      <c r="I54" s="795"/>
      <c r="J54" s="795"/>
      <c r="K54" s="796"/>
      <c r="L54" s="796"/>
      <c r="M54" s="796"/>
      <c r="N54" s="796"/>
    </row>
    <row r="55" spans="2:14" x14ac:dyDescent="0.25">
      <c r="B55" s="779"/>
      <c r="C55" s="779"/>
      <c r="D55" s="779"/>
      <c r="E55" s="779"/>
      <c r="F55" s="779"/>
      <c r="G55" s="779"/>
      <c r="H55" s="779"/>
      <c r="I55" s="779"/>
      <c r="J55" s="779"/>
      <c r="K55" s="779"/>
      <c r="L55" s="779"/>
      <c r="M55" s="779"/>
      <c r="N55" s="779"/>
    </row>
    <row r="56" spans="2:14" ht="24" customHeight="1" x14ac:dyDescent="0.25">
      <c r="B56" s="797"/>
      <c r="C56" s="797"/>
      <c r="D56" s="797"/>
      <c r="E56" s="797"/>
      <c r="F56" s="797"/>
      <c r="G56" s="797"/>
      <c r="H56" s="797"/>
      <c r="I56" s="797"/>
      <c r="J56" s="797"/>
      <c r="K56" s="797"/>
      <c r="L56" s="797"/>
      <c r="M56" s="797"/>
      <c r="N56" s="797"/>
    </row>
    <row r="57" spans="2:14" ht="24" customHeight="1" x14ac:dyDescent="0.25">
      <c r="B57" s="797"/>
      <c r="C57" s="797"/>
      <c r="D57" s="797"/>
      <c r="E57" s="797"/>
      <c r="F57" s="797"/>
      <c r="G57" s="797"/>
      <c r="H57" s="797"/>
      <c r="I57" s="797"/>
      <c r="J57" s="797"/>
      <c r="K57" s="797"/>
      <c r="L57" s="797"/>
      <c r="M57" s="797"/>
      <c r="N57" s="797"/>
    </row>
  </sheetData>
  <mergeCells count="26">
    <mergeCell ref="B49:J49"/>
    <mergeCell ref="K49:N49"/>
    <mergeCell ref="B55:N55"/>
    <mergeCell ref="B56:N56"/>
    <mergeCell ref="B57:N57"/>
    <mergeCell ref="B50:N50"/>
    <mergeCell ref="B51:N51"/>
    <mergeCell ref="B52:N52"/>
    <mergeCell ref="B53:N53"/>
    <mergeCell ref="B54:J54"/>
    <mergeCell ref="K54:N54"/>
    <mergeCell ref="B46:J46"/>
    <mergeCell ref="K46:N46"/>
    <mergeCell ref="B47:J47"/>
    <mergeCell ref="K47:N47"/>
    <mergeCell ref="B48:J48"/>
    <mergeCell ref="K48:N48"/>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C4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election activeCell="H28" sqref="H28"/>
    </sheetView>
  </sheetViews>
  <sheetFormatPr baseColWidth="10" defaultColWidth="9.140625" defaultRowHeight="15" x14ac:dyDescent="0.25"/>
  <cols>
    <col min="1" max="1" width="5.7109375" style="64" customWidth="1"/>
    <col min="2" max="2" width="5.5703125" style="64" customWidth="1"/>
    <col min="3" max="3" width="45.28515625" style="64" customWidth="1"/>
    <col min="4" max="9" width="18.7109375" style="64" customWidth="1"/>
    <col min="10" max="16384" width="9.140625" style="64"/>
  </cols>
  <sheetData>
    <row r="2" spans="2:16" ht="18.75" x14ac:dyDescent="0.25">
      <c r="B2" s="780" t="s">
        <v>941</v>
      </c>
      <c r="C2" s="780"/>
      <c r="D2" s="780"/>
      <c r="E2" s="780"/>
      <c r="F2" s="780"/>
      <c r="G2" s="392"/>
      <c r="H2" s="392"/>
      <c r="I2" s="392"/>
      <c r="J2" s="392"/>
      <c r="K2" s="392"/>
    </row>
    <row r="3" spans="2:16" x14ac:dyDescent="0.25">
      <c r="B3" t="str">
        <f>'OV1'!B3</f>
        <v>30.06.2025 - in EUR million</v>
      </c>
      <c r="C3" s="327"/>
      <c r="D3" s="327"/>
      <c r="E3" s="327"/>
      <c r="F3" s="327"/>
      <c r="G3" s="796"/>
      <c r="H3" s="796"/>
      <c r="I3" s="796"/>
      <c r="J3" s="796"/>
      <c r="K3" s="796"/>
    </row>
    <row r="4" spans="2:16" ht="15.75" x14ac:dyDescent="0.25">
      <c r="B4" s="63"/>
      <c r="C4" s="63"/>
      <c r="D4" s="63"/>
      <c r="E4" s="63"/>
      <c r="F4" s="63"/>
      <c r="G4" s="796"/>
      <c r="H4" s="796"/>
      <c r="I4" s="796"/>
      <c r="J4" s="796"/>
      <c r="K4" s="796"/>
    </row>
    <row r="5" spans="2:16" x14ac:dyDescent="0.25">
      <c r="C5" s="10"/>
      <c r="D5" s="162" t="s">
        <v>139</v>
      </c>
      <c r="E5" s="162" t="s">
        <v>140</v>
      </c>
      <c r="F5" s="162" t="s">
        <v>141</v>
      </c>
      <c r="G5" s="396" t="s">
        <v>189</v>
      </c>
      <c r="H5" s="162" t="s">
        <v>190</v>
      </c>
      <c r="I5" s="162" t="s">
        <v>546</v>
      </c>
      <c r="J5" s="798"/>
      <c r="K5" s="798"/>
    </row>
    <row r="6" spans="2:16" x14ac:dyDescent="0.25">
      <c r="D6" s="789" t="s">
        <v>882</v>
      </c>
      <c r="E6" s="788"/>
      <c r="F6" s="788"/>
      <c r="G6" s="788"/>
      <c r="H6" s="800" t="s">
        <v>903</v>
      </c>
      <c r="I6" s="800" t="s">
        <v>905</v>
      </c>
      <c r="J6" s="798"/>
      <c r="K6" s="798"/>
    </row>
    <row r="7" spans="2:16" x14ac:dyDescent="0.25">
      <c r="D7" s="789"/>
      <c r="E7" s="793" t="s">
        <v>906</v>
      </c>
      <c r="F7" s="794"/>
      <c r="G7" s="800" t="s">
        <v>942</v>
      </c>
      <c r="H7" s="800"/>
      <c r="I7" s="800"/>
      <c r="J7" s="798"/>
      <c r="K7" s="798"/>
    </row>
    <row r="8" spans="2:16" ht="65.25" customHeight="1" x14ac:dyDescent="0.25">
      <c r="D8" s="789"/>
      <c r="E8" s="394"/>
      <c r="F8" s="396" t="s">
        <v>908</v>
      </c>
      <c r="G8" s="800"/>
      <c r="H8" s="800"/>
      <c r="I8" s="800"/>
      <c r="J8" s="798"/>
      <c r="K8" s="798"/>
    </row>
    <row r="9" spans="2:16" x14ac:dyDescent="0.25">
      <c r="B9" s="166" t="s">
        <v>569</v>
      </c>
      <c r="C9" s="163" t="s">
        <v>943</v>
      </c>
      <c r="D9" s="260">
        <v>23</v>
      </c>
      <c r="E9" s="344"/>
      <c r="F9" s="260">
        <v>0</v>
      </c>
      <c r="G9" s="344"/>
      <c r="H9" s="260">
        <v>0</v>
      </c>
      <c r="I9" s="260">
        <v>0</v>
      </c>
      <c r="J9" s="799"/>
      <c r="K9" s="799"/>
      <c r="L9" s="309"/>
      <c r="N9" s="309"/>
      <c r="P9" s="309"/>
    </row>
    <row r="10" spans="2:16" x14ac:dyDescent="0.25">
      <c r="B10" s="176" t="s">
        <v>600</v>
      </c>
      <c r="C10" s="163" t="s">
        <v>944</v>
      </c>
      <c r="D10" s="260">
        <v>1</v>
      </c>
      <c r="E10" s="344"/>
      <c r="F10" s="260">
        <v>0</v>
      </c>
      <c r="G10" s="344"/>
      <c r="H10" s="260">
        <v>0</v>
      </c>
      <c r="I10" s="260">
        <v>0</v>
      </c>
      <c r="J10" s="799"/>
      <c r="K10" s="799"/>
      <c r="L10" s="309"/>
      <c r="N10" s="309"/>
      <c r="P10" s="309"/>
    </row>
    <row r="11" spans="2:16" x14ac:dyDescent="0.25">
      <c r="B11" s="176" t="s">
        <v>847</v>
      </c>
      <c r="C11" s="163" t="s">
        <v>945</v>
      </c>
      <c r="D11" s="260">
        <v>594</v>
      </c>
      <c r="E11" s="344"/>
      <c r="F11" s="260">
        <v>7</v>
      </c>
      <c r="G11" s="344"/>
      <c r="H11" s="260">
        <v>-5</v>
      </c>
      <c r="I11" s="260">
        <v>0</v>
      </c>
      <c r="J11" s="799"/>
      <c r="K11" s="799"/>
      <c r="L11" s="309"/>
      <c r="N11" s="309"/>
      <c r="P11" s="309"/>
    </row>
    <row r="12" spans="2:16" x14ac:dyDescent="0.25">
      <c r="B12" s="176" t="s">
        <v>849</v>
      </c>
      <c r="C12" s="163" t="s">
        <v>946</v>
      </c>
      <c r="D12" s="260">
        <v>387</v>
      </c>
      <c r="E12" s="344"/>
      <c r="F12" s="260">
        <v>1</v>
      </c>
      <c r="G12" s="344"/>
      <c r="H12" s="260">
        <v>0</v>
      </c>
      <c r="I12" s="260">
        <v>0</v>
      </c>
      <c r="J12" s="799"/>
      <c r="K12" s="799"/>
      <c r="L12" s="309"/>
      <c r="N12" s="309"/>
      <c r="P12" s="309"/>
    </row>
    <row r="13" spans="2:16" x14ac:dyDescent="0.25">
      <c r="B13" s="176" t="s">
        <v>850</v>
      </c>
      <c r="C13" s="163" t="s">
        <v>947</v>
      </c>
      <c r="D13" s="260">
        <v>327</v>
      </c>
      <c r="E13" s="344"/>
      <c r="F13" s="260">
        <v>0</v>
      </c>
      <c r="G13" s="344"/>
      <c r="H13" s="260">
        <v>0</v>
      </c>
      <c r="I13" s="260">
        <v>0</v>
      </c>
      <c r="J13" s="799"/>
      <c r="K13" s="799"/>
      <c r="L13" s="309"/>
      <c r="N13" s="309"/>
      <c r="P13" s="309"/>
    </row>
    <row r="14" spans="2:16" x14ac:dyDescent="0.25">
      <c r="B14" s="176" t="s">
        <v>852</v>
      </c>
      <c r="C14" s="163" t="s">
        <v>948</v>
      </c>
      <c r="D14" s="260">
        <v>272</v>
      </c>
      <c r="E14" s="344"/>
      <c r="F14" s="260">
        <v>18</v>
      </c>
      <c r="G14" s="344"/>
      <c r="H14" s="260">
        <v>-6</v>
      </c>
      <c r="I14" s="260">
        <v>0</v>
      </c>
      <c r="J14" s="799"/>
      <c r="K14" s="799"/>
      <c r="L14" s="309"/>
      <c r="N14" s="309"/>
      <c r="P14" s="309"/>
    </row>
    <row r="15" spans="2:16" x14ac:dyDescent="0.25">
      <c r="B15" s="176" t="s">
        <v>854</v>
      </c>
      <c r="C15" s="163" t="s">
        <v>949</v>
      </c>
      <c r="D15" s="260">
        <v>377</v>
      </c>
      <c r="E15" s="344"/>
      <c r="F15" s="260">
        <v>12</v>
      </c>
      <c r="G15" s="344"/>
      <c r="H15" s="260">
        <v>-9</v>
      </c>
      <c r="I15" s="260">
        <v>0</v>
      </c>
      <c r="J15" s="799"/>
      <c r="K15" s="799"/>
      <c r="L15" s="309"/>
      <c r="N15" s="309"/>
      <c r="P15" s="309"/>
    </row>
    <row r="16" spans="2:16" x14ac:dyDescent="0.25">
      <c r="B16" s="176" t="s">
        <v>856</v>
      </c>
      <c r="C16" s="163" t="s">
        <v>950</v>
      </c>
      <c r="D16" s="260">
        <v>187</v>
      </c>
      <c r="E16" s="344"/>
      <c r="F16" s="260">
        <v>5</v>
      </c>
      <c r="G16" s="344"/>
      <c r="H16" s="260">
        <v>-3</v>
      </c>
      <c r="I16" s="260">
        <v>0</v>
      </c>
      <c r="J16" s="799"/>
      <c r="K16" s="799"/>
      <c r="L16" s="309"/>
      <c r="N16" s="309"/>
      <c r="P16" s="309"/>
    </row>
    <row r="17" spans="2:16" x14ac:dyDescent="0.25">
      <c r="B17" s="166" t="s">
        <v>858</v>
      </c>
      <c r="C17" s="163" t="s">
        <v>951</v>
      </c>
      <c r="D17" s="260">
        <v>181</v>
      </c>
      <c r="E17" s="344"/>
      <c r="F17" s="260">
        <v>3</v>
      </c>
      <c r="G17" s="344"/>
      <c r="H17" s="260">
        <v>-2</v>
      </c>
      <c r="I17" s="260">
        <v>0</v>
      </c>
      <c r="J17" s="799"/>
      <c r="K17" s="799"/>
      <c r="L17" s="309"/>
      <c r="N17" s="309"/>
      <c r="P17" s="309"/>
    </row>
    <row r="18" spans="2:16" x14ac:dyDescent="0.25">
      <c r="B18" s="176" t="s">
        <v>860</v>
      </c>
      <c r="C18" s="163" t="s">
        <v>952</v>
      </c>
      <c r="D18" s="260">
        <v>210</v>
      </c>
      <c r="E18" s="344"/>
      <c r="F18" s="260">
        <v>2</v>
      </c>
      <c r="G18" s="344"/>
      <c r="H18" s="260">
        <v>-1</v>
      </c>
      <c r="I18" s="260">
        <v>0</v>
      </c>
      <c r="J18" s="799"/>
      <c r="K18" s="799"/>
      <c r="L18" s="309"/>
      <c r="N18" s="309"/>
      <c r="P18" s="309"/>
    </row>
    <row r="19" spans="2:16" x14ac:dyDescent="0.25">
      <c r="B19" s="176" t="s">
        <v>861</v>
      </c>
      <c r="C19" s="163" t="s">
        <v>953</v>
      </c>
      <c r="D19" s="260">
        <v>226</v>
      </c>
      <c r="E19" s="344"/>
      <c r="F19" s="260">
        <v>0</v>
      </c>
      <c r="G19" s="344"/>
      <c r="H19" s="260">
        <v>0</v>
      </c>
      <c r="I19" s="260">
        <v>0</v>
      </c>
      <c r="J19" s="799"/>
      <c r="K19" s="799"/>
      <c r="L19" s="309"/>
      <c r="N19" s="309"/>
      <c r="P19" s="309"/>
    </row>
    <row r="20" spans="2:16" x14ac:dyDescent="0.25">
      <c r="B20" s="176" t="s">
        <v>862</v>
      </c>
      <c r="C20" s="313" t="s">
        <v>954</v>
      </c>
      <c r="D20" s="260">
        <v>2604</v>
      </c>
      <c r="E20" s="344"/>
      <c r="F20" s="260">
        <v>4</v>
      </c>
      <c r="G20" s="344"/>
      <c r="H20" s="260">
        <v>-8</v>
      </c>
      <c r="I20" s="260">
        <v>0</v>
      </c>
      <c r="J20" s="395"/>
      <c r="K20" s="395"/>
      <c r="L20" s="309"/>
      <c r="N20" s="309"/>
      <c r="P20" s="309"/>
    </row>
    <row r="21" spans="2:16" x14ac:dyDescent="0.25">
      <c r="B21" s="176" t="s">
        <v>863</v>
      </c>
      <c r="C21" s="163" t="s">
        <v>955</v>
      </c>
      <c r="D21" s="260">
        <v>147</v>
      </c>
      <c r="E21" s="344"/>
      <c r="F21" s="260">
        <v>3</v>
      </c>
      <c r="G21" s="344"/>
      <c r="H21" s="260">
        <v>-2</v>
      </c>
      <c r="I21" s="260">
        <v>0</v>
      </c>
      <c r="J21" s="799"/>
      <c r="K21" s="799"/>
      <c r="L21" s="309"/>
      <c r="N21" s="309"/>
      <c r="P21" s="309"/>
    </row>
    <row r="22" spans="2:16" x14ac:dyDescent="0.25">
      <c r="B22" s="176" t="s">
        <v>864</v>
      </c>
      <c r="C22" s="163" t="s">
        <v>956</v>
      </c>
      <c r="D22" s="260">
        <v>168</v>
      </c>
      <c r="E22" s="344"/>
      <c r="F22" s="260">
        <v>4</v>
      </c>
      <c r="G22" s="344"/>
      <c r="H22" s="260">
        <v>-3</v>
      </c>
      <c r="I22" s="260">
        <v>0</v>
      </c>
      <c r="J22" s="799"/>
      <c r="K22" s="799"/>
      <c r="L22" s="309"/>
      <c r="N22" s="309"/>
      <c r="P22" s="309"/>
    </row>
    <row r="23" spans="2:16" ht="30" x14ac:dyDescent="0.25">
      <c r="B23" s="166" t="s">
        <v>865</v>
      </c>
      <c r="C23" s="163" t="s">
        <v>957</v>
      </c>
      <c r="D23" s="260">
        <v>584</v>
      </c>
      <c r="E23" s="344"/>
      <c r="F23" s="260">
        <v>0</v>
      </c>
      <c r="G23" s="344"/>
      <c r="H23" s="260">
        <v>0</v>
      </c>
      <c r="I23" s="260">
        <v>0</v>
      </c>
      <c r="J23" s="799"/>
      <c r="K23" s="799"/>
      <c r="L23" s="309"/>
      <c r="N23" s="309"/>
      <c r="P23" s="309"/>
    </row>
    <row r="24" spans="2:16" x14ac:dyDescent="0.25">
      <c r="B24" s="176" t="s">
        <v>867</v>
      </c>
      <c r="C24" s="163" t="s">
        <v>958</v>
      </c>
      <c r="D24" s="260">
        <v>19</v>
      </c>
      <c r="E24" s="344"/>
      <c r="F24" s="260">
        <v>0</v>
      </c>
      <c r="G24" s="344"/>
      <c r="H24" s="260">
        <v>0</v>
      </c>
      <c r="I24" s="260">
        <v>0</v>
      </c>
      <c r="J24" s="799"/>
      <c r="K24" s="799"/>
      <c r="L24" s="309"/>
      <c r="N24" s="309"/>
      <c r="P24" s="309"/>
    </row>
    <row r="25" spans="2:16" x14ac:dyDescent="0.25">
      <c r="B25" s="176" t="s">
        <v>868</v>
      </c>
      <c r="C25" s="163" t="s">
        <v>959</v>
      </c>
      <c r="D25" s="260">
        <v>272</v>
      </c>
      <c r="E25" s="344"/>
      <c r="F25" s="260">
        <v>0</v>
      </c>
      <c r="G25" s="344"/>
      <c r="H25" s="260">
        <v>-1</v>
      </c>
      <c r="I25" s="260">
        <v>0</v>
      </c>
      <c r="J25" s="799"/>
      <c r="K25" s="799"/>
      <c r="L25" s="309"/>
      <c r="N25" s="309"/>
      <c r="P25" s="309"/>
    </row>
    <row r="26" spans="2:16" x14ac:dyDescent="0.25">
      <c r="B26" s="176" t="s">
        <v>869</v>
      </c>
      <c r="C26" s="163" t="s">
        <v>960</v>
      </c>
      <c r="D26" s="260">
        <v>112</v>
      </c>
      <c r="E26" s="344"/>
      <c r="F26" s="260">
        <v>0</v>
      </c>
      <c r="G26" s="344"/>
      <c r="H26" s="260">
        <v>-1</v>
      </c>
      <c r="I26" s="260">
        <v>0</v>
      </c>
      <c r="J26" s="799"/>
      <c r="K26" s="799"/>
      <c r="L26" s="309"/>
      <c r="N26" s="309"/>
      <c r="P26" s="309"/>
    </row>
    <row r="27" spans="2:16" x14ac:dyDescent="0.25">
      <c r="B27" s="176" t="s">
        <v>870</v>
      </c>
      <c r="C27" s="163" t="s">
        <v>961</v>
      </c>
      <c r="D27" s="260">
        <v>226</v>
      </c>
      <c r="E27" s="344"/>
      <c r="F27" s="260">
        <v>2</v>
      </c>
      <c r="G27" s="344"/>
      <c r="H27" s="260">
        <v>-2</v>
      </c>
      <c r="I27" s="260">
        <v>0</v>
      </c>
      <c r="J27" s="799"/>
      <c r="K27" s="799"/>
      <c r="L27" s="309"/>
      <c r="N27" s="309"/>
      <c r="P27" s="309"/>
    </row>
    <row r="28" spans="2:16" x14ac:dyDescent="0.25">
      <c r="B28" s="181" t="s">
        <v>871</v>
      </c>
      <c r="C28" s="175" t="s">
        <v>186</v>
      </c>
      <c r="D28" s="318">
        <v>6915</v>
      </c>
      <c r="E28" s="343"/>
      <c r="F28" s="318">
        <v>64</v>
      </c>
      <c r="G28" s="343"/>
      <c r="H28" s="318">
        <v>-45</v>
      </c>
      <c r="I28" s="318">
        <v>0</v>
      </c>
      <c r="J28" s="799"/>
      <c r="K28" s="799"/>
      <c r="L28" s="309"/>
      <c r="N28" s="309"/>
      <c r="P28" s="309"/>
    </row>
    <row r="29" spans="2:16" ht="15.75" x14ac:dyDescent="0.25">
      <c r="B29" s="63"/>
      <c r="C29" s="63"/>
      <c r="D29" s="63"/>
      <c r="E29" s="63"/>
      <c r="F29" s="63"/>
      <c r="G29" s="802"/>
      <c r="H29" s="802"/>
      <c r="I29" s="802"/>
      <c r="J29" s="802"/>
      <c r="K29" s="392"/>
    </row>
    <row r="30" spans="2:16" ht="15" customHeight="1" x14ac:dyDescent="0.25">
      <c r="B30" s="779" t="s">
        <v>940</v>
      </c>
      <c r="C30" s="779"/>
      <c r="D30" s="779"/>
      <c r="E30" s="779"/>
      <c r="F30" s="779"/>
      <c r="G30" s="779"/>
      <c r="H30" s="779"/>
      <c r="I30" s="779"/>
      <c r="J30" s="779"/>
      <c r="K30" s="392"/>
    </row>
    <row r="31" spans="2:16" ht="15.75" x14ac:dyDescent="0.25">
      <c r="B31" s="63"/>
      <c r="C31" s="63"/>
      <c r="D31" s="63"/>
      <c r="E31" s="63"/>
      <c r="F31" s="63"/>
      <c r="G31" s="802"/>
      <c r="H31" s="802"/>
      <c r="I31" s="802"/>
      <c r="J31" s="802"/>
      <c r="K31" s="392"/>
    </row>
    <row r="32" spans="2:16" x14ac:dyDescent="0.25">
      <c r="B32" s="801"/>
      <c r="C32" s="801"/>
      <c r="D32" s="801"/>
      <c r="E32" s="801"/>
      <c r="F32" s="801"/>
      <c r="G32" s="801"/>
      <c r="H32" s="801"/>
      <c r="I32" s="801"/>
      <c r="J32" s="801"/>
      <c r="K32" s="392"/>
    </row>
    <row r="33" spans="2:11" x14ac:dyDescent="0.25">
      <c r="B33" s="803"/>
      <c r="C33" s="803"/>
      <c r="D33" s="803"/>
      <c r="E33" s="803"/>
      <c r="F33" s="803"/>
      <c r="G33" s="803"/>
      <c r="H33" s="803"/>
      <c r="I33" s="803"/>
      <c r="J33" s="803"/>
      <c r="K33" s="796"/>
    </row>
    <row r="34" spans="2:11" x14ac:dyDescent="0.25">
      <c r="B34" s="804"/>
      <c r="C34" s="804"/>
      <c r="D34" s="804"/>
      <c r="E34" s="804"/>
      <c r="F34" s="804"/>
      <c r="G34" s="804"/>
      <c r="H34" s="804"/>
      <c r="I34" s="804"/>
      <c r="J34" s="804"/>
      <c r="K34" s="796"/>
    </row>
    <row r="35" spans="2:11" x14ac:dyDescent="0.25">
      <c r="B35" s="803"/>
      <c r="C35" s="803"/>
      <c r="D35" s="803"/>
      <c r="E35" s="803"/>
      <c r="F35" s="803"/>
      <c r="G35" s="803"/>
      <c r="H35" s="803"/>
      <c r="I35" s="803"/>
      <c r="J35" s="803"/>
      <c r="K35" s="796"/>
    </row>
    <row r="36" spans="2:11" x14ac:dyDescent="0.25">
      <c r="B36" s="803"/>
      <c r="C36" s="803"/>
      <c r="D36" s="803"/>
      <c r="E36" s="803"/>
      <c r="F36" s="803"/>
      <c r="G36" s="803"/>
      <c r="H36" s="803"/>
      <c r="I36" s="803"/>
      <c r="J36" s="803"/>
      <c r="K36" s="796"/>
    </row>
    <row r="37" spans="2:11" x14ac:dyDescent="0.25">
      <c r="B37" s="805"/>
      <c r="C37" s="805"/>
      <c r="D37" s="805"/>
      <c r="E37" s="805"/>
      <c r="F37" s="805"/>
      <c r="G37" s="805"/>
      <c r="H37" s="805"/>
      <c r="I37" s="805"/>
      <c r="J37" s="805"/>
      <c r="K37" s="796"/>
    </row>
    <row r="38" spans="2:11" x14ac:dyDescent="0.25">
      <c r="B38" s="803"/>
      <c r="C38" s="803"/>
      <c r="D38" s="803"/>
      <c r="E38" s="803"/>
      <c r="F38" s="803"/>
      <c r="G38" s="803"/>
      <c r="H38" s="803"/>
      <c r="I38" s="803"/>
      <c r="J38" s="803"/>
      <c r="K38" s="796"/>
    </row>
    <row r="39" spans="2:11" x14ac:dyDescent="0.25">
      <c r="B39" s="804"/>
      <c r="C39" s="804"/>
      <c r="D39" s="804"/>
      <c r="E39" s="804"/>
      <c r="F39" s="804"/>
      <c r="G39" s="804"/>
      <c r="H39" s="804"/>
      <c r="I39" s="804"/>
      <c r="J39" s="804"/>
      <c r="K39" s="796"/>
    </row>
    <row r="40" spans="2:11" ht="15.75" x14ac:dyDescent="0.25">
      <c r="B40" s="806"/>
      <c r="C40" s="806"/>
      <c r="D40" s="806"/>
      <c r="E40" s="806"/>
      <c r="F40" s="63"/>
      <c r="G40" s="65"/>
      <c r="H40" s="63"/>
      <c r="I40" s="802"/>
      <c r="J40" s="802"/>
      <c r="K40" s="802"/>
    </row>
    <row r="41" spans="2:11" x14ac:dyDescent="0.25">
      <c r="B41" s="804"/>
      <c r="C41" s="804"/>
      <c r="D41" s="804"/>
      <c r="E41" s="804"/>
      <c r="F41" s="804"/>
      <c r="G41" s="804"/>
      <c r="H41" s="804"/>
      <c r="I41" s="804"/>
      <c r="J41" s="804"/>
      <c r="K41" s="796"/>
    </row>
    <row r="42" spans="2:11" x14ac:dyDescent="0.25">
      <c r="B42" s="804"/>
      <c r="C42" s="804"/>
      <c r="D42" s="804"/>
      <c r="E42" s="804"/>
      <c r="F42" s="804"/>
      <c r="G42" s="804"/>
      <c r="H42" s="804"/>
      <c r="I42" s="804"/>
      <c r="J42" s="804"/>
      <c r="K42" s="796"/>
    </row>
    <row r="43" spans="2:11" x14ac:dyDescent="0.25">
      <c r="B43" s="804"/>
      <c r="C43" s="804"/>
      <c r="D43" s="804"/>
      <c r="E43" s="804"/>
      <c r="F43" s="804"/>
      <c r="G43" s="804"/>
      <c r="H43" s="804"/>
      <c r="I43" s="804"/>
      <c r="J43" s="804"/>
      <c r="K43" s="796"/>
    </row>
    <row r="44" spans="2:11" x14ac:dyDescent="0.25">
      <c r="B44" s="804"/>
      <c r="C44" s="804"/>
      <c r="D44" s="804"/>
      <c r="E44" s="804"/>
      <c r="F44" s="804"/>
      <c r="G44" s="804"/>
      <c r="H44" s="804"/>
      <c r="I44" s="804"/>
      <c r="J44" s="804"/>
      <c r="K44" s="796"/>
    </row>
    <row r="45" spans="2:11" x14ac:dyDescent="0.25">
      <c r="B45" s="66"/>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0" customWidth="1"/>
    <col min="2" max="2" width="13" style="10" customWidth="1"/>
    <col min="3" max="3" width="20.5703125" style="10"/>
    <col min="4" max="4" width="33.42578125" style="10" bestFit="1" customWidth="1"/>
    <col min="5" max="5" width="22.5703125" style="10" bestFit="1" customWidth="1"/>
    <col min="6" max="16384" width="20.5703125" style="10"/>
  </cols>
  <sheetData>
    <row r="2" spans="2:6" ht="18.75" x14ac:dyDescent="0.25">
      <c r="B2" s="399" t="s">
        <v>962</v>
      </c>
      <c r="C2"/>
      <c r="D2"/>
      <c r="E2"/>
      <c r="F2"/>
    </row>
    <row r="3" spans="2:6" ht="15" customHeight="1" x14ac:dyDescent="0.25">
      <c r="B3" s="807" t="s">
        <v>963</v>
      </c>
      <c r="C3" s="807"/>
      <c r="D3" s="111"/>
      <c r="E3" s="111"/>
      <c r="F3" s="111"/>
    </row>
    <row r="4" spans="2:6" ht="15" customHeight="1" x14ac:dyDescent="0.25">
      <c r="B4"/>
      <c r="C4"/>
      <c r="D4" s="111"/>
      <c r="E4" s="111"/>
      <c r="F4" s="111"/>
    </row>
    <row r="5" spans="2:6" ht="15.75" customHeight="1" x14ac:dyDescent="0.25">
      <c r="B5" s="807"/>
      <c r="C5" s="807"/>
      <c r="D5"/>
      <c r="E5" s="377" t="s">
        <v>139</v>
      </c>
      <c r="F5" s="377" t="s">
        <v>140</v>
      </c>
    </row>
    <row r="6" spans="2:6" ht="15.75" customHeight="1" x14ac:dyDescent="0.25">
      <c r="B6" s="807"/>
      <c r="C6" s="807"/>
      <c r="D6"/>
      <c r="E6" s="810" t="s">
        <v>964</v>
      </c>
      <c r="F6" s="811"/>
    </row>
    <row r="7" spans="2:6" ht="30" x14ac:dyDescent="0.25">
      <c r="B7" s="807"/>
      <c r="C7" s="807"/>
      <c r="D7" s="8"/>
      <c r="E7" s="346" t="s">
        <v>965</v>
      </c>
      <c r="F7" s="346" t="s">
        <v>966</v>
      </c>
    </row>
    <row r="8" spans="2:6" x14ac:dyDescent="0.25">
      <c r="B8" s="178" t="s">
        <v>569</v>
      </c>
      <c r="C8" s="809" t="s">
        <v>967</v>
      </c>
      <c r="D8" s="809"/>
      <c r="E8" s="386">
        <v>0</v>
      </c>
      <c r="F8" s="386">
        <v>0</v>
      </c>
    </row>
    <row r="9" spans="2:6" ht="15.75" customHeight="1" x14ac:dyDescent="0.25">
      <c r="B9" s="178" t="s">
        <v>600</v>
      </c>
      <c r="C9" s="809" t="s">
        <v>968</v>
      </c>
      <c r="D9" s="809"/>
      <c r="E9" s="386">
        <v>0</v>
      </c>
      <c r="F9" s="386">
        <v>0</v>
      </c>
    </row>
    <row r="10" spans="2:6" ht="15.75" customHeight="1" x14ac:dyDescent="0.25">
      <c r="B10" s="179" t="s">
        <v>847</v>
      </c>
      <c r="C10" s="808" t="s">
        <v>969</v>
      </c>
      <c r="D10" s="808"/>
      <c r="E10" s="386">
        <v>0</v>
      </c>
      <c r="F10" s="386">
        <v>0</v>
      </c>
    </row>
    <row r="11" spans="2:6" ht="15.75" customHeight="1" x14ac:dyDescent="0.25">
      <c r="B11" s="179" t="s">
        <v>849</v>
      </c>
      <c r="C11" s="808" t="s">
        <v>970</v>
      </c>
      <c r="D11" s="808"/>
      <c r="E11" s="386">
        <v>0</v>
      </c>
      <c r="F11" s="386">
        <v>0</v>
      </c>
    </row>
    <row r="12" spans="2:6" ht="15.75" customHeight="1" x14ac:dyDescent="0.25">
      <c r="B12" s="179" t="s">
        <v>850</v>
      </c>
      <c r="C12" s="808" t="s">
        <v>971</v>
      </c>
      <c r="D12" s="808"/>
      <c r="E12" s="386">
        <v>0</v>
      </c>
      <c r="F12" s="386">
        <v>0</v>
      </c>
    </row>
    <row r="13" spans="2:6" ht="15.75" customHeight="1" x14ac:dyDescent="0.25">
      <c r="B13" s="179" t="s">
        <v>852</v>
      </c>
      <c r="C13" s="808" t="s">
        <v>972</v>
      </c>
      <c r="D13" s="808"/>
      <c r="E13" s="386">
        <v>0</v>
      </c>
      <c r="F13" s="386">
        <v>0</v>
      </c>
    </row>
    <row r="14" spans="2:6" ht="15.75" customHeight="1" x14ac:dyDescent="0.25">
      <c r="B14" s="179" t="s">
        <v>854</v>
      </c>
      <c r="C14" s="808" t="s">
        <v>973</v>
      </c>
      <c r="D14" s="808"/>
      <c r="E14" s="386">
        <v>0</v>
      </c>
      <c r="F14" s="386">
        <v>0</v>
      </c>
    </row>
    <row r="15" spans="2:6" ht="15.75" customHeight="1" x14ac:dyDescent="0.25">
      <c r="B15" s="180" t="s">
        <v>856</v>
      </c>
      <c r="C15" s="812" t="s">
        <v>186</v>
      </c>
      <c r="D15" s="812"/>
      <c r="E15" s="262">
        <v>0</v>
      </c>
      <c r="F15" s="262">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showGridLines="0" zoomScaleNormal="100" workbookViewId="0"/>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0" x14ac:dyDescent="0.25">
      <c r="C1" s="185"/>
      <c r="D1" s="185"/>
      <c r="E1" s="185"/>
      <c r="F1" s="185"/>
      <c r="G1" s="185"/>
      <c r="H1" s="185"/>
      <c r="I1" s="185"/>
      <c r="J1" s="8"/>
    </row>
    <row r="2" spans="1:10" ht="18.75" x14ac:dyDescent="0.3">
      <c r="A2" s="186"/>
      <c r="B2" s="55" t="s">
        <v>974</v>
      </c>
      <c r="J2" s="8"/>
    </row>
    <row r="3" spans="1:10" x14ac:dyDescent="0.25">
      <c r="B3" t="str">
        <f>'OV1'!B3</f>
        <v>30.06.2025 - in EUR million</v>
      </c>
    </row>
    <row r="5" spans="1:10" x14ac:dyDescent="0.25">
      <c r="C5" s="325"/>
      <c r="D5" s="813" t="s">
        <v>975</v>
      </c>
      <c r="E5" s="815" t="s">
        <v>976</v>
      </c>
      <c r="F5" s="187"/>
      <c r="G5" s="187"/>
      <c r="H5" s="188"/>
      <c r="I5" s="8"/>
      <c r="J5" s="8"/>
    </row>
    <row r="6" spans="1:10" x14ac:dyDescent="0.25">
      <c r="C6" s="325"/>
      <c r="D6" s="817"/>
      <c r="E6" s="818"/>
      <c r="F6" s="813" t="s">
        <v>977</v>
      </c>
      <c r="G6" s="815" t="s">
        <v>978</v>
      </c>
      <c r="H6" s="189"/>
      <c r="I6" s="8"/>
      <c r="J6" s="8"/>
    </row>
    <row r="7" spans="1:10" ht="60" x14ac:dyDescent="0.25">
      <c r="C7" s="325"/>
      <c r="D7" s="814"/>
      <c r="E7" s="816"/>
      <c r="F7" s="814"/>
      <c r="G7" s="816"/>
      <c r="H7" s="401" t="s">
        <v>979</v>
      </c>
      <c r="I7" s="8"/>
      <c r="J7" s="8"/>
    </row>
    <row r="8" spans="1:10" ht="14.25" customHeight="1" x14ac:dyDescent="0.25">
      <c r="C8" s="325"/>
      <c r="D8" s="345" t="s">
        <v>139</v>
      </c>
      <c r="E8" s="190" t="s">
        <v>140</v>
      </c>
      <c r="F8" s="345" t="s">
        <v>141</v>
      </c>
      <c r="G8" s="190" t="s">
        <v>189</v>
      </c>
      <c r="H8" s="345" t="s">
        <v>190</v>
      </c>
      <c r="I8" s="8"/>
      <c r="J8" s="8"/>
    </row>
    <row r="9" spans="1:10" ht="15.75" customHeight="1" x14ac:dyDescent="0.25">
      <c r="B9" s="416">
        <v>1</v>
      </c>
      <c r="C9" s="328" t="s">
        <v>845</v>
      </c>
      <c r="D9" s="259">
        <v>32055</v>
      </c>
      <c r="E9" s="259">
        <v>32545</v>
      </c>
      <c r="F9" s="259">
        <v>31722</v>
      </c>
      <c r="G9" s="259">
        <v>823</v>
      </c>
      <c r="H9" s="259">
        <v>0</v>
      </c>
      <c r="I9" s="8"/>
      <c r="J9" s="8"/>
    </row>
    <row r="10" spans="1:10" ht="15.75" customHeight="1" x14ac:dyDescent="0.25">
      <c r="B10" s="416">
        <v>2</v>
      </c>
      <c r="C10" s="328" t="s">
        <v>980</v>
      </c>
      <c r="D10" s="259">
        <v>5086</v>
      </c>
      <c r="E10" s="259">
        <v>498</v>
      </c>
      <c r="F10" s="259">
        <v>0</v>
      </c>
      <c r="G10" s="259">
        <v>498</v>
      </c>
      <c r="H10" s="323"/>
      <c r="I10" s="8"/>
      <c r="J10" s="8"/>
    </row>
    <row r="11" spans="1:10" ht="15.75" customHeight="1" x14ac:dyDescent="0.25">
      <c r="B11" s="416">
        <v>3</v>
      </c>
      <c r="C11" s="328" t="s">
        <v>186</v>
      </c>
      <c r="D11" s="259">
        <v>37141</v>
      </c>
      <c r="E11" s="259">
        <v>33043</v>
      </c>
      <c r="F11" s="259">
        <v>31722</v>
      </c>
      <c r="G11" s="259">
        <v>1321</v>
      </c>
      <c r="H11" s="259">
        <v>0</v>
      </c>
      <c r="I11" s="8"/>
      <c r="J11" s="8"/>
    </row>
    <row r="12" spans="1:10" ht="15.75" customHeight="1" x14ac:dyDescent="0.25">
      <c r="B12" s="387">
        <v>4</v>
      </c>
      <c r="C12" s="184" t="s">
        <v>981</v>
      </c>
      <c r="D12" s="259">
        <v>523</v>
      </c>
      <c r="E12" s="259">
        <v>142</v>
      </c>
      <c r="F12" s="259">
        <v>137</v>
      </c>
      <c r="G12" s="259">
        <v>5</v>
      </c>
      <c r="H12" s="259">
        <v>0</v>
      </c>
      <c r="I12" s="8"/>
      <c r="J12" s="8"/>
    </row>
    <row r="13" spans="1:10" ht="15.75" customHeight="1" x14ac:dyDescent="0.25">
      <c r="B13" s="387" t="s">
        <v>723</v>
      </c>
      <c r="C13" s="184" t="s">
        <v>982</v>
      </c>
      <c r="D13" s="628">
        <v>516</v>
      </c>
      <c r="E13" s="259">
        <v>134</v>
      </c>
      <c r="F13" s="323"/>
      <c r="G13" s="323"/>
      <c r="H13" s="323"/>
      <c r="I13" s="8"/>
      <c r="J13" s="8"/>
    </row>
    <row r="14" spans="1:10" x14ac:dyDescent="0.25">
      <c r="C14" s="111"/>
    </row>
    <row r="16" spans="1:10" x14ac:dyDescent="0.25">
      <c r="C16" s="15"/>
    </row>
    <row r="19" spans="4:8" x14ac:dyDescent="0.25">
      <c r="D19" s="308"/>
      <c r="E19" s="308"/>
      <c r="F19" s="308"/>
      <c r="G19" s="308"/>
      <c r="H19" s="308"/>
    </row>
    <row r="20" spans="4:8" x14ac:dyDescent="0.25">
      <c r="D20" s="308"/>
      <c r="E20" s="308"/>
      <c r="F20" s="308"/>
      <c r="G20" s="308"/>
      <c r="H20" s="308"/>
    </row>
    <row r="21" spans="4:8" x14ac:dyDescent="0.25">
      <c r="D21" s="308"/>
      <c r="E21" s="308"/>
      <c r="F21" s="308"/>
      <c r="G21" s="308"/>
      <c r="H21" s="308"/>
    </row>
    <row r="22" spans="4:8" x14ac:dyDescent="0.25">
      <c r="D22" s="308"/>
      <c r="E22" s="308"/>
      <c r="F22" s="308"/>
      <c r="G22" s="308"/>
      <c r="H22" s="308"/>
    </row>
    <row r="23" spans="4:8" x14ac:dyDescent="0.25">
      <c r="D23" s="308"/>
      <c r="E23" s="308"/>
      <c r="F23" s="308"/>
      <c r="G23" s="308"/>
      <c r="H23" s="308"/>
    </row>
    <row r="24" spans="4:8" x14ac:dyDescent="0.25">
      <c r="D24" s="308"/>
      <c r="E24" s="308"/>
      <c r="F24" s="308"/>
      <c r="G24" s="308"/>
      <c r="H24" s="308"/>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38"/>
  <sheetViews>
    <sheetView zoomScaleNormal="100" zoomScalePageLayoutView="60" workbookViewId="0">
      <selection activeCell="K30" sqref="K30"/>
    </sheetView>
  </sheetViews>
  <sheetFormatPr baseColWidth="10" defaultColWidth="11.5703125" defaultRowHeight="15" x14ac:dyDescent="0.25"/>
  <cols>
    <col min="1" max="1" width="5.7109375" style="115" customWidth="1"/>
    <col min="2" max="2" width="8" style="122" customWidth="1"/>
    <col min="3" max="3" width="65" style="115" customWidth="1"/>
    <col min="4" max="4" width="17.140625" style="115" customWidth="1"/>
    <col min="5" max="6" width="17" style="115" customWidth="1"/>
    <col min="7" max="7" width="17.5703125" style="115" customWidth="1"/>
    <col min="8" max="9" width="15.7109375" style="115" customWidth="1"/>
    <col min="10" max="10" width="12.140625" style="115" bestFit="1" customWidth="1"/>
    <col min="11" max="11" width="50" style="603" customWidth="1"/>
    <col min="12" max="12" width="32.7109375" style="624" customWidth="1"/>
    <col min="13" max="123" width="11.5703125" style="115"/>
  </cols>
  <sheetData>
    <row r="2" spans="1:123" ht="18.75" x14ac:dyDescent="0.3">
      <c r="A2" s="191"/>
      <c r="B2" s="193" t="s">
        <v>983</v>
      </c>
    </row>
    <row r="3" spans="1:123" x14ac:dyDescent="0.25">
      <c r="B3" t="str">
        <f>'OV1'!B3</f>
        <v>30.06.2025 -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17" customFormat="1" ht="30" customHeight="1" x14ac:dyDescent="0.25">
      <c r="A5" s="116"/>
      <c r="B5" s="116"/>
      <c r="C5" s="819" t="s">
        <v>984</v>
      </c>
      <c r="D5" s="732" t="s">
        <v>985</v>
      </c>
      <c r="E5" s="820"/>
      <c r="F5" s="731" t="s">
        <v>986</v>
      </c>
      <c r="G5" s="732"/>
      <c r="H5" s="821" t="s">
        <v>987</v>
      </c>
      <c r="I5" s="822"/>
      <c r="J5" s="116"/>
      <c r="K5" s="116"/>
      <c r="L5" s="625"/>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row>
    <row r="6" spans="1:123" s="117" customFormat="1" ht="30" customHeight="1" x14ac:dyDescent="0.25">
      <c r="A6" s="116"/>
      <c r="B6" s="123"/>
      <c r="C6" s="819"/>
      <c r="D6" s="403" t="s">
        <v>988</v>
      </c>
      <c r="E6" s="404" t="s">
        <v>866</v>
      </c>
      <c r="F6" s="403" t="s">
        <v>988</v>
      </c>
      <c r="G6" s="404" t="s">
        <v>989</v>
      </c>
      <c r="H6" s="418" t="s">
        <v>990</v>
      </c>
      <c r="I6" s="418" t="s">
        <v>991</v>
      </c>
      <c r="J6" s="116"/>
      <c r="K6" s="116"/>
      <c r="L6" s="625"/>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row>
    <row r="7" spans="1:123" s="2" customFormat="1" x14ac:dyDescent="0.25">
      <c r="A7" s="118"/>
      <c r="B7" s="123"/>
      <c r="C7" s="819"/>
      <c r="D7" s="119" t="s">
        <v>139</v>
      </c>
      <c r="E7" s="120" t="s">
        <v>140</v>
      </c>
      <c r="F7" s="120" t="s">
        <v>141</v>
      </c>
      <c r="G7" s="120" t="s">
        <v>189</v>
      </c>
      <c r="H7" s="120" t="s">
        <v>190</v>
      </c>
      <c r="I7" s="120" t="s">
        <v>546</v>
      </c>
      <c r="J7" s="121"/>
      <c r="K7" s="118"/>
      <c r="L7" s="626"/>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row>
    <row r="8" spans="1:123" s="25" customFormat="1" ht="15.75" customHeight="1" x14ac:dyDescent="0.25">
      <c r="A8" s="121"/>
      <c r="B8" s="312">
        <v>1</v>
      </c>
      <c r="C8" s="24" t="s">
        <v>992</v>
      </c>
      <c r="D8" s="267">
        <v>17051</v>
      </c>
      <c r="E8" s="267">
        <v>728</v>
      </c>
      <c r="F8" s="267">
        <v>26045</v>
      </c>
      <c r="G8" s="267">
        <v>87</v>
      </c>
      <c r="H8" s="267">
        <v>256</v>
      </c>
      <c r="I8" s="269">
        <v>9.7999999999999997E-3</v>
      </c>
      <c r="J8" s="568"/>
      <c r="K8" s="177"/>
      <c r="L8" s="568"/>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row>
    <row r="9" spans="1:123" s="25" customFormat="1" ht="15.75" customHeight="1" x14ac:dyDescent="0.25">
      <c r="A9" s="121"/>
      <c r="B9" s="346">
        <v>2</v>
      </c>
      <c r="C9" s="313" t="s">
        <v>993</v>
      </c>
      <c r="D9" s="642">
        <v>1419</v>
      </c>
      <c r="E9" s="642">
        <v>304</v>
      </c>
      <c r="F9" s="642">
        <v>1073</v>
      </c>
      <c r="G9" s="642">
        <v>17</v>
      </c>
      <c r="H9" s="642">
        <v>218</v>
      </c>
      <c r="I9" s="643">
        <v>0.2</v>
      </c>
      <c r="J9" s="568"/>
      <c r="K9" s="177"/>
      <c r="L9" s="568"/>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row>
    <row r="10" spans="1:123" s="25" customFormat="1" ht="15.75" customHeight="1" x14ac:dyDescent="0.25">
      <c r="A10" s="121"/>
      <c r="B10" s="346" t="s">
        <v>994</v>
      </c>
      <c r="C10" s="422" t="s">
        <v>995</v>
      </c>
      <c r="D10" s="642">
        <v>52</v>
      </c>
      <c r="E10" s="642">
        <v>0</v>
      </c>
      <c r="F10" s="642">
        <v>47</v>
      </c>
      <c r="G10" s="642">
        <v>0</v>
      </c>
      <c r="H10" s="642">
        <v>9</v>
      </c>
      <c r="I10" s="643">
        <v>0.2</v>
      </c>
      <c r="J10" s="568"/>
      <c r="K10" s="177"/>
      <c r="L10" s="568"/>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row>
    <row r="11" spans="1:123" s="25" customFormat="1" ht="15.75" customHeight="1" x14ac:dyDescent="0.25">
      <c r="A11" s="121"/>
      <c r="B11" s="346" t="s">
        <v>996</v>
      </c>
      <c r="C11" s="422" t="s">
        <v>283</v>
      </c>
      <c r="D11" s="642">
        <v>1367</v>
      </c>
      <c r="E11" s="642">
        <v>304</v>
      </c>
      <c r="F11" s="642">
        <v>1026</v>
      </c>
      <c r="G11" s="642">
        <v>17</v>
      </c>
      <c r="H11" s="642">
        <v>209</v>
      </c>
      <c r="I11" s="643">
        <v>0.2</v>
      </c>
      <c r="J11" s="568"/>
      <c r="K11" s="177"/>
      <c r="L11" s="568"/>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row>
    <row r="12" spans="1:123" s="25" customFormat="1" ht="15.75" customHeight="1" x14ac:dyDescent="0.25">
      <c r="A12" s="121"/>
      <c r="B12" s="346">
        <v>3</v>
      </c>
      <c r="C12" s="422" t="s">
        <v>997</v>
      </c>
      <c r="D12" s="642">
        <v>16</v>
      </c>
      <c r="E12" s="642">
        <v>0</v>
      </c>
      <c r="F12" s="642">
        <v>16</v>
      </c>
      <c r="G12" s="642">
        <v>0</v>
      </c>
      <c r="H12" s="642">
        <v>0</v>
      </c>
      <c r="I12" s="643">
        <v>0</v>
      </c>
      <c r="J12" s="568"/>
      <c r="K12" s="177"/>
      <c r="L12" s="568"/>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row>
    <row r="13" spans="1:123" s="25" customFormat="1" ht="15.75" customHeight="1" x14ac:dyDescent="0.25">
      <c r="A13" s="121"/>
      <c r="B13" s="346" t="s">
        <v>998</v>
      </c>
      <c r="C13" s="422" t="s">
        <v>999</v>
      </c>
      <c r="D13" s="642">
        <v>0</v>
      </c>
      <c r="E13" s="642">
        <v>0</v>
      </c>
      <c r="F13" s="642">
        <v>0</v>
      </c>
      <c r="G13" s="642">
        <v>0</v>
      </c>
      <c r="H13" s="642">
        <v>0</v>
      </c>
      <c r="I13" s="642">
        <v>0</v>
      </c>
      <c r="J13" s="568"/>
      <c r="K13" s="177"/>
      <c r="L13" s="568"/>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row>
    <row r="14" spans="1:123" s="25" customFormat="1" ht="15.75" customHeight="1" x14ac:dyDescent="0.25">
      <c r="A14" s="121"/>
      <c r="B14" s="346">
        <v>4</v>
      </c>
      <c r="C14" s="422" t="s">
        <v>288</v>
      </c>
      <c r="D14" s="642">
        <v>1461</v>
      </c>
      <c r="E14" s="642">
        <v>19</v>
      </c>
      <c r="F14" s="642">
        <v>1359</v>
      </c>
      <c r="G14" s="642">
        <v>0</v>
      </c>
      <c r="H14" s="642">
        <v>461</v>
      </c>
      <c r="I14" s="643">
        <v>0.33900000000000002</v>
      </c>
      <c r="J14" s="568"/>
      <c r="K14" s="177"/>
      <c r="L14" s="568"/>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row>
    <row r="15" spans="1:123" s="25" customFormat="1" ht="15.75" customHeight="1" x14ac:dyDescent="0.25">
      <c r="A15" s="121"/>
      <c r="B15" s="346">
        <v>5</v>
      </c>
      <c r="C15" s="422" t="s">
        <v>722</v>
      </c>
      <c r="D15" s="642">
        <v>468</v>
      </c>
      <c r="E15" s="642">
        <v>0</v>
      </c>
      <c r="F15" s="642">
        <v>468</v>
      </c>
      <c r="G15" s="642">
        <v>0</v>
      </c>
      <c r="H15" s="642">
        <v>47</v>
      </c>
      <c r="I15" s="643">
        <v>0.1003</v>
      </c>
      <c r="J15" s="568"/>
      <c r="K15" s="177"/>
      <c r="L15" s="568"/>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row>
    <row r="16" spans="1:123" s="25" customFormat="1" ht="15.75" customHeight="1" x14ac:dyDescent="0.25">
      <c r="A16" s="121"/>
      <c r="B16" s="346">
        <v>6</v>
      </c>
      <c r="C16" s="422" t="s">
        <v>291</v>
      </c>
      <c r="D16" s="642">
        <v>1240</v>
      </c>
      <c r="E16" s="642">
        <v>239</v>
      </c>
      <c r="F16" s="642">
        <v>1636</v>
      </c>
      <c r="G16" s="642">
        <v>83</v>
      </c>
      <c r="H16" s="642">
        <v>1221</v>
      </c>
      <c r="I16" s="643">
        <v>0.71060000000000001</v>
      </c>
      <c r="J16" s="568"/>
      <c r="K16" s="177"/>
      <c r="L16" s="568"/>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row>
    <row r="17" spans="1:108" s="25" customFormat="1" ht="15.75" customHeight="1" x14ac:dyDescent="0.25">
      <c r="A17" s="121"/>
      <c r="B17" s="644">
        <v>6.1</v>
      </c>
      <c r="C17" s="645" t="s">
        <v>1000</v>
      </c>
      <c r="D17" s="642">
        <v>10</v>
      </c>
      <c r="E17" s="642">
        <v>1</v>
      </c>
      <c r="F17" s="642">
        <v>10</v>
      </c>
      <c r="G17" s="642">
        <v>0</v>
      </c>
      <c r="H17" s="642">
        <v>9</v>
      </c>
      <c r="I17" s="643">
        <v>0.89349999999999996</v>
      </c>
      <c r="J17" s="568"/>
      <c r="K17" s="177"/>
      <c r="L17" s="568"/>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row>
    <row r="18" spans="1:108" s="25" customFormat="1" ht="15.75" customHeight="1" x14ac:dyDescent="0.25">
      <c r="A18" s="121"/>
      <c r="B18" s="346">
        <v>7</v>
      </c>
      <c r="C18" s="422" t="s">
        <v>1001</v>
      </c>
      <c r="D18" s="642">
        <v>343</v>
      </c>
      <c r="E18" s="642">
        <v>10</v>
      </c>
      <c r="F18" s="642">
        <v>343</v>
      </c>
      <c r="G18" s="642">
        <v>4</v>
      </c>
      <c r="H18" s="642">
        <v>572</v>
      </c>
      <c r="I18" s="643">
        <v>1.65</v>
      </c>
      <c r="J18" s="568"/>
      <c r="K18" s="177"/>
      <c r="L18" s="568"/>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row>
    <row r="19" spans="1:108" s="25" customFormat="1" ht="15.75" customHeight="1" x14ac:dyDescent="0.25">
      <c r="A19" s="121"/>
      <c r="B19" s="346" t="s">
        <v>312</v>
      </c>
      <c r="C19" s="422" t="s">
        <v>1002</v>
      </c>
      <c r="D19" s="642">
        <v>4</v>
      </c>
      <c r="E19" s="642">
        <v>10</v>
      </c>
      <c r="F19" s="642">
        <v>4</v>
      </c>
      <c r="G19" s="642">
        <v>4</v>
      </c>
      <c r="H19" s="642">
        <v>12</v>
      </c>
      <c r="I19" s="643">
        <v>1.5</v>
      </c>
      <c r="J19" s="568"/>
      <c r="K19" s="177"/>
      <c r="L19" s="568"/>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row>
    <row r="20" spans="1:108" s="25" customFormat="1" ht="15.75" customHeight="1" x14ac:dyDescent="0.25">
      <c r="A20" s="121"/>
      <c r="B20" s="346" t="s">
        <v>314</v>
      </c>
      <c r="C20" s="422" t="s">
        <v>289</v>
      </c>
      <c r="D20" s="642">
        <v>339</v>
      </c>
      <c r="E20" s="642">
        <v>0</v>
      </c>
      <c r="F20" s="642">
        <v>339</v>
      </c>
      <c r="G20" s="642">
        <v>0</v>
      </c>
      <c r="H20" s="642">
        <v>561</v>
      </c>
      <c r="I20" s="643">
        <v>1.6535</v>
      </c>
      <c r="J20" s="568"/>
      <c r="K20" s="177"/>
      <c r="L20" s="568"/>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row>
    <row r="21" spans="1:108" s="25" customFormat="1" ht="15.75" customHeight="1" x14ac:dyDescent="0.25">
      <c r="A21" s="121"/>
      <c r="B21" s="346">
        <v>8</v>
      </c>
      <c r="C21" s="422" t="s">
        <v>302</v>
      </c>
      <c r="D21" s="642">
        <v>18178</v>
      </c>
      <c r="E21" s="642">
        <v>14595</v>
      </c>
      <c r="F21" s="642">
        <v>8681</v>
      </c>
      <c r="G21" s="642">
        <v>52</v>
      </c>
      <c r="H21" s="642">
        <v>6188</v>
      </c>
      <c r="I21" s="643">
        <v>0.70860000000000001</v>
      </c>
      <c r="J21" s="568"/>
      <c r="K21" s="177"/>
      <c r="L21" s="568"/>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row>
    <row r="22" spans="1:108" s="25" customFormat="1" ht="15.75" customHeight="1" x14ac:dyDescent="0.25">
      <c r="A22" s="121"/>
      <c r="B22" s="346">
        <v>9</v>
      </c>
      <c r="C22" s="422" t="s">
        <v>1003</v>
      </c>
      <c r="D22" s="642">
        <v>13328</v>
      </c>
      <c r="E22" s="642">
        <v>329</v>
      </c>
      <c r="F22" s="642">
        <v>13134</v>
      </c>
      <c r="G22" s="642">
        <v>126</v>
      </c>
      <c r="H22" s="642">
        <v>3985</v>
      </c>
      <c r="I22" s="643">
        <v>0.30049999999999999</v>
      </c>
      <c r="J22" s="568"/>
      <c r="K22" s="177"/>
      <c r="L22" s="568"/>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row>
    <row r="23" spans="1:108" s="25" customFormat="1" ht="15.75" customHeight="1" x14ac:dyDescent="0.25">
      <c r="A23" s="121"/>
      <c r="B23" s="346">
        <v>9.1</v>
      </c>
      <c r="C23" s="646" t="s">
        <v>1004</v>
      </c>
      <c r="D23" s="642">
        <v>12049</v>
      </c>
      <c r="E23" s="642">
        <v>277</v>
      </c>
      <c r="F23" s="642">
        <v>11856</v>
      </c>
      <c r="G23" s="642">
        <v>107</v>
      </c>
      <c r="H23" s="642">
        <v>3191</v>
      </c>
      <c r="I23" s="643">
        <v>0.26679999999999998</v>
      </c>
      <c r="J23" s="568"/>
      <c r="K23" s="177"/>
      <c r="L23" s="568"/>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row>
    <row r="24" spans="1:108" s="25" customFormat="1" ht="15.75" customHeight="1" x14ac:dyDescent="0.25">
      <c r="A24" s="121"/>
      <c r="B24" s="346">
        <v>9.1999999999999993</v>
      </c>
      <c r="C24" s="646" t="s">
        <v>1005</v>
      </c>
      <c r="D24" s="642">
        <v>765</v>
      </c>
      <c r="E24" s="642">
        <v>14</v>
      </c>
      <c r="F24" s="642">
        <v>765</v>
      </c>
      <c r="G24" s="642">
        <v>5</v>
      </c>
      <c r="H24" s="642">
        <v>203</v>
      </c>
      <c r="I24" s="643">
        <v>0.20219999999999999</v>
      </c>
      <c r="J24" s="568"/>
      <c r="K24" s="177"/>
      <c r="L24" s="568"/>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row>
    <row r="25" spans="1:108" s="25" customFormat="1" ht="15.75" customHeight="1" x14ac:dyDescent="0.25">
      <c r="A25" s="121"/>
      <c r="B25" s="346">
        <v>9.3000000000000007</v>
      </c>
      <c r="C25" s="646" t="s">
        <v>1006</v>
      </c>
      <c r="D25" s="642">
        <v>78</v>
      </c>
      <c r="E25" s="642">
        <v>33</v>
      </c>
      <c r="F25" s="642">
        <v>78</v>
      </c>
      <c r="G25" s="642">
        <v>12</v>
      </c>
      <c r="H25" s="642">
        <v>51</v>
      </c>
      <c r="I25" s="643">
        <v>0.5595</v>
      </c>
      <c r="J25" s="568"/>
      <c r="K25" s="177"/>
      <c r="L25" s="568"/>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row>
    <row r="26" spans="1:108" s="25" customFormat="1" ht="15.75" customHeight="1" x14ac:dyDescent="0.25">
      <c r="A26" s="121"/>
      <c r="B26" s="346">
        <v>9.4</v>
      </c>
      <c r="C26" s="646" t="s">
        <v>1007</v>
      </c>
      <c r="D26" s="642">
        <v>127</v>
      </c>
      <c r="E26" s="642">
        <v>2</v>
      </c>
      <c r="F26" s="642">
        <v>127</v>
      </c>
      <c r="G26" s="642">
        <v>1</v>
      </c>
      <c r="H26" s="642">
        <v>76</v>
      </c>
      <c r="I26" s="643">
        <v>0.58050000000000002</v>
      </c>
      <c r="J26" s="568"/>
      <c r="K26" s="177"/>
      <c r="L26" s="568"/>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row>
    <row r="27" spans="1:108" s="25" customFormat="1" ht="15.75" customHeight="1" x14ac:dyDescent="0.25">
      <c r="A27" s="121"/>
      <c r="B27" s="346">
        <v>9.5</v>
      </c>
      <c r="C27" s="646" t="s">
        <v>1008</v>
      </c>
      <c r="D27" s="642">
        <v>309</v>
      </c>
      <c r="E27" s="642">
        <v>3</v>
      </c>
      <c r="F27" s="642">
        <v>308</v>
      </c>
      <c r="G27" s="642">
        <v>1</v>
      </c>
      <c r="H27" s="642">
        <v>464</v>
      </c>
      <c r="I27" s="643">
        <v>1.5</v>
      </c>
      <c r="J27" s="568"/>
      <c r="K27" s="177"/>
      <c r="L27" s="568"/>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row>
    <row r="28" spans="1:108" s="25" customFormat="1" ht="15.75" customHeight="1" x14ac:dyDescent="0.25">
      <c r="A28" s="121"/>
      <c r="B28" s="312">
        <v>10</v>
      </c>
      <c r="C28" s="422" t="s">
        <v>735</v>
      </c>
      <c r="D28" s="267">
        <v>397</v>
      </c>
      <c r="E28" s="267">
        <v>13</v>
      </c>
      <c r="F28" s="267">
        <v>389</v>
      </c>
      <c r="G28" s="267">
        <v>1</v>
      </c>
      <c r="H28" s="267">
        <v>491</v>
      </c>
      <c r="I28" s="269">
        <v>1.2609999999999999</v>
      </c>
      <c r="J28" s="568"/>
      <c r="K28" s="177"/>
      <c r="L28" s="568"/>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row>
    <row r="29" spans="1:108" s="25" customFormat="1" ht="30" x14ac:dyDescent="0.25">
      <c r="A29" s="121"/>
      <c r="B29" s="312" t="s">
        <v>157</v>
      </c>
      <c r="C29" s="422" t="s">
        <v>1009</v>
      </c>
      <c r="D29" s="267">
        <v>0</v>
      </c>
      <c r="E29" s="267">
        <v>0</v>
      </c>
      <c r="F29" s="267">
        <v>0</v>
      </c>
      <c r="G29" s="267">
        <v>0</v>
      </c>
      <c r="H29" s="267">
        <v>0</v>
      </c>
      <c r="I29" s="267">
        <v>0</v>
      </c>
      <c r="J29" s="568"/>
      <c r="K29" s="177"/>
      <c r="L29" s="568"/>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row>
    <row r="30" spans="1:108" s="25" customFormat="1" ht="15.75" customHeight="1" x14ac:dyDescent="0.25">
      <c r="A30" s="121"/>
      <c r="B30" s="346" t="s">
        <v>159</v>
      </c>
      <c r="C30" s="422" t="s">
        <v>1010</v>
      </c>
      <c r="D30" s="642">
        <v>419</v>
      </c>
      <c r="E30" s="642">
        <v>0</v>
      </c>
      <c r="F30" s="642">
        <v>419</v>
      </c>
      <c r="G30" s="642">
        <v>0</v>
      </c>
      <c r="H30" s="642">
        <v>304</v>
      </c>
      <c r="I30" s="643">
        <v>0.72589999999999999</v>
      </c>
      <c r="J30" s="568"/>
      <c r="K30" s="177"/>
      <c r="L30" s="568"/>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row>
    <row r="31" spans="1:108" s="25" customFormat="1" ht="15.75" customHeight="1" x14ac:dyDescent="0.25">
      <c r="A31" s="121"/>
      <c r="B31" s="346" t="s">
        <v>161</v>
      </c>
      <c r="C31" s="422" t="s">
        <v>1011</v>
      </c>
      <c r="D31" s="642">
        <v>631</v>
      </c>
      <c r="E31" s="642">
        <v>0</v>
      </c>
      <c r="F31" s="642">
        <v>631</v>
      </c>
      <c r="G31" s="642">
        <v>0</v>
      </c>
      <c r="H31" s="642">
        <v>295</v>
      </c>
      <c r="I31" s="643">
        <v>0.46800000000000003</v>
      </c>
      <c r="J31" s="568"/>
      <c r="K31" s="177"/>
      <c r="L31" s="568"/>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row>
    <row r="32" spans="1:108" s="25" customFormat="1" ht="15.75" customHeight="1" x14ac:dyDescent="0.25">
      <c r="A32" s="121"/>
      <c r="B32" s="606">
        <v>11</v>
      </c>
      <c r="C32" s="601" t="s">
        <v>1012</v>
      </c>
      <c r="D32" s="604"/>
      <c r="E32" s="604"/>
      <c r="F32" s="604"/>
      <c r="G32" s="604"/>
      <c r="H32" s="604"/>
      <c r="I32" s="605"/>
      <c r="J32" s="568"/>
      <c r="K32" s="177"/>
      <c r="L32" s="568"/>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row>
    <row r="33" spans="1:123" s="25" customFormat="1" ht="15.75" customHeight="1" x14ac:dyDescent="0.25">
      <c r="A33" s="121"/>
      <c r="B33" s="402">
        <v>12</v>
      </c>
      <c r="C33" s="192" t="s">
        <v>1013</v>
      </c>
      <c r="D33" s="268">
        <v>54950</v>
      </c>
      <c r="E33" s="268">
        <v>16238</v>
      </c>
      <c r="F33" s="268">
        <f>F8+F9+F12+F13+F14+F15+F16+F18+F21+F22+F28+F29+F30+F31</f>
        <v>54194</v>
      </c>
      <c r="G33" s="268">
        <v>369</v>
      </c>
      <c r="H33" s="268">
        <v>14039</v>
      </c>
      <c r="I33" s="270">
        <v>0.25729999999999997</v>
      </c>
      <c r="J33" s="568"/>
      <c r="K33" s="177"/>
      <c r="L33" s="568"/>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row>
    <row r="34" spans="1:123" s="25" customFormat="1" x14ac:dyDescent="0.25">
      <c r="A34" s="121"/>
      <c r="B34" s="124"/>
      <c r="C34" s="121"/>
      <c r="D34" s="121"/>
      <c r="E34" s="121"/>
      <c r="F34" s="121"/>
      <c r="G34" s="121"/>
      <c r="H34" s="121"/>
      <c r="I34" s="121"/>
      <c r="J34" s="121"/>
      <c r="K34" s="177"/>
      <c r="L34" s="568"/>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row>
    <row r="35" spans="1:123" s="25" customFormat="1" x14ac:dyDescent="0.25">
      <c r="A35" s="121"/>
      <c r="B35" s="124"/>
      <c r="C35" s="121"/>
      <c r="D35" s="121"/>
      <c r="E35" s="121"/>
      <c r="F35" s="121"/>
      <c r="G35" s="121"/>
      <c r="H35" s="121"/>
      <c r="I35" s="121"/>
      <c r="J35" s="121"/>
      <c r="K35" s="177"/>
      <c r="L35" s="568"/>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row>
    <row r="36" spans="1:123" s="25" customFormat="1" x14ac:dyDescent="0.25">
      <c r="A36" s="121"/>
      <c r="B36" s="124"/>
      <c r="C36" s="121"/>
      <c r="D36" s="121"/>
      <c r="E36" s="121"/>
      <c r="F36" s="121"/>
      <c r="G36" s="121"/>
      <c r="H36" s="121"/>
      <c r="I36" s="121"/>
      <c r="J36" s="116"/>
      <c r="K36" s="177"/>
      <c r="L36" s="568"/>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row>
    <row r="37" spans="1:123" x14ac:dyDescent="0.25">
      <c r="DE37"/>
      <c r="DF37"/>
      <c r="DG37"/>
      <c r="DH37"/>
      <c r="DI37"/>
      <c r="DJ37"/>
      <c r="DK37"/>
      <c r="DL37"/>
      <c r="DM37"/>
      <c r="DN37"/>
      <c r="DO37"/>
      <c r="DP37"/>
      <c r="DQ37"/>
      <c r="DR37"/>
      <c r="DS37"/>
    </row>
    <row r="38" spans="1:123" x14ac:dyDescent="0.25">
      <c r="DE38"/>
      <c r="DF38"/>
      <c r="DG38"/>
      <c r="DH38"/>
      <c r="DI38"/>
      <c r="DJ38"/>
      <c r="DK38"/>
      <c r="DL38"/>
      <c r="DM38"/>
      <c r="DN38"/>
      <c r="DO38"/>
      <c r="DP38"/>
      <c r="DQ38"/>
      <c r="DR38"/>
      <c r="DS38"/>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EH53"/>
  <sheetViews>
    <sheetView showGridLines="0" topLeftCell="D1" zoomScaleNormal="100" zoomScaleSheetLayoutView="90" workbookViewId="0">
      <selection activeCell="P45" sqref="P45:Q45"/>
    </sheetView>
  </sheetViews>
  <sheetFormatPr baseColWidth="10" defaultColWidth="22.7109375" defaultRowHeight="15" x14ac:dyDescent="0.25"/>
  <cols>
    <col min="1" max="1" width="5.7109375" style="122" customWidth="1"/>
    <col min="2" max="2" width="7.42578125" style="115" customWidth="1"/>
    <col min="3" max="3" width="64.42578125" style="115" bestFit="1" customWidth="1"/>
    <col min="4" max="8" width="10.7109375" style="115" customWidth="1"/>
    <col min="9" max="26" width="10.7109375" customWidth="1"/>
    <col min="27" max="30" width="10.7109375" style="115" customWidth="1"/>
    <col min="31" max="31" width="9.140625" style="115" customWidth="1"/>
    <col min="32" max="32" width="45.42578125" style="603" customWidth="1"/>
    <col min="33" max="138" width="22.7109375" style="115"/>
  </cols>
  <sheetData>
    <row r="2" spans="1:138" ht="18.75" x14ac:dyDescent="0.3">
      <c r="A2" s="622"/>
      <c r="B2" s="196" t="s">
        <v>1014</v>
      </c>
    </row>
    <row r="3" spans="1:138" x14ac:dyDescent="0.25">
      <c r="B3" t="str">
        <f>'OV1'!B3</f>
        <v>30.06.2025 - in EUR million</v>
      </c>
      <c r="DT3"/>
      <c r="DU3"/>
      <c r="DV3"/>
      <c r="DW3"/>
      <c r="DX3"/>
      <c r="DY3"/>
      <c r="DZ3"/>
      <c r="EA3"/>
      <c r="EB3"/>
      <c r="EC3"/>
      <c r="ED3"/>
      <c r="EE3"/>
      <c r="EF3"/>
      <c r="EG3"/>
      <c r="EH3"/>
    </row>
    <row r="4" spans="1:138" x14ac:dyDescent="0.25">
      <c r="DT4"/>
      <c r="DU4"/>
      <c r="DV4"/>
      <c r="DW4"/>
      <c r="DX4"/>
      <c r="DY4"/>
      <c r="DZ4"/>
      <c r="EA4"/>
      <c r="EB4"/>
      <c r="EC4"/>
      <c r="ED4"/>
      <c r="EE4"/>
      <c r="EF4"/>
      <c r="EG4"/>
      <c r="EH4"/>
    </row>
    <row r="5" spans="1:138" s="117" customFormat="1" x14ac:dyDescent="0.25">
      <c r="A5" s="116"/>
      <c r="B5" s="824" t="s">
        <v>984</v>
      </c>
      <c r="C5" s="825"/>
      <c r="D5" s="820" t="s">
        <v>1015</v>
      </c>
      <c r="E5" s="820"/>
      <c r="F5" s="820"/>
      <c r="G5" s="820"/>
      <c r="H5" s="820"/>
      <c r="I5" s="820"/>
      <c r="J5" s="820"/>
      <c r="K5" s="820"/>
      <c r="L5" s="820"/>
      <c r="M5" s="820"/>
      <c r="N5" s="820"/>
      <c r="O5" s="820"/>
      <c r="P5" s="820"/>
      <c r="Q5" s="820"/>
      <c r="R5" s="820"/>
      <c r="S5" s="820"/>
      <c r="T5" s="820"/>
      <c r="U5" s="820"/>
      <c r="V5" s="820"/>
      <c r="W5" s="820"/>
      <c r="X5" s="820"/>
      <c r="Y5" s="820"/>
      <c r="Z5" s="820"/>
      <c r="AA5" s="820"/>
      <c r="AB5" s="820"/>
      <c r="AC5" s="823" t="s">
        <v>186</v>
      </c>
      <c r="AD5" s="823" t="s">
        <v>1016</v>
      </c>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row>
    <row r="6" spans="1:138" s="117" customFormat="1" x14ac:dyDescent="0.25">
      <c r="A6" s="116"/>
      <c r="B6" s="826"/>
      <c r="C6" s="827"/>
      <c r="D6" s="194">
        <v>0</v>
      </c>
      <c r="E6" s="195">
        <v>0.02</v>
      </c>
      <c r="F6" s="194">
        <v>0.04</v>
      </c>
      <c r="G6" s="195">
        <v>0.1</v>
      </c>
      <c r="H6" s="195">
        <v>0.2</v>
      </c>
      <c r="I6" s="195">
        <v>0.3</v>
      </c>
      <c r="J6" s="195">
        <v>0.35</v>
      </c>
      <c r="K6" s="195">
        <v>0.4</v>
      </c>
      <c r="L6" s="195">
        <v>0.45</v>
      </c>
      <c r="M6" s="195">
        <v>0.5</v>
      </c>
      <c r="N6" s="195">
        <v>0.6</v>
      </c>
      <c r="O6" s="195">
        <v>0.7</v>
      </c>
      <c r="P6" s="195">
        <v>0.75</v>
      </c>
      <c r="Q6" s="195">
        <v>0.8</v>
      </c>
      <c r="R6" s="195">
        <v>0.9</v>
      </c>
      <c r="S6" s="405">
        <v>1</v>
      </c>
      <c r="T6" s="195">
        <v>1.05</v>
      </c>
      <c r="U6" s="195">
        <v>1.1000000000000001</v>
      </c>
      <c r="V6" s="195">
        <v>1.3</v>
      </c>
      <c r="W6" s="405">
        <v>1.5</v>
      </c>
      <c r="X6" s="405">
        <v>2.5</v>
      </c>
      <c r="Y6" s="405">
        <v>3.7</v>
      </c>
      <c r="Z6" s="195">
        <v>4</v>
      </c>
      <c r="AA6" s="405">
        <v>12.5</v>
      </c>
      <c r="AB6" s="405" t="s">
        <v>321</v>
      </c>
      <c r="AC6" s="823"/>
      <c r="AD6" s="823"/>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row>
    <row r="7" spans="1:138" s="2" customFormat="1" x14ac:dyDescent="0.25">
      <c r="A7" s="118"/>
      <c r="B7" s="828"/>
      <c r="C7" s="829"/>
      <c r="D7" s="607" t="s">
        <v>139</v>
      </c>
      <c r="E7" s="607" t="s">
        <v>140</v>
      </c>
      <c r="F7" s="607" t="s">
        <v>141</v>
      </c>
      <c r="G7" s="607" t="s">
        <v>189</v>
      </c>
      <c r="H7" s="607" t="s">
        <v>190</v>
      </c>
      <c r="I7" s="647" t="s">
        <v>546</v>
      </c>
      <c r="J7" s="647" t="s">
        <v>1017</v>
      </c>
      <c r="K7" s="647" t="s">
        <v>1018</v>
      </c>
      <c r="L7" s="647" t="s">
        <v>549</v>
      </c>
      <c r="M7" s="647" t="s">
        <v>550</v>
      </c>
      <c r="N7" s="647" t="s">
        <v>551</v>
      </c>
      <c r="O7" s="647" t="s">
        <v>552</v>
      </c>
      <c r="P7" s="647" t="s">
        <v>553</v>
      </c>
      <c r="Q7" s="647" t="s">
        <v>828</v>
      </c>
      <c r="R7" s="647" t="s">
        <v>829</v>
      </c>
      <c r="S7" s="647" t="s">
        <v>1019</v>
      </c>
      <c r="T7" s="647" t="s">
        <v>1020</v>
      </c>
      <c r="U7" s="647" t="s">
        <v>1021</v>
      </c>
      <c r="V7" s="647" t="s">
        <v>1022</v>
      </c>
      <c r="W7" s="647" t="s">
        <v>1023</v>
      </c>
      <c r="X7" s="647" t="s">
        <v>1024</v>
      </c>
      <c r="Y7" s="647" t="s">
        <v>1025</v>
      </c>
      <c r="Z7" s="647" t="s">
        <v>1026</v>
      </c>
      <c r="AA7" s="607" t="s">
        <v>1027</v>
      </c>
      <c r="AB7" s="607" t="s">
        <v>1028</v>
      </c>
      <c r="AC7" s="608" t="s">
        <v>1029</v>
      </c>
      <c r="AD7" s="608" t="s">
        <v>1030</v>
      </c>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row>
    <row r="8" spans="1:138" s="25" customFormat="1" ht="15.75" customHeight="1" x14ac:dyDescent="0.25">
      <c r="A8" s="124"/>
      <c r="B8" s="312">
        <v>1</v>
      </c>
      <c r="C8" s="24" t="s">
        <v>992</v>
      </c>
      <c r="D8" s="267">
        <v>25977</v>
      </c>
      <c r="E8" s="267">
        <v>0</v>
      </c>
      <c r="F8" s="267">
        <v>54</v>
      </c>
      <c r="G8" s="267">
        <v>0</v>
      </c>
      <c r="H8" s="267">
        <v>0</v>
      </c>
      <c r="I8" s="642">
        <v>0</v>
      </c>
      <c r="J8" s="642">
        <v>0</v>
      </c>
      <c r="K8" s="642">
        <v>0</v>
      </c>
      <c r="L8" s="642">
        <v>0</v>
      </c>
      <c r="M8" s="642">
        <v>0</v>
      </c>
      <c r="N8" s="642">
        <v>0</v>
      </c>
      <c r="O8" s="642">
        <v>0</v>
      </c>
      <c r="P8" s="642">
        <v>0</v>
      </c>
      <c r="Q8" s="642">
        <v>0</v>
      </c>
      <c r="R8" s="642">
        <v>0</v>
      </c>
      <c r="S8" s="642">
        <v>0</v>
      </c>
      <c r="T8" s="642">
        <v>0</v>
      </c>
      <c r="U8" s="642">
        <v>0</v>
      </c>
      <c r="V8" s="642">
        <v>0</v>
      </c>
      <c r="W8" s="642">
        <v>0</v>
      </c>
      <c r="X8" s="642">
        <v>102</v>
      </c>
      <c r="Y8" s="642">
        <v>0</v>
      </c>
      <c r="Z8" s="642">
        <v>0</v>
      </c>
      <c r="AA8" s="267">
        <v>0</v>
      </c>
      <c r="AB8" s="267">
        <v>0</v>
      </c>
      <c r="AC8" s="268">
        <v>26132</v>
      </c>
      <c r="AD8" s="552">
        <v>26002</v>
      </c>
      <c r="AE8" s="271"/>
      <c r="AF8" s="609"/>
      <c r="AG8" s="121"/>
      <c r="AH8" s="27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row>
    <row r="9" spans="1:138" s="25" customFormat="1" ht="15.75" customHeight="1" x14ac:dyDescent="0.25">
      <c r="A9" s="124"/>
      <c r="B9" s="654">
        <v>2</v>
      </c>
      <c r="C9" s="655" t="s">
        <v>993</v>
      </c>
      <c r="D9" s="267">
        <v>0</v>
      </c>
      <c r="E9" s="267">
        <v>0</v>
      </c>
      <c r="F9" s="267">
        <v>0</v>
      </c>
      <c r="G9" s="267">
        <v>0</v>
      </c>
      <c r="H9" s="267">
        <v>1090</v>
      </c>
      <c r="I9" s="642">
        <v>0</v>
      </c>
      <c r="J9" s="642">
        <v>0</v>
      </c>
      <c r="K9" s="642">
        <v>0</v>
      </c>
      <c r="L9" s="642">
        <v>0</v>
      </c>
      <c r="M9" s="642">
        <v>0</v>
      </c>
      <c r="N9" s="642">
        <v>0</v>
      </c>
      <c r="O9" s="642">
        <v>0</v>
      </c>
      <c r="P9" s="642">
        <v>0</v>
      </c>
      <c r="Q9" s="642">
        <v>0</v>
      </c>
      <c r="R9" s="642">
        <v>0</v>
      </c>
      <c r="S9" s="642">
        <v>0</v>
      </c>
      <c r="T9" s="642">
        <v>0</v>
      </c>
      <c r="U9" s="642">
        <v>0</v>
      </c>
      <c r="V9" s="642">
        <v>0</v>
      </c>
      <c r="W9" s="642">
        <v>0</v>
      </c>
      <c r="X9" s="642">
        <v>0</v>
      </c>
      <c r="Y9" s="642">
        <v>0</v>
      </c>
      <c r="Z9" s="642">
        <v>0</v>
      </c>
      <c r="AA9" s="267">
        <v>0</v>
      </c>
      <c r="AB9" s="267">
        <v>0</v>
      </c>
      <c r="AC9" s="268">
        <v>1090</v>
      </c>
      <c r="AD9" s="552">
        <v>62</v>
      </c>
      <c r="AE9" s="271"/>
      <c r="AF9" s="609"/>
      <c r="AG9" s="121"/>
      <c r="AH9" s="27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row>
    <row r="10" spans="1:138" s="25" customFormat="1" ht="15.75" customHeight="1" x14ac:dyDescent="0.25">
      <c r="A10" s="124"/>
      <c r="B10" s="346" t="s">
        <v>994</v>
      </c>
      <c r="C10" s="422" t="s">
        <v>995</v>
      </c>
      <c r="D10" s="267">
        <v>0</v>
      </c>
      <c r="E10" s="267">
        <v>0</v>
      </c>
      <c r="F10" s="267">
        <v>0</v>
      </c>
      <c r="G10" s="267">
        <v>0</v>
      </c>
      <c r="H10" s="267">
        <v>47</v>
      </c>
      <c r="I10" s="642">
        <v>0</v>
      </c>
      <c r="J10" s="642">
        <v>0</v>
      </c>
      <c r="K10" s="642">
        <v>0</v>
      </c>
      <c r="L10" s="642">
        <v>0</v>
      </c>
      <c r="M10" s="642">
        <v>0</v>
      </c>
      <c r="N10" s="642">
        <v>0</v>
      </c>
      <c r="O10" s="642">
        <v>0</v>
      </c>
      <c r="P10" s="642">
        <v>0</v>
      </c>
      <c r="Q10" s="642">
        <v>0</v>
      </c>
      <c r="R10" s="642">
        <v>0</v>
      </c>
      <c r="S10" s="642">
        <v>0</v>
      </c>
      <c r="T10" s="642">
        <v>0</v>
      </c>
      <c r="U10" s="642">
        <v>0</v>
      </c>
      <c r="V10" s="642">
        <v>0</v>
      </c>
      <c r="W10" s="642">
        <v>0</v>
      </c>
      <c r="X10" s="642">
        <v>0</v>
      </c>
      <c r="Y10" s="642">
        <v>0</v>
      </c>
      <c r="Z10" s="642">
        <v>0</v>
      </c>
      <c r="AA10" s="267">
        <v>0</v>
      </c>
      <c r="AB10" s="267">
        <v>0</v>
      </c>
      <c r="AC10" s="268">
        <v>47</v>
      </c>
      <c r="AD10" s="552">
        <v>44</v>
      </c>
      <c r="AE10" s="271"/>
      <c r="AF10" s="609"/>
      <c r="AG10" s="121"/>
      <c r="AH10" s="27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row>
    <row r="11" spans="1:138" s="25" customFormat="1" ht="15.75" customHeight="1" x14ac:dyDescent="0.25">
      <c r="A11" s="124"/>
      <c r="B11" s="346" t="s">
        <v>996</v>
      </c>
      <c r="C11" s="422" t="s">
        <v>283</v>
      </c>
      <c r="D11" s="267">
        <v>0</v>
      </c>
      <c r="E11" s="267">
        <v>0</v>
      </c>
      <c r="F11" s="267">
        <v>0</v>
      </c>
      <c r="G11" s="267">
        <v>0</v>
      </c>
      <c r="H11" s="267">
        <v>1043</v>
      </c>
      <c r="I11" s="642">
        <v>0</v>
      </c>
      <c r="J11" s="642">
        <v>0</v>
      </c>
      <c r="K11" s="642">
        <v>0</v>
      </c>
      <c r="L11" s="642">
        <v>0</v>
      </c>
      <c r="M11" s="642">
        <v>0</v>
      </c>
      <c r="N11" s="642">
        <v>0</v>
      </c>
      <c r="O11" s="642">
        <v>0</v>
      </c>
      <c r="P11" s="642">
        <v>0</v>
      </c>
      <c r="Q11" s="642">
        <v>0</v>
      </c>
      <c r="R11" s="642">
        <v>0</v>
      </c>
      <c r="S11" s="642">
        <v>0</v>
      </c>
      <c r="T11" s="642">
        <v>0</v>
      </c>
      <c r="U11" s="642">
        <v>0</v>
      </c>
      <c r="V11" s="642">
        <v>0</v>
      </c>
      <c r="W11" s="642">
        <v>0</v>
      </c>
      <c r="X11" s="642">
        <v>0</v>
      </c>
      <c r="Y11" s="642">
        <v>0</v>
      </c>
      <c r="Z11" s="642">
        <v>0</v>
      </c>
      <c r="AA11" s="267">
        <v>0</v>
      </c>
      <c r="AB11" s="267">
        <v>0</v>
      </c>
      <c r="AC11" s="268">
        <v>1043</v>
      </c>
      <c r="AD11" s="552">
        <v>18</v>
      </c>
      <c r="AE11" s="271"/>
      <c r="AF11" s="609"/>
      <c r="AG11" s="121"/>
      <c r="AH11" s="27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row>
    <row r="12" spans="1:138" s="25" customFormat="1" ht="15.75" customHeight="1" x14ac:dyDescent="0.25">
      <c r="A12" s="124"/>
      <c r="B12" s="346">
        <v>3</v>
      </c>
      <c r="C12" s="422" t="s">
        <v>997</v>
      </c>
      <c r="D12" s="267">
        <v>16</v>
      </c>
      <c r="E12" s="267">
        <v>0</v>
      </c>
      <c r="F12" s="267">
        <v>0</v>
      </c>
      <c r="G12" s="267">
        <v>0</v>
      </c>
      <c r="H12" s="267">
        <v>0</v>
      </c>
      <c r="I12" s="642">
        <v>0</v>
      </c>
      <c r="J12" s="642">
        <v>0</v>
      </c>
      <c r="K12" s="642">
        <v>0</v>
      </c>
      <c r="L12" s="642">
        <v>0</v>
      </c>
      <c r="M12" s="642">
        <v>0</v>
      </c>
      <c r="N12" s="642">
        <v>0</v>
      </c>
      <c r="O12" s="642">
        <v>0</v>
      </c>
      <c r="P12" s="642">
        <v>0</v>
      </c>
      <c r="Q12" s="642">
        <v>0</v>
      </c>
      <c r="R12" s="642">
        <v>0</v>
      </c>
      <c r="S12" s="642">
        <v>0</v>
      </c>
      <c r="T12" s="642">
        <v>0</v>
      </c>
      <c r="U12" s="642">
        <v>0</v>
      </c>
      <c r="V12" s="642">
        <v>0</v>
      </c>
      <c r="W12" s="642">
        <v>0</v>
      </c>
      <c r="X12" s="642">
        <v>0</v>
      </c>
      <c r="Y12" s="642">
        <v>0</v>
      </c>
      <c r="Z12" s="642">
        <v>0</v>
      </c>
      <c r="AA12" s="267">
        <v>0</v>
      </c>
      <c r="AB12" s="267">
        <v>0</v>
      </c>
      <c r="AC12" s="268">
        <v>16</v>
      </c>
      <c r="AD12" s="552">
        <v>16</v>
      </c>
      <c r="AE12" s="271"/>
      <c r="AF12" s="609"/>
      <c r="AG12" s="121"/>
      <c r="AH12" s="27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row>
    <row r="13" spans="1:138" s="25" customFormat="1" ht="15.75" customHeight="1" x14ac:dyDescent="0.25">
      <c r="A13" s="124"/>
      <c r="B13" s="346" t="s">
        <v>998</v>
      </c>
      <c r="C13" s="422" t="s">
        <v>999</v>
      </c>
      <c r="D13" s="267">
        <v>0</v>
      </c>
      <c r="E13" s="267">
        <v>0</v>
      </c>
      <c r="F13" s="267">
        <v>0</v>
      </c>
      <c r="G13" s="267">
        <v>0</v>
      </c>
      <c r="H13" s="267">
        <v>0</v>
      </c>
      <c r="I13" s="642">
        <v>0</v>
      </c>
      <c r="J13" s="642">
        <v>0</v>
      </c>
      <c r="K13" s="642">
        <v>0</v>
      </c>
      <c r="L13" s="642">
        <v>0</v>
      </c>
      <c r="M13" s="642">
        <v>0</v>
      </c>
      <c r="N13" s="642">
        <v>0</v>
      </c>
      <c r="O13" s="642">
        <v>0</v>
      </c>
      <c r="P13" s="642">
        <v>0</v>
      </c>
      <c r="Q13" s="642">
        <v>0</v>
      </c>
      <c r="R13" s="642">
        <v>0</v>
      </c>
      <c r="S13" s="642">
        <v>0</v>
      </c>
      <c r="T13" s="642">
        <v>0</v>
      </c>
      <c r="U13" s="642">
        <v>0</v>
      </c>
      <c r="V13" s="642">
        <v>0</v>
      </c>
      <c r="W13" s="642">
        <v>0</v>
      </c>
      <c r="X13" s="642">
        <v>0</v>
      </c>
      <c r="Y13" s="642">
        <v>0</v>
      </c>
      <c r="Z13" s="642">
        <v>0</v>
      </c>
      <c r="AA13" s="267">
        <v>0</v>
      </c>
      <c r="AB13" s="267">
        <v>0</v>
      </c>
      <c r="AC13" s="268">
        <v>0</v>
      </c>
      <c r="AD13" s="552">
        <v>0</v>
      </c>
      <c r="AE13" s="271"/>
      <c r="AF13" s="609"/>
      <c r="AG13" s="121"/>
      <c r="AH13" s="27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row>
    <row r="14" spans="1:138" s="25" customFormat="1" ht="15.75" customHeight="1" x14ac:dyDescent="0.25">
      <c r="A14" s="124"/>
      <c r="B14" s="346">
        <v>4</v>
      </c>
      <c r="C14" s="422" t="s">
        <v>288</v>
      </c>
      <c r="D14" s="267">
        <v>0</v>
      </c>
      <c r="E14" s="267">
        <v>0</v>
      </c>
      <c r="F14" s="267">
        <v>0</v>
      </c>
      <c r="G14" s="267">
        <v>0</v>
      </c>
      <c r="H14" s="267">
        <v>495</v>
      </c>
      <c r="I14" s="642">
        <v>354</v>
      </c>
      <c r="J14" s="642">
        <v>0</v>
      </c>
      <c r="K14" s="642">
        <v>63</v>
      </c>
      <c r="L14" s="642">
        <v>0</v>
      </c>
      <c r="M14" s="642">
        <v>438</v>
      </c>
      <c r="N14" s="642">
        <v>0</v>
      </c>
      <c r="O14" s="642">
        <v>0</v>
      </c>
      <c r="P14" s="642">
        <v>0</v>
      </c>
      <c r="Q14" s="642">
        <v>0</v>
      </c>
      <c r="R14" s="642">
        <v>0</v>
      </c>
      <c r="S14" s="642">
        <v>2</v>
      </c>
      <c r="T14" s="642">
        <v>0</v>
      </c>
      <c r="U14" s="642">
        <v>0</v>
      </c>
      <c r="V14" s="642">
        <v>0</v>
      </c>
      <c r="W14" s="642">
        <v>6</v>
      </c>
      <c r="X14" s="642">
        <v>0</v>
      </c>
      <c r="Y14" s="642">
        <v>0</v>
      </c>
      <c r="Z14" s="642">
        <v>0</v>
      </c>
      <c r="AA14" s="267">
        <v>0</v>
      </c>
      <c r="AB14" s="267">
        <v>0</v>
      </c>
      <c r="AC14" s="268">
        <v>1358</v>
      </c>
      <c r="AD14" s="552">
        <v>171</v>
      </c>
      <c r="AE14" s="271"/>
      <c r="AF14" s="609"/>
      <c r="AG14" s="121"/>
      <c r="AH14" s="27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row>
    <row r="15" spans="1:138" s="25" customFormat="1" ht="15.75" customHeight="1" x14ac:dyDescent="0.25">
      <c r="A15" s="124"/>
      <c r="B15" s="346">
        <v>5</v>
      </c>
      <c r="C15" s="422" t="s">
        <v>722</v>
      </c>
      <c r="D15" s="267">
        <v>0</v>
      </c>
      <c r="E15" s="267">
        <v>0</v>
      </c>
      <c r="F15" s="267">
        <v>0</v>
      </c>
      <c r="G15" s="267">
        <v>465</v>
      </c>
      <c r="H15" s="267">
        <v>0</v>
      </c>
      <c r="I15" s="642">
        <v>0</v>
      </c>
      <c r="J15" s="642">
        <v>0</v>
      </c>
      <c r="K15" s="642">
        <v>0</v>
      </c>
      <c r="L15" s="642">
        <v>0</v>
      </c>
      <c r="M15" s="642">
        <v>0</v>
      </c>
      <c r="N15" s="642">
        <v>0</v>
      </c>
      <c r="O15" s="642">
        <v>0</v>
      </c>
      <c r="P15" s="642">
        <v>0</v>
      </c>
      <c r="Q15" s="642">
        <v>0</v>
      </c>
      <c r="R15" s="642">
        <v>0</v>
      </c>
      <c r="S15" s="642">
        <v>0</v>
      </c>
      <c r="T15" s="642">
        <v>0</v>
      </c>
      <c r="U15" s="642">
        <v>0</v>
      </c>
      <c r="V15" s="642">
        <v>0</v>
      </c>
      <c r="W15" s="642">
        <v>0</v>
      </c>
      <c r="X15" s="642">
        <v>0</v>
      </c>
      <c r="Y15" s="642">
        <v>0</v>
      </c>
      <c r="Z15" s="642">
        <v>0</v>
      </c>
      <c r="AA15" s="267">
        <v>0</v>
      </c>
      <c r="AB15" s="267">
        <v>3</v>
      </c>
      <c r="AC15" s="268">
        <v>468</v>
      </c>
      <c r="AD15" s="552">
        <v>3</v>
      </c>
      <c r="AE15" s="271"/>
      <c r="AF15" s="177"/>
      <c r="AG15" s="121"/>
      <c r="AH15" s="27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row>
    <row r="16" spans="1:138" s="25" customFormat="1" ht="15.75" customHeight="1" x14ac:dyDescent="0.25">
      <c r="A16" s="124"/>
      <c r="B16" s="346">
        <v>6</v>
      </c>
      <c r="C16" s="422" t="s">
        <v>291</v>
      </c>
      <c r="D16" s="267">
        <v>0</v>
      </c>
      <c r="E16" s="267">
        <v>0</v>
      </c>
      <c r="F16" s="267">
        <v>0</v>
      </c>
      <c r="G16" s="267">
        <v>0</v>
      </c>
      <c r="H16" s="267">
        <v>337</v>
      </c>
      <c r="I16" s="642">
        <v>0</v>
      </c>
      <c r="J16" s="642">
        <v>0</v>
      </c>
      <c r="K16" s="642">
        <v>0</v>
      </c>
      <c r="L16" s="642">
        <v>0</v>
      </c>
      <c r="M16" s="642">
        <v>160</v>
      </c>
      <c r="N16" s="642">
        <v>0</v>
      </c>
      <c r="O16" s="642">
        <v>59</v>
      </c>
      <c r="P16" s="642">
        <v>0</v>
      </c>
      <c r="Q16" s="642">
        <v>0</v>
      </c>
      <c r="R16" s="642">
        <v>0</v>
      </c>
      <c r="S16" s="642">
        <v>1162</v>
      </c>
      <c r="T16" s="642">
        <v>0</v>
      </c>
      <c r="U16" s="642">
        <v>0</v>
      </c>
      <c r="V16" s="642">
        <v>0</v>
      </c>
      <c r="W16" s="642">
        <v>0</v>
      </c>
      <c r="X16" s="642">
        <v>0</v>
      </c>
      <c r="Y16" s="642">
        <v>0</v>
      </c>
      <c r="Z16" s="642">
        <v>0</v>
      </c>
      <c r="AA16" s="267">
        <v>0</v>
      </c>
      <c r="AB16" s="267">
        <v>0</v>
      </c>
      <c r="AC16" s="268">
        <v>1718</v>
      </c>
      <c r="AD16" s="552">
        <v>1659</v>
      </c>
      <c r="AE16" s="271"/>
      <c r="AF16" s="609"/>
      <c r="AG16" s="121"/>
      <c r="AH16" s="27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row>
    <row r="17" spans="1:123" s="25" customFormat="1" ht="15.75" customHeight="1" x14ac:dyDescent="0.25">
      <c r="A17" s="124"/>
      <c r="B17" s="654">
        <v>6.1</v>
      </c>
      <c r="C17" s="655" t="s">
        <v>1031</v>
      </c>
      <c r="D17" s="267">
        <v>0</v>
      </c>
      <c r="E17" s="267">
        <v>0</v>
      </c>
      <c r="F17" s="267">
        <v>0</v>
      </c>
      <c r="G17" s="267">
        <v>0</v>
      </c>
      <c r="H17" s="267">
        <v>0</v>
      </c>
      <c r="I17" s="642">
        <v>0</v>
      </c>
      <c r="J17" s="642">
        <v>0</v>
      </c>
      <c r="K17" s="642">
        <v>0</v>
      </c>
      <c r="L17" s="642">
        <v>0</v>
      </c>
      <c r="M17" s="642">
        <v>0</v>
      </c>
      <c r="N17" s="642">
        <v>0</v>
      </c>
      <c r="O17" s="642">
        <v>0</v>
      </c>
      <c r="P17" s="642">
        <v>0</v>
      </c>
      <c r="Q17" s="642">
        <v>0</v>
      </c>
      <c r="R17" s="642">
        <v>0</v>
      </c>
      <c r="S17" s="642">
        <v>10</v>
      </c>
      <c r="T17" s="642">
        <v>0</v>
      </c>
      <c r="U17" s="642">
        <v>0</v>
      </c>
      <c r="V17" s="642">
        <v>0</v>
      </c>
      <c r="W17" s="642">
        <v>0</v>
      </c>
      <c r="X17" s="642">
        <v>0</v>
      </c>
      <c r="Y17" s="642">
        <v>0</v>
      </c>
      <c r="Z17" s="642">
        <v>0</v>
      </c>
      <c r="AA17" s="267">
        <v>0</v>
      </c>
      <c r="AB17" s="267">
        <v>0</v>
      </c>
      <c r="AC17" s="268">
        <v>10</v>
      </c>
      <c r="AD17" s="265">
        <v>10</v>
      </c>
      <c r="AE17" s="271"/>
      <c r="AF17" s="609"/>
      <c r="AG17" s="121"/>
      <c r="AH17" s="27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row>
    <row r="18" spans="1:123" s="25" customFormat="1" ht="15.75" customHeight="1" x14ac:dyDescent="0.25">
      <c r="A18" s="124"/>
      <c r="B18" s="654">
        <v>7</v>
      </c>
      <c r="C18" s="656" t="s">
        <v>1001</v>
      </c>
      <c r="D18" s="267">
        <v>50</v>
      </c>
      <c r="E18" s="267">
        <v>0</v>
      </c>
      <c r="F18" s="267">
        <v>0</v>
      </c>
      <c r="G18" s="267">
        <v>0</v>
      </c>
      <c r="H18" s="267">
        <v>0</v>
      </c>
      <c r="I18" s="642">
        <v>0</v>
      </c>
      <c r="J18" s="642">
        <v>0</v>
      </c>
      <c r="K18" s="642">
        <v>0</v>
      </c>
      <c r="L18" s="642">
        <v>0</v>
      </c>
      <c r="M18" s="642">
        <v>0</v>
      </c>
      <c r="N18" s="642">
        <v>0</v>
      </c>
      <c r="O18" s="642">
        <v>0</v>
      </c>
      <c r="P18" s="642">
        <v>0</v>
      </c>
      <c r="Q18" s="642">
        <v>0</v>
      </c>
      <c r="R18" s="642">
        <v>0</v>
      </c>
      <c r="S18" s="642">
        <v>108</v>
      </c>
      <c r="T18" s="642">
        <v>0</v>
      </c>
      <c r="U18" s="642">
        <v>0</v>
      </c>
      <c r="V18" s="642">
        <v>0</v>
      </c>
      <c r="W18" s="642">
        <v>8</v>
      </c>
      <c r="X18" s="642">
        <v>181</v>
      </c>
      <c r="Y18" s="642">
        <v>0</v>
      </c>
      <c r="Z18" s="642">
        <v>0</v>
      </c>
      <c r="AA18" s="267">
        <v>0</v>
      </c>
      <c r="AB18" s="267">
        <v>0</v>
      </c>
      <c r="AC18" s="268">
        <v>347</v>
      </c>
      <c r="AD18" s="265">
        <v>347</v>
      </c>
      <c r="AE18" s="271"/>
      <c r="AF18" s="609"/>
      <c r="AG18" s="121"/>
      <c r="AH18" s="27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row>
    <row r="19" spans="1:123" s="25" customFormat="1" ht="15.75" customHeight="1" x14ac:dyDescent="0.25">
      <c r="A19" s="124"/>
      <c r="B19" s="654" t="s">
        <v>312</v>
      </c>
      <c r="C19" s="656" t="s">
        <v>1032</v>
      </c>
      <c r="D19" s="267">
        <v>0</v>
      </c>
      <c r="E19" s="267">
        <v>0</v>
      </c>
      <c r="F19" s="267">
        <v>0</v>
      </c>
      <c r="G19" s="267">
        <v>0</v>
      </c>
      <c r="H19" s="267">
        <v>0</v>
      </c>
      <c r="I19" s="642">
        <v>0</v>
      </c>
      <c r="J19" s="642">
        <v>0</v>
      </c>
      <c r="K19" s="642">
        <v>0</v>
      </c>
      <c r="L19" s="642">
        <v>0</v>
      </c>
      <c r="M19" s="642">
        <v>0</v>
      </c>
      <c r="N19" s="642">
        <v>0</v>
      </c>
      <c r="O19" s="642">
        <v>0</v>
      </c>
      <c r="P19" s="642">
        <v>0</v>
      </c>
      <c r="Q19" s="642">
        <v>0</v>
      </c>
      <c r="R19" s="642">
        <v>0</v>
      </c>
      <c r="S19" s="642">
        <v>0</v>
      </c>
      <c r="T19" s="642">
        <v>0</v>
      </c>
      <c r="U19" s="642">
        <v>0</v>
      </c>
      <c r="V19" s="642">
        <v>0</v>
      </c>
      <c r="W19" s="642">
        <v>8</v>
      </c>
      <c r="X19" s="642">
        <v>0</v>
      </c>
      <c r="Y19" s="642">
        <v>0</v>
      </c>
      <c r="Z19" s="642">
        <v>0</v>
      </c>
      <c r="AA19" s="267">
        <v>0</v>
      </c>
      <c r="AB19" s="267">
        <v>0</v>
      </c>
      <c r="AC19" s="268">
        <v>8</v>
      </c>
      <c r="AD19" s="265">
        <v>8</v>
      </c>
      <c r="AE19" s="271"/>
      <c r="AF19" s="609"/>
      <c r="AG19" s="121"/>
      <c r="AH19" s="27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row>
    <row r="20" spans="1:123" s="25" customFormat="1" ht="15.75" customHeight="1" x14ac:dyDescent="0.25">
      <c r="A20" s="124"/>
      <c r="B20" s="654" t="s">
        <v>314</v>
      </c>
      <c r="C20" s="656" t="s">
        <v>1033</v>
      </c>
      <c r="D20" s="267">
        <v>50</v>
      </c>
      <c r="E20" s="267">
        <v>0</v>
      </c>
      <c r="F20" s="267">
        <v>0</v>
      </c>
      <c r="G20" s="267">
        <v>0</v>
      </c>
      <c r="H20" s="267">
        <v>0</v>
      </c>
      <c r="I20" s="642">
        <v>0</v>
      </c>
      <c r="J20" s="642">
        <v>0</v>
      </c>
      <c r="K20" s="642">
        <v>0</v>
      </c>
      <c r="L20" s="642">
        <v>0</v>
      </c>
      <c r="M20" s="642">
        <v>0</v>
      </c>
      <c r="N20" s="642">
        <v>0</v>
      </c>
      <c r="O20" s="642">
        <v>0</v>
      </c>
      <c r="P20" s="642">
        <v>0</v>
      </c>
      <c r="Q20" s="642">
        <v>0</v>
      </c>
      <c r="R20" s="642">
        <v>0</v>
      </c>
      <c r="S20" s="642">
        <v>108</v>
      </c>
      <c r="T20" s="642">
        <v>0</v>
      </c>
      <c r="U20" s="642">
        <v>0</v>
      </c>
      <c r="V20" s="642">
        <v>0</v>
      </c>
      <c r="W20" s="642">
        <v>0</v>
      </c>
      <c r="X20" s="642">
        <v>181</v>
      </c>
      <c r="Y20" s="642">
        <v>0</v>
      </c>
      <c r="Z20" s="642">
        <v>0</v>
      </c>
      <c r="AA20" s="267">
        <v>0</v>
      </c>
      <c r="AB20" s="267">
        <v>0</v>
      </c>
      <c r="AC20" s="268">
        <v>339</v>
      </c>
      <c r="AD20" s="265">
        <v>339</v>
      </c>
      <c r="AE20" s="271"/>
      <c r="AF20" s="177"/>
      <c r="AG20" s="121"/>
      <c r="AH20" s="27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row>
    <row r="21" spans="1:123" s="25" customFormat="1" ht="15.75" customHeight="1" x14ac:dyDescent="0.25">
      <c r="A21" s="124"/>
      <c r="B21" s="346">
        <v>8</v>
      </c>
      <c r="C21" s="422" t="s">
        <v>731</v>
      </c>
      <c r="D21" s="267">
        <v>0</v>
      </c>
      <c r="E21" s="267">
        <v>0</v>
      </c>
      <c r="F21" s="267">
        <v>0</v>
      </c>
      <c r="G21" s="267">
        <v>0</v>
      </c>
      <c r="H21" s="267">
        <v>0</v>
      </c>
      <c r="I21" s="642">
        <v>0</v>
      </c>
      <c r="J21" s="642">
        <v>0</v>
      </c>
      <c r="K21" s="642">
        <v>0</v>
      </c>
      <c r="L21" s="642">
        <v>683</v>
      </c>
      <c r="M21" s="642">
        <v>0</v>
      </c>
      <c r="N21" s="642">
        <v>0</v>
      </c>
      <c r="O21" s="642">
        <v>0</v>
      </c>
      <c r="P21" s="642">
        <v>8008</v>
      </c>
      <c r="Q21" s="642">
        <v>0</v>
      </c>
      <c r="R21" s="642">
        <v>0</v>
      </c>
      <c r="S21" s="642">
        <v>42</v>
      </c>
      <c r="T21" s="642">
        <v>0</v>
      </c>
      <c r="U21" s="642">
        <v>0</v>
      </c>
      <c r="V21" s="642">
        <v>0</v>
      </c>
      <c r="W21" s="642">
        <v>0</v>
      </c>
      <c r="X21" s="642">
        <v>0</v>
      </c>
      <c r="Y21" s="642">
        <v>0</v>
      </c>
      <c r="Z21" s="642">
        <v>0</v>
      </c>
      <c r="AA21" s="267">
        <v>0</v>
      </c>
      <c r="AB21" s="267">
        <v>0</v>
      </c>
      <c r="AC21" s="268">
        <v>8733</v>
      </c>
      <c r="AD21" s="552">
        <v>8733</v>
      </c>
      <c r="AE21" s="271"/>
      <c r="AF21" s="609"/>
      <c r="AG21" s="121"/>
      <c r="AH21" s="27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row>
    <row r="22" spans="1:123" s="25" customFormat="1" ht="15.75" customHeight="1" x14ac:dyDescent="0.25">
      <c r="A22" s="124"/>
      <c r="B22" s="346">
        <v>9</v>
      </c>
      <c r="C22" s="422" t="s">
        <v>1003</v>
      </c>
      <c r="D22" s="267">
        <v>0</v>
      </c>
      <c r="E22" s="267">
        <v>0</v>
      </c>
      <c r="F22" s="267">
        <v>0</v>
      </c>
      <c r="G22" s="267">
        <v>0</v>
      </c>
      <c r="H22" s="267">
        <v>11277</v>
      </c>
      <c r="I22" s="642">
        <v>17</v>
      </c>
      <c r="J22" s="642">
        <v>17</v>
      </c>
      <c r="K22" s="642">
        <v>0</v>
      </c>
      <c r="L22" s="642">
        <v>44</v>
      </c>
      <c r="M22" s="642">
        <v>0</v>
      </c>
      <c r="N22" s="642">
        <v>163</v>
      </c>
      <c r="O22" s="642">
        <v>0</v>
      </c>
      <c r="P22" s="642">
        <v>1283</v>
      </c>
      <c r="Q22" s="642">
        <v>0</v>
      </c>
      <c r="R22" s="642">
        <v>4</v>
      </c>
      <c r="S22" s="642">
        <v>112</v>
      </c>
      <c r="T22" s="642">
        <v>0</v>
      </c>
      <c r="U22" s="642">
        <v>9</v>
      </c>
      <c r="V22" s="642">
        <v>0</v>
      </c>
      <c r="W22" s="642">
        <v>311</v>
      </c>
      <c r="X22" s="642">
        <v>0</v>
      </c>
      <c r="Y22" s="642">
        <v>0</v>
      </c>
      <c r="Z22" s="642">
        <v>0</v>
      </c>
      <c r="AA22" s="267">
        <v>0</v>
      </c>
      <c r="AB22" s="267">
        <v>25</v>
      </c>
      <c r="AC22" s="268">
        <v>13262</v>
      </c>
      <c r="AD22" s="552">
        <v>13262</v>
      </c>
      <c r="AE22" s="271"/>
      <c r="AF22" s="177"/>
      <c r="AG22" s="121"/>
      <c r="AH22" s="27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row>
    <row r="23" spans="1:123" s="25" customFormat="1" ht="15.75" customHeight="1" x14ac:dyDescent="0.25">
      <c r="A23" s="124"/>
      <c r="B23" s="654">
        <v>9.1</v>
      </c>
      <c r="C23" s="657" t="s">
        <v>1004</v>
      </c>
      <c r="D23" s="267">
        <v>0</v>
      </c>
      <c r="E23" s="267">
        <v>0</v>
      </c>
      <c r="F23" s="267">
        <v>0</v>
      </c>
      <c r="G23" s="267">
        <v>0</v>
      </c>
      <c r="H23" s="267">
        <v>10656</v>
      </c>
      <c r="I23" s="642">
        <v>0</v>
      </c>
      <c r="J23" s="642">
        <v>0</v>
      </c>
      <c r="K23" s="642">
        <v>0</v>
      </c>
      <c r="L23" s="642">
        <v>0</v>
      </c>
      <c r="M23" s="642">
        <v>0</v>
      </c>
      <c r="N23" s="642">
        <v>0</v>
      </c>
      <c r="O23" s="642">
        <v>0</v>
      </c>
      <c r="P23" s="642">
        <v>1257</v>
      </c>
      <c r="Q23" s="642">
        <v>0</v>
      </c>
      <c r="R23" s="642">
        <v>0</v>
      </c>
      <c r="S23" s="642">
        <v>50</v>
      </c>
      <c r="T23" s="642">
        <v>0</v>
      </c>
      <c r="U23" s="642">
        <v>0</v>
      </c>
      <c r="V23" s="642">
        <v>0</v>
      </c>
      <c r="W23" s="642">
        <v>0</v>
      </c>
      <c r="X23" s="642">
        <v>0</v>
      </c>
      <c r="Y23" s="642">
        <v>0</v>
      </c>
      <c r="Z23" s="642">
        <v>0</v>
      </c>
      <c r="AA23" s="267">
        <v>0</v>
      </c>
      <c r="AB23" s="267">
        <v>0</v>
      </c>
      <c r="AC23" s="268">
        <v>11963</v>
      </c>
      <c r="AD23" s="265">
        <v>11963</v>
      </c>
      <c r="AE23" s="271"/>
      <c r="AF23" s="609"/>
      <c r="AG23" s="121"/>
      <c r="AH23" s="27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row>
    <row r="24" spans="1:123" s="25" customFormat="1" ht="15.75" customHeight="1" x14ac:dyDescent="0.25">
      <c r="A24" s="124"/>
      <c r="B24" s="654" t="s">
        <v>1034</v>
      </c>
      <c r="C24" s="655" t="s">
        <v>1035</v>
      </c>
      <c r="D24" s="267">
        <v>0</v>
      </c>
      <c r="E24" s="267">
        <v>0</v>
      </c>
      <c r="F24" s="267">
        <v>0</v>
      </c>
      <c r="G24" s="267">
        <v>0</v>
      </c>
      <c r="H24" s="267">
        <v>10656</v>
      </c>
      <c r="I24" s="642">
        <v>0</v>
      </c>
      <c r="J24" s="642">
        <v>0</v>
      </c>
      <c r="K24" s="642">
        <v>0</v>
      </c>
      <c r="L24" s="642">
        <v>0</v>
      </c>
      <c r="M24" s="642">
        <v>0</v>
      </c>
      <c r="N24" s="642">
        <v>0</v>
      </c>
      <c r="O24" s="642">
        <v>0</v>
      </c>
      <c r="P24" s="642">
        <v>0</v>
      </c>
      <c r="Q24" s="642">
        <v>0</v>
      </c>
      <c r="R24" s="642">
        <v>0</v>
      </c>
      <c r="S24" s="642">
        <v>0</v>
      </c>
      <c r="T24" s="642">
        <v>0</v>
      </c>
      <c r="U24" s="642">
        <v>0</v>
      </c>
      <c r="V24" s="642">
        <v>0</v>
      </c>
      <c r="W24" s="642">
        <v>0</v>
      </c>
      <c r="X24" s="642">
        <v>0</v>
      </c>
      <c r="Y24" s="642">
        <v>0</v>
      </c>
      <c r="Z24" s="642">
        <v>0</v>
      </c>
      <c r="AA24" s="267">
        <v>0</v>
      </c>
      <c r="AB24" s="267">
        <v>0</v>
      </c>
      <c r="AC24" s="268">
        <v>10656</v>
      </c>
      <c r="AD24" s="265">
        <v>10656</v>
      </c>
      <c r="AE24" s="271"/>
      <c r="AF24" s="609"/>
      <c r="AG24" s="121"/>
      <c r="AH24" s="27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row>
    <row r="25" spans="1:123" s="25" customFormat="1" ht="15.75" customHeight="1" x14ac:dyDescent="0.25">
      <c r="A25" s="124"/>
      <c r="B25" s="654" t="s">
        <v>1036</v>
      </c>
      <c r="C25" s="655" t="s">
        <v>1037</v>
      </c>
      <c r="D25" s="267">
        <v>0</v>
      </c>
      <c r="E25" s="267">
        <v>0</v>
      </c>
      <c r="F25" s="267">
        <v>0</v>
      </c>
      <c r="G25" s="267">
        <v>0</v>
      </c>
      <c r="H25" s="267">
        <v>0</v>
      </c>
      <c r="I25" s="642">
        <v>0</v>
      </c>
      <c r="J25" s="642">
        <v>0</v>
      </c>
      <c r="K25" s="642">
        <v>0</v>
      </c>
      <c r="L25" s="642">
        <v>0</v>
      </c>
      <c r="M25" s="642">
        <v>0</v>
      </c>
      <c r="N25" s="642">
        <v>0</v>
      </c>
      <c r="O25" s="642">
        <v>0</v>
      </c>
      <c r="P25" s="642">
        <v>1257</v>
      </c>
      <c r="Q25" s="642">
        <v>0</v>
      </c>
      <c r="R25" s="642">
        <v>0</v>
      </c>
      <c r="S25" s="642">
        <v>50</v>
      </c>
      <c r="T25" s="642">
        <v>0</v>
      </c>
      <c r="U25" s="642">
        <v>0</v>
      </c>
      <c r="V25" s="642">
        <v>0</v>
      </c>
      <c r="W25" s="642">
        <v>0</v>
      </c>
      <c r="X25" s="642">
        <v>0</v>
      </c>
      <c r="Y25" s="642">
        <v>0</v>
      </c>
      <c r="Z25" s="642">
        <v>0</v>
      </c>
      <c r="AA25" s="267">
        <v>0</v>
      </c>
      <c r="AB25" s="267">
        <v>0</v>
      </c>
      <c r="AC25" s="268">
        <v>1307</v>
      </c>
      <c r="AD25" s="265">
        <v>1307</v>
      </c>
      <c r="AE25" s="271"/>
      <c r="AF25" s="609"/>
      <c r="AG25" s="121"/>
      <c r="AH25" s="27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row>
    <row r="26" spans="1:123" s="25" customFormat="1" ht="15.75" customHeight="1" x14ac:dyDescent="0.25">
      <c r="A26" s="124"/>
      <c r="B26" s="654">
        <v>9.1999999999999993</v>
      </c>
      <c r="C26" s="655" t="s">
        <v>1038</v>
      </c>
      <c r="D26" s="267">
        <v>0</v>
      </c>
      <c r="E26" s="267">
        <v>0</v>
      </c>
      <c r="F26" s="267">
        <v>0</v>
      </c>
      <c r="G26" s="267">
        <v>0</v>
      </c>
      <c r="H26" s="267">
        <v>621</v>
      </c>
      <c r="I26" s="642">
        <v>17</v>
      </c>
      <c r="J26" s="642">
        <v>17</v>
      </c>
      <c r="K26" s="642">
        <v>0</v>
      </c>
      <c r="L26" s="642">
        <v>43</v>
      </c>
      <c r="M26" s="642">
        <v>0</v>
      </c>
      <c r="N26" s="642">
        <v>1</v>
      </c>
      <c r="O26" s="642">
        <v>0</v>
      </c>
      <c r="P26" s="642">
        <v>0</v>
      </c>
      <c r="Q26" s="642">
        <v>0</v>
      </c>
      <c r="R26" s="642">
        <v>0</v>
      </c>
      <c r="S26" s="642">
        <v>0</v>
      </c>
      <c r="T26" s="642">
        <v>0</v>
      </c>
      <c r="U26" s="642">
        <v>0</v>
      </c>
      <c r="V26" s="642">
        <v>0</v>
      </c>
      <c r="W26" s="642">
        <v>0</v>
      </c>
      <c r="X26" s="642">
        <v>0</v>
      </c>
      <c r="Y26" s="642">
        <v>0</v>
      </c>
      <c r="Z26" s="642">
        <v>0</v>
      </c>
      <c r="AA26" s="267">
        <v>0</v>
      </c>
      <c r="AB26" s="267">
        <v>0</v>
      </c>
      <c r="AC26" s="268">
        <v>699</v>
      </c>
      <c r="AD26" s="265">
        <v>699</v>
      </c>
      <c r="AE26" s="271"/>
      <c r="AF26" s="609"/>
      <c r="AG26" s="121"/>
      <c r="AH26" s="27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row>
    <row r="27" spans="1:123" s="25" customFormat="1" ht="15.75" customHeight="1" x14ac:dyDescent="0.25">
      <c r="A27" s="124"/>
      <c r="B27" s="654">
        <v>9.3000000000000007</v>
      </c>
      <c r="C27" s="655" t="s">
        <v>1039</v>
      </c>
      <c r="D27" s="267">
        <v>0</v>
      </c>
      <c r="E27" s="267">
        <v>0</v>
      </c>
      <c r="F27" s="267">
        <v>0</v>
      </c>
      <c r="G27" s="267">
        <v>0</v>
      </c>
      <c r="H27" s="267">
        <v>0</v>
      </c>
      <c r="I27" s="642">
        <v>0</v>
      </c>
      <c r="J27" s="642">
        <v>0</v>
      </c>
      <c r="K27" s="642">
        <v>0</v>
      </c>
      <c r="L27" s="642">
        <v>0</v>
      </c>
      <c r="M27" s="642">
        <v>0</v>
      </c>
      <c r="N27" s="642">
        <v>80</v>
      </c>
      <c r="O27" s="642">
        <v>0</v>
      </c>
      <c r="P27" s="642">
        <v>5</v>
      </c>
      <c r="Q27" s="642">
        <v>0</v>
      </c>
      <c r="R27" s="642">
        <v>0</v>
      </c>
      <c r="S27" s="642">
        <v>5</v>
      </c>
      <c r="T27" s="642">
        <v>0</v>
      </c>
      <c r="U27" s="642">
        <v>0</v>
      </c>
      <c r="V27" s="642">
        <v>0</v>
      </c>
      <c r="W27" s="642">
        <v>1</v>
      </c>
      <c r="X27" s="642">
        <v>0</v>
      </c>
      <c r="Y27" s="642">
        <v>0</v>
      </c>
      <c r="Z27" s="642">
        <v>0</v>
      </c>
      <c r="AA27" s="267">
        <v>0</v>
      </c>
      <c r="AB27" s="267">
        <v>0</v>
      </c>
      <c r="AC27" s="268">
        <v>91</v>
      </c>
      <c r="AD27" s="265">
        <v>91</v>
      </c>
      <c r="AE27" s="271"/>
      <c r="AF27" s="609"/>
      <c r="AG27" s="121"/>
      <c r="AH27" s="27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row>
    <row r="28" spans="1:123" s="25" customFormat="1" ht="15.75" customHeight="1" x14ac:dyDescent="0.25">
      <c r="A28" s="124"/>
      <c r="B28" s="654" t="s">
        <v>1040</v>
      </c>
      <c r="C28" s="655" t="s">
        <v>1041</v>
      </c>
      <c r="D28" s="267">
        <v>0</v>
      </c>
      <c r="E28" s="267">
        <v>0</v>
      </c>
      <c r="F28" s="267">
        <v>0</v>
      </c>
      <c r="G28" s="267">
        <v>0</v>
      </c>
      <c r="H28" s="267">
        <v>0</v>
      </c>
      <c r="I28" s="642">
        <v>0</v>
      </c>
      <c r="J28" s="642">
        <v>0</v>
      </c>
      <c r="K28" s="642">
        <v>0</v>
      </c>
      <c r="L28" s="642">
        <v>0</v>
      </c>
      <c r="M28" s="642">
        <v>0</v>
      </c>
      <c r="N28" s="642">
        <v>80</v>
      </c>
      <c r="O28" s="642">
        <v>0</v>
      </c>
      <c r="P28" s="642">
        <v>0</v>
      </c>
      <c r="Q28" s="642">
        <v>0</v>
      </c>
      <c r="R28" s="642">
        <v>0</v>
      </c>
      <c r="S28" s="642">
        <v>0</v>
      </c>
      <c r="T28" s="642">
        <v>0</v>
      </c>
      <c r="U28" s="642">
        <v>0</v>
      </c>
      <c r="V28" s="642">
        <v>0</v>
      </c>
      <c r="W28" s="642">
        <v>0</v>
      </c>
      <c r="X28" s="642">
        <v>0</v>
      </c>
      <c r="Y28" s="642">
        <v>0</v>
      </c>
      <c r="Z28" s="642">
        <v>0</v>
      </c>
      <c r="AA28" s="267">
        <v>0</v>
      </c>
      <c r="AB28" s="267">
        <v>0</v>
      </c>
      <c r="AC28" s="268">
        <v>80</v>
      </c>
      <c r="AD28" s="265">
        <v>80</v>
      </c>
      <c r="AE28" s="271"/>
      <c r="AF28" s="609"/>
      <c r="AG28" s="121"/>
      <c r="AH28" s="27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row>
    <row r="29" spans="1:123" s="25" customFormat="1" ht="15.75" customHeight="1" x14ac:dyDescent="0.25">
      <c r="A29" s="124"/>
      <c r="B29" s="654" t="s">
        <v>1042</v>
      </c>
      <c r="C29" s="655" t="s">
        <v>1043</v>
      </c>
      <c r="D29" s="267">
        <v>0</v>
      </c>
      <c r="E29" s="267">
        <v>0</v>
      </c>
      <c r="F29" s="267">
        <v>0</v>
      </c>
      <c r="G29" s="267">
        <v>0</v>
      </c>
      <c r="H29" s="267">
        <v>0</v>
      </c>
      <c r="I29" s="642">
        <v>0</v>
      </c>
      <c r="J29" s="642">
        <v>0</v>
      </c>
      <c r="K29" s="642">
        <v>0</v>
      </c>
      <c r="L29" s="642">
        <v>0</v>
      </c>
      <c r="M29" s="642">
        <v>0</v>
      </c>
      <c r="N29" s="642">
        <v>0</v>
      </c>
      <c r="O29" s="642">
        <v>0</v>
      </c>
      <c r="P29" s="642">
        <v>5</v>
      </c>
      <c r="Q29" s="642">
        <v>0</v>
      </c>
      <c r="R29" s="642">
        <v>0</v>
      </c>
      <c r="S29" s="642">
        <v>5</v>
      </c>
      <c r="T29" s="642">
        <v>0</v>
      </c>
      <c r="U29" s="642">
        <v>0</v>
      </c>
      <c r="V29" s="642">
        <v>0</v>
      </c>
      <c r="W29" s="642">
        <v>1</v>
      </c>
      <c r="X29" s="642">
        <v>0</v>
      </c>
      <c r="Y29" s="642">
        <v>0</v>
      </c>
      <c r="Z29" s="642">
        <v>0</v>
      </c>
      <c r="AA29" s="267">
        <v>0</v>
      </c>
      <c r="AB29" s="267">
        <v>0</v>
      </c>
      <c r="AC29" s="268">
        <v>11</v>
      </c>
      <c r="AD29" s="265">
        <v>11</v>
      </c>
      <c r="AE29" s="271"/>
      <c r="AF29" s="609"/>
      <c r="AG29" s="121"/>
      <c r="AH29" s="27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row>
    <row r="30" spans="1:123" s="25" customFormat="1" ht="15.75" customHeight="1" x14ac:dyDescent="0.25">
      <c r="A30" s="124"/>
      <c r="B30" s="654">
        <v>9.4</v>
      </c>
      <c r="C30" s="655" t="s">
        <v>1007</v>
      </c>
      <c r="D30" s="267">
        <v>0</v>
      </c>
      <c r="E30" s="267">
        <v>0</v>
      </c>
      <c r="F30" s="267">
        <v>0</v>
      </c>
      <c r="G30" s="267">
        <v>0</v>
      </c>
      <c r="H30" s="267">
        <v>0</v>
      </c>
      <c r="I30" s="642">
        <v>0</v>
      </c>
      <c r="J30" s="642">
        <v>0</v>
      </c>
      <c r="K30" s="642">
        <v>0</v>
      </c>
      <c r="L30" s="642">
        <v>0</v>
      </c>
      <c r="M30" s="642">
        <v>0</v>
      </c>
      <c r="N30" s="642">
        <v>81</v>
      </c>
      <c r="O30" s="642">
        <v>0</v>
      </c>
      <c r="P30" s="642">
        <v>0</v>
      </c>
      <c r="Q30" s="642">
        <v>0</v>
      </c>
      <c r="R30" s="642">
        <v>4</v>
      </c>
      <c r="S30" s="642">
        <v>0</v>
      </c>
      <c r="T30" s="642">
        <v>0</v>
      </c>
      <c r="U30" s="642">
        <v>9</v>
      </c>
      <c r="V30" s="642">
        <v>0</v>
      </c>
      <c r="W30" s="642">
        <v>0</v>
      </c>
      <c r="X30" s="642">
        <v>0</v>
      </c>
      <c r="Y30" s="642">
        <v>0</v>
      </c>
      <c r="Z30" s="642">
        <v>0</v>
      </c>
      <c r="AA30" s="267">
        <v>0</v>
      </c>
      <c r="AB30" s="267">
        <v>25</v>
      </c>
      <c r="AC30" s="268">
        <v>119</v>
      </c>
      <c r="AD30" s="265">
        <v>119</v>
      </c>
      <c r="AE30" s="271"/>
      <c r="AF30" s="609"/>
      <c r="AG30" s="121"/>
      <c r="AH30" s="27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row>
    <row r="31" spans="1:123" s="25" customFormat="1" ht="15.75" customHeight="1" x14ac:dyDescent="0.25">
      <c r="A31" s="124"/>
      <c r="B31" s="654" t="s">
        <v>1044</v>
      </c>
      <c r="C31" s="655" t="s">
        <v>1045</v>
      </c>
      <c r="D31" s="267">
        <v>0</v>
      </c>
      <c r="E31" s="267">
        <v>0</v>
      </c>
      <c r="F31" s="267">
        <v>0</v>
      </c>
      <c r="G31" s="267">
        <v>0</v>
      </c>
      <c r="H31" s="267">
        <v>0</v>
      </c>
      <c r="I31" s="642">
        <v>0</v>
      </c>
      <c r="J31" s="642">
        <v>0</v>
      </c>
      <c r="K31" s="642">
        <v>0</v>
      </c>
      <c r="L31" s="642">
        <v>0</v>
      </c>
      <c r="M31" s="642">
        <v>0</v>
      </c>
      <c r="N31" s="642">
        <v>0</v>
      </c>
      <c r="O31" s="642">
        <v>0</v>
      </c>
      <c r="P31" s="642">
        <v>0</v>
      </c>
      <c r="Q31" s="642">
        <v>0</v>
      </c>
      <c r="R31" s="642">
        <v>0</v>
      </c>
      <c r="S31" s="642">
        <v>0</v>
      </c>
      <c r="T31" s="642">
        <v>0</v>
      </c>
      <c r="U31" s="642">
        <v>0</v>
      </c>
      <c r="V31" s="642">
        <v>0</v>
      </c>
      <c r="W31" s="642">
        <v>0</v>
      </c>
      <c r="X31" s="642">
        <v>0</v>
      </c>
      <c r="Y31" s="642">
        <v>0</v>
      </c>
      <c r="Z31" s="642">
        <v>0</v>
      </c>
      <c r="AA31" s="267">
        <v>0</v>
      </c>
      <c r="AB31" s="267">
        <v>0</v>
      </c>
      <c r="AC31" s="268">
        <v>0</v>
      </c>
      <c r="AD31" s="265">
        <v>0</v>
      </c>
      <c r="AE31" s="271"/>
      <c r="AF31" s="609"/>
      <c r="AG31" s="121"/>
      <c r="AH31" s="27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row>
    <row r="32" spans="1:123" s="25" customFormat="1" ht="15.75" customHeight="1" x14ac:dyDescent="0.25">
      <c r="A32" s="124"/>
      <c r="B32" s="654" t="s">
        <v>1046</v>
      </c>
      <c r="C32" s="655" t="s">
        <v>1047</v>
      </c>
      <c r="D32" s="267">
        <v>0</v>
      </c>
      <c r="E32" s="267">
        <v>0</v>
      </c>
      <c r="F32" s="267">
        <v>0</v>
      </c>
      <c r="G32" s="267">
        <v>0</v>
      </c>
      <c r="H32" s="267">
        <v>0</v>
      </c>
      <c r="I32" s="642">
        <v>0</v>
      </c>
      <c r="J32" s="642">
        <v>0</v>
      </c>
      <c r="K32" s="642">
        <v>0</v>
      </c>
      <c r="L32" s="642">
        <v>0</v>
      </c>
      <c r="M32" s="642">
        <v>0</v>
      </c>
      <c r="N32" s="642">
        <v>0</v>
      </c>
      <c r="O32" s="642">
        <v>0</v>
      </c>
      <c r="P32" s="642">
        <v>21</v>
      </c>
      <c r="Q32" s="642">
        <v>0</v>
      </c>
      <c r="R32" s="642">
        <v>0</v>
      </c>
      <c r="S32" s="642">
        <v>57</v>
      </c>
      <c r="T32" s="642">
        <v>0</v>
      </c>
      <c r="U32" s="642">
        <v>0</v>
      </c>
      <c r="V32" s="642">
        <v>0</v>
      </c>
      <c r="W32" s="642">
        <v>0</v>
      </c>
      <c r="X32" s="642">
        <v>0</v>
      </c>
      <c r="Y32" s="642">
        <v>0</v>
      </c>
      <c r="Z32" s="642">
        <v>0</v>
      </c>
      <c r="AA32" s="267">
        <v>0</v>
      </c>
      <c r="AB32" s="267">
        <v>0</v>
      </c>
      <c r="AC32" s="268">
        <v>78</v>
      </c>
      <c r="AD32" s="265">
        <v>78</v>
      </c>
      <c r="AE32" s="271"/>
      <c r="AF32" s="609"/>
      <c r="AG32" s="121"/>
      <c r="AH32" s="27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row>
    <row r="33" spans="1:138" s="25" customFormat="1" ht="15.75" customHeight="1" x14ac:dyDescent="0.25">
      <c r="A33" s="124"/>
      <c r="B33" s="654">
        <v>9.5</v>
      </c>
      <c r="C33" s="655" t="s">
        <v>1008</v>
      </c>
      <c r="D33" s="267">
        <v>0</v>
      </c>
      <c r="E33" s="267">
        <v>0</v>
      </c>
      <c r="F33" s="267">
        <v>0</v>
      </c>
      <c r="G33" s="267">
        <v>0</v>
      </c>
      <c r="H33" s="267">
        <v>0</v>
      </c>
      <c r="I33" s="642">
        <v>0</v>
      </c>
      <c r="J33" s="642">
        <v>0</v>
      </c>
      <c r="K33" s="642">
        <v>0</v>
      </c>
      <c r="L33" s="642">
        <v>0</v>
      </c>
      <c r="M33" s="642">
        <v>0</v>
      </c>
      <c r="N33" s="642">
        <v>0</v>
      </c>
      <c r="O33" s="642">
        <v>0</v>
      </c>
      <c r="P33" s="642">
        <v>0</v>
      </c>
      <c r="Q33" s="642">
        <v>0</v>
      </c>
      <c r="R33" s="642">
        <v>0</v>
      </c>
      <c r="S33" s="642">
        <v>0</v>
      </c>
      <c r="T33" s="642">
        <v>0</v>
      </c>
      <c r="U33" s="642">
        <v>0</v>
      </c>
      <c r="V33" s="642">
        <v>0</v>
      </c>
      <c r="W33" s="642">
        <v>310</v>
      </c>
      <c r="X33" s="642">
        <v>0</v>
      </c>
      <c r="Y33" s="642">
        <v>0</v>
      </c>
      <c r="Z33" s="642">
        <v>0</v>
      </c>
      <c r="AA33" s="267">
        <v>0</v>
      </c>
      <c r="AB33" s="267">
        <v>0</v>
      </c>
      <c r="AC33" s="268">
        <v>310</v>
      </c>
      <c r="AD33" s="265">
        <v>310</v>
      </c>
      <c r="AE33" s="271"/>
      <c r="AF33" s="609"/>
      <c r="AG33" s="121"/>
      <c r="AH33" s="27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row>
    <row r="34" spans="1:138" s="25" customFormat="1" ht="15.75" customHeight="1" x14ac:dyDescent="0.25">
      <c r="A34" s="124"/>
      <c r="B34" s="312">
        <v>10</v>
      </c>
      <c r="C34" s="422" t="s">
        <v>735</v>
      </c>
      <c r="D34" s="267">
        <v>0</v>
      </c>
      <c r="E34" s="267">
        <v>0</v>
      </c>
      <c r="F34" s="267">
        <v>0</v>
      </c>
      <c r="G34" s="267">
        <v>0</v>
      </c>
      <c r="H34" s="267">
        <v>0</v>
      </c>
      <c r="I34" s="642">
        <v>0</v>
      </c>
      <c r="J34" s="642">
        <v>0</v>
      </c>
      <c r="K34" s="642">
        <v>0</v>
      </c>
      <c r="L34" s="642">
        <v>0</v>
      </c>
      <c r="M34" s="642">
        <v>0</v>
      </c>
      <c r="N34" s="642">
        <v>0</v>
      </c>
      <c r="O34" s="642">
        <v>0</v>
      </c>
      <c r="P34" s="642">
        <v>0</v>
      </c>
      <c r="Q34" s="642">
        <v>0</v>
      </c>
      <c r="R34" s="642">
        <v>0</v>
      </c>
      <c r="S34" s="642">
        <v>186</v>
      </c>
      <c r="T34" s="642">
        <v>0</v>
      </c>
      <c r="U34" s="642">
        <v>0</v>
      </c>
      <c r="V34" s="642">
        <v>0</v>
      </c>
      <c r="W34" s="642">
        <v>203</v>
      </c>
      <c r="X34" s="642">
        <v>0</v>
      </c>
      <c r="Y34" s="642">
        <v>0</v>
      </c>
      <c r="Z34" s="642">
        <v>0</v>
      </c>
      <c r="AA34" s="267">
        <v>0</v>
      </c>
      <c r="AB34" s="267">
        <v>0</v>
      </c>
      <c r="AC34" s="268">
        <v>389</v>
      </c>
      <c r="AD34" s="552">
        <v>389</v>
      </c>
      <c r="AE34" s="271"/>
      <c r="AF34" s="609"/>
      <c r="AG34" s="121"/>
      <c r="AH34" s="27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row>
    <row r="35" spans="1:138" s="25" customFormat="1" ht="30" x14ac:dyDescent="0.25">
      <c r="A35" s="124"/>
      <c r="B35" s="312" t="s">
        <v>157</v>
      </c>
      <c r="C35" s="422" t="s">
        <v>1009</v>
      </c>
      <c r="D35" s="267">
        <v>0</v>
      </c>
      <c r="E35" s="267">
        <v>0</v>
      </c>
      <c r="F35" s="267">
        <v>0</v>
      </c>
      <c r="G35" s="267">
        <v>0</v>
      </c>
      <c r="H35" s="267">
        <v>0</v>
      </c>
      <c r="I35" s="642">
        <v>0</v>
      </c>
      <c r="J35" s="642">
        <v>0</v>
      </c>
      <c r="K35" s="642">
        <v>0</v>
      </c>
      <c r="L35" s="642">
        <v>0</v>
      </c>
      <c r="M35" s="642">
        <v>0</v>
      </c>
      <c r="N35" s="642">
        <v>0</v>
      </c>
      <c r="O35" s="642">
        <v>0</v>
      </c>
      <c r="P35" s="642">
        <v>0</v>
      </c>
      <c r="Q35" s="642">
        <v>0</v>
      </c>
      <c r="R35" s="642">
        <v>0</v>
      </c>
      <c r="S35" s="642">
        <v>0</v>
      </c>
      <c r="T35" s="642">
        <v>0</v>
      </c>
      <c r="U35" s="642">
        <v>0</v>
      </c>
      <c r="V35" s="642">
        <v>0</v>
      </c>
      <c r="W35" s="642">
        <v>0</v>
      </c>
      <c r="X35" s="642">
        <v>0</v>
      </c>
      <c r="Y35" s="642">
        <v>0</v>
      </c>
      <c r="Z35" s="642">
        <v>0</v>
      </c>
      <c r="AA35" s="267">
        <v>0</v>
      </c>
      <c r="AB35" s="267">
        <v>0</v>
      </c>
      <c r="AC35" s="268">
        <v>0</v>
      </c>
      <c r="AD35" s="552">
        <v>0</v>
      </c>
      <c r="AE35" s="271"/>
      <c r="AF35" s="609"/>
      <c r="AG35" s="121"/>
      <c r="AH35" s="27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row>
    <row r="36" spans="1:138" s="25" customFormat="1" ht="15.75" customHeight="1" x14ac:dyDescent="0.25">
      <c r="A36" s="124"/>
      <c r="B36" s="346" t="s">
        <v>159</v>
      </c>
      <c r="C36" s="422" t="s">
        <v>315</v>
      </c>
      <c r="D36" s="267">
        <v>0</v>
      </c>
      <c r="E36" s="267">
        <v>0</v>
      </c>
      <c r="F36" s="267">
        <v>0</v>
      </c>
      <c r="G36" s="267">
        <v>0</v>
      </c>
      <c r="H36" s="267">
        <v>0</v>
      </c>
      <c r="I36" s="642">
        <v>0</v>
      </c>
      <c r="J36" s="642">
        <v>0</v>
      </c>
      <c r="K36" s="642">
        <v>0</v>
      </c>
      <c r="L36" s="642">
        <v>0</v>
      </c>
      <c r="M36" s="642">
        <v>0</v>
      </c>
      <c r="N36" s="642">
        <v>0</v>
      </c>
      <c r="O36" s="642">
        <v>0</v>
      </c>
      <c r="P36" s="642">
        <v>0</v>
      </c>
      <c r="Q36" s="642">
        <v>0</v>
      </c>
      <c r="R36" s="642">
        <v>0</v>
      </c>
      <c r="S36" s="642">
        <v>0</v>
      </c>
      <c r="T36" s="642">
        <v>0</v>
      </c>
      <c r="U36" s="642">
        <v>0</v>
      </c>
      <c r="V36" s="642">
        <v>0</v>
      </c>
      <c r="W36" s="642">
        <v>0</v>
      </c>
      <c r="X36" s="642">
        <v>0</v>
      </c>
      <c r="Y36" s="642">
        <v>0</v>
      </c>
      <c r="Z36" s="642">
        <v>0</v>
      </c>
      <c r="AA36" s="267">
        <v>0</v>
      </c>
      <c r="AB36" s="267">
        <v>419</v>
      </c>
      <c r="AC36" s="268">
        <v>419</v>
      </c>
      <c r="AD36" s="552">
        <v>342</v>
      </c>
      <c r="AE36" s="271"/>
      <c r="AF36" s="177"/>
      <c r="AG36" s="121"/>
      <c r="AH36" s="27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row>
    <row r="37" spans="1:138" s="25" customFormat="1" ht="15.75" customHeight="1" x14ac:dyDescent="0.25">
      <c r="A37" s="124"/>
      <c r="B37" s="346" t="s">
        <v>161</v>
      </c>
      <c r="C37" s="422" t="s">
        <v>1011</v>
      </c>
      <c r="D37" s="267">
        <v>332</v>
      </c>
      <c r="E37" s="267">
        <v>0</v>
      </c>
      <c r="F37" s="267">
        <v>0</v>
      </c>
      <c r="G37" s="267">
        <v>0</v>
      </c>
      <c r="H37" s="267">
        <v>4</v>
      </c>
      <c r="I37" s="642">
        <v>0</v>
      </c>
      <c r="J37" s="642">
        <v>0</v>
      </c>
      <c r="K37" s="642">
        <v>0</v>
      </c>
      <c r="L37" s="642">
        <v>0</v>
      </c>
      <c r="M37" s="642">
        <v>0</v>
      </c>
      <c r="N37" s="642">
        <v>0</v>
      </c>
      <c r="O37" s="642">
        <v>0</v>
      </c>
      <c r="P37" s="642">
        <v>0</v>
      </c>
      <c r="Q37" s="642">
        <v>0</v>
      </c>
      <c r="R37" s="642">
        <v>0</v>
      </c>
      <c r="S37" s="642">
        <v>295</v>
      </c>
      <c r="T37" s="642">
        <v>0</v>
      </c>
      <c r="U37" s="642">
        <v>0</v>
      </c>
      <c r="V37" s="642">
        <v>0</v>
      </c>
      <c r="W37" s="642">
        <v>0</v>
      </c>
      <c r="X37" s="642">
        <v>0</v>
      </c>
      <c r="Y37" s="642">
        <v>0</v>
      </c>
      <c r="Z37" s="642">
        <v>0</v>
      </c>
      <c r="AA37" s="267">
        <v>0</v>
      </c>
      <c r="AB37" s="267">
        <v>0</v>
      </c>
      <c r="AC37" s="268">
        <v>631</v>
      </c>
      <c r="AD37" s="552">
        <v>631</v>
      </c>
      <c r="AE37" s="271"/>
      <c r="AF37" s="177"/>
      <c r="AG37" s="121"/>
      <c r="AH37" s="27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row>
    <row r="38" spans="1:138" s="25" customFormat="1" ht="15.75" customHeight="1" x14ac:dyDescent="0.25">
      <c r="A38" s="124"/>
      <c r="B38" s="606">
        <v>11</v>
      </c>
      <c r="C38" s="601" t="s">
        <v>1012</v>
      </c>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58"/>
      <c r="AD38" s="659"/>
      <c r="AE38" s="271"/>
      <c r="AF38" s="609"/>
      <c r="AG38" s="121"/>
      <c r="AH38" s="27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row>
    <row r="39" spans="1:138" s="127" customFormat="1" ht="15.75" customHeight="1" x14ac:dyDescent="0.25">
      <c r="A39" s="650"/>
      <c r="B39" s="402" t="s">
        <v>1048</v>
      </c>
      <c r="C39" s="192" t="s">
        <v>1013</v>
      </c>
      <c r="D39" s="268">
        <v>26375</v>
      </c>
      <c r="E39" s="268">
        <v>0</v>
      </c>
      <c r="F39" s="268">
        <v>54</v>
      </c>
      <c r="G39" s="268">
        <v>465</v>
      </c>
      <c r="H39" s="268">
        <v>13203</v>
      </c>
      <c r="I39" s="648">
        <v>371</v>
      </c>
      <c r="J39" s="648">
        <v>17</v>
      </c>
      <c r="K39" s="648">
        <v>63</v>
      </c>
      <c r="L39" s="648">
        <v>727</v>
      </c>
      <c r="M39" s="648">
        <v>598</v>
      </c>
      <c r="N39" s="648">
        <v>163</v>
      </c>
      <c r="O39" s="648">
        <v>59</v>
      </c>
      <c r="P39" s="648">
        <v>9291</v>
      </c>
      <c r="Q39" s="648">
        <v>0</v>
      </c>
      <c r="R39" s="648">
        <v>4</v>
      </c>
      <c r="S39" s="648">
        <v>1907</v>
      </c>
      <c r="T39" s="648">
        <v>0</v>
      </c>
      <c r="U39" s="648">
        <v>9</v>
      </c>
      <c r="V39" s="648">
        <v>0</v>
      </c>
      <c r="W39" s="648">
        <v>528</v>
      </c>
      <c r="X39" s="648">
        <v>282</v>
      </c>
      <c r="Y39" s="648">
        <v>0</v>
      </c>
      <c r="Z39" s="648">
        <v>0</v>
      </c>
      <c r="AA39" s="268">
        <v>0</v>
      </c>
      <c r="AB39" s="268">
        <v>447</v>
      </c>
      <c r="AC39" s="268">
        <v>54563</v>
      </c>
      <c r="AD39" s="552">
        <v>51617</v>
      </c>
      <c r="AE39" s="651"/>
      <c r="AF39" s="652"/>
      <c r="AG39" s="653"/>
      <c r="AH39" s="651"/>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653"/>
      <c r="CW39" s="653"/>
      <c r="CX39" s="653"/>
      <c r="CY39" s="653"/>
      <c r="CZ39" s="653"/>
      <c r="DA39" s="653"/>
      <c r="DB39" s="653"/>
      <c r="DC39" s="653"/>
      <c r="DD39" s="653"/>
      <c r="DE39" s="653"/>
      <c r="DF39" s="653"/>
      <c r="DG39" s="653"/>
      <c r="DH39" s="653"/>
      <c r="DI39" s="653"/>
      <c r="DJ39" s="653"/>
      <c r="DK39" s="653"/>
      <c r="DL39" s="653"/>
      <c r="DM39" s="653"/>
      <c r="DN39" s="653"/>
      <c r="DO39" s="653"/>
      <c r="DP39" s="653"/>
      <c r="DQ39" s="653"/>
      <c r="DR39" s="653"/>
      <c r="DS39" s="653"/>
    </row>
    <row r="40" spans="1:138" s="25" customFormat="1" x14ac:dyDescent="0.25">
      <c r="A40" s="124"/>
      <c r="B40" s="121"/>
      <c r="C40" s="121"/>
      <c r="D40" s="121"/>
      <c r="E40" s="121"/>
      <c r="F40" s="121"/>
      <c r="G40" s="121"/>
      <c r="H40" s="121"/>
      <c r="AA40" s="121"/>
      <c r="AB40" s="121"/>
      <c r="AC40" s="121"/>
      <c r="AD40" s="438"/>
      <c r="AE40" s="121"/>
      <c r="AF40" s="177"/>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row>
    <row r="41" spans="1:138" s="599" customFormat="1" x14ac:dyDescent="0.25">
      <c r="A41" s="124"/>
      <c r="B41" s="124"/>
      <c r="C41" s="124"/>
      <c r="E41" s="124"/>
      <c r="F41" s="124"/>
      <c r="G41" s="124"/>
      <c r="H41" s="124"/>
      <c r="AA41" s="124"/>
      <c r="AB41" s="124"/>
      <c r="AC41" s="124"/>
      <c r="AD41" s="124"/>
      <c r="AE41" s="124"/>
      <c r="AF41" s="116"/>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row>
    <row r="42" spans="1:138" s="25" customFormat="1" x14ac:dyDescent="0.25">
      <c r="A42" s="124"/>
      <c r="B42" s="121"/>
      <c r="C42" s="121"/>
      <c r="D42" s="623"/>
      <c r="E42" s="623"/>
      <c r="F42" s="623"/>
      <c r="G42" s="623"/>
      <c r="H42" s="623"/>
      <c r="I42" s="649"/>
      <c r="J42" s="649"/>
      <c r="K42" s="649"/>
      <c r="L42" s="649"/>
      <c r="M42" s="649"/>
      <c r="N42" s="649"/>
      <c r="O42" s="649"/>
      <c r="P42" s="649"/>
      <c r="Q42" s="649"/>
      <c r="R42" s="649"/>
      <c r="S42" s="649"/>
      <c r="T42" s="649"/>
      <c r="U42" s="649"/>
      <c r="V42" s="649"/>
      <c r="W42" s="649"/>
      <c r="X42" s="649"/>
      <c r="Y42" s="649"/>
      <c r="Z42" s="649"/>
      <c r="AA42" s="623"/>
      <c r="AB42" s="623"/>
      <c r="AC42" s="623"/>
      <c r="AD42" s="623"/>
      <c r="AE42" s="121"/>
      <c r="AF42" s="177"/>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row>
    <row r="43" spans="1:138" x14ac:dyDescent="0.25">
      <c r="DT43"/>
      <c r="DU43"/>
      <c r="DV43"/>
      <c r="DW43"/>
      <c r="DX43"/>
      <c r="DY43"/>
      <c r="DZ43"/>
      <c r="EA43"/>
      <c r="EB43"/>
      <c r="EC43"/>
      <c r="ED43"/>
      <c r="EE43"/>
      <c r="EF43"/>
      <c r="EG43"/>
      <c r="EH43"/>
    </row>
    <row r="44" spans="1:138" x14ac:dyDescent="0.25">
      <c r="DT44"/>
      <c r="DU44"/>
      <c r="DV44"/>
      <c r="DW44"/>
      <c r="DX44"/>
      <c r="DY44"/>
      <c r="DZ44"/>
      <c r="EA44"/>
      <c r="EB44"/>
      <c r="EC44"/>
      <c r="ED44"/>
      <c r="EE44"/>
      <c r="EF44"/>
      <c r="EG44"/>
      <c r="EH44"/>
    </row>
    <row r="53" spans="8:8" x14ac:dyDescent="0.25">
      <c r="H53" s="438"/>
    </row>
  </sheetData>
  <mergeCells count="4">
    <mergeCell ref="D5:AB5"/>
    <mergeCell ref="AC5:AC6"/>
    <mergeCell ref="AD5:AD6"/>
    <mergeCell ref="B5:C7"/>
  </mergeCells>
  <pageMargins left="0.7" right="0.7" top="0.78740157499999996" bottom="0.78740157499999996" header="0.3" footer="0.3"/>
  <pageSetup paperSize="9" scale="10" orientation="landscape" r:id="rId1"/>
  <ignoredErrors>
    <ignoredError sqref="B26:B27 B30 B33" twoDigitTextYear="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54"/>
  <sheetViews>
    <sheetView showGridLines="0" zoomScaleNormal="100" workbookViewId="0">
      <selection activeCell="C39" sqref="C39"/>
    </sheetView>
  </sheetViews>
  <sheetFormatPr baseColWidth="10" defaultColWidth="11.5703125" defaultRowHeight="15" x14ac:dyDescent="0.25"/>
  <cols>
    <col min="1" max="1" width="5.7109375" style="10" customWidth="1"/>
    <col min="2" max="2" width="18.28515625" style="10" customWidth="1"/>
    <col min="3" max="3" width="19.7109375" style="10" customWidth="1"/>
    <col min="4" max="4" width="19" style="10" customWidth="1"/>
    <col min="5" max="5" width="16.28515625" style="10" customWidth="1"/>
    <col min="6" max="14" width="13.5703125" style="10" customWidth="1"/>
    <col min="15" max="15" width="16.140625" style="10" customWidth="1"/>
    <col min="16" max="16" width="11.5703125" style="10"/>
    <col min="17" max="17" width="22.5703125" style="630" customWidth="1"/>
    <col min="18" max="18" width="32.7109375" style="10" customWidth="1"/>
    <col min="19" max="16384" width="11.5703125" style="10"/>
  </cols>
  <sheetData>
    <row r="2" spans="2:15" ht="18.75" x14ac:dyDescent="0.3">
      <c r="B2" s="53" t="s">
        <v>1049</v>
      </c>
      <c r="N2" s="32"/>
    </row>
    <row r="3" spans="2:15" x14ac:dyDescent="0.25">
      <c r="B3" t="str">
        <f>'OV1'!B3</f>
        <v>30.06.2025 - in EUR million</v>
      </c>
      <c r="M3" s="284"/>
    </row>
    <row r="4" spans="2:15" x14ac:dyDescent="0.25">
      <c r="B4" s="33"/>
      <c r="M4" s="284"/>
    </row>
    <row r="5" spans="2:15" ht="75" x14ac:dyDescent="0.25">
      <c r="B5" s="832" t="s">
        <v>1050</v>
      </c>
      <c r="C5" s="40" t="s">
        <v>1051</v>
      </c>
      <c r="D5" s="418" t="s">
        <v>1052</v>
      </c>
      <c r="E5" s="418" t="s">
        <v>1053</v>
      </c>
      <c r="F5" s="418" t="s">
        <v>1054</v>
      </c>
      <c r="G5" s="418" t="s">
        <v>1055</v>
      </c>
      <c r="H5" s="418" t="s">
        <v>1056</v>
      </c>
      <c r="I5" s="418" t="s">
        <v>1057</v>
      </c>
      <c r="J5" s="418" t="s">
        <v>1058</v>
      </c>
      <c r="K5" s="418" t="s">
        <v>1059</v>
      </c>
      <c r="L5" s="418" t="s">
        <v>1060</v>
      </c>
      <c r="M5" s="418" t="s">
        <v>1061</v>
      </c>
      <c r="N5" s="418" t="s">
        <v>1062</v>
      </c>
      <c r="O5" s="418" t="s">
        <v>1063</v>
      </c>
    </row>
    <row r="6" spans="2:15" x14ac:dyDescent="0.25">
      <c r="B6" s="833"/>
      <c r="C6" s="348"/>
      <c r="D6" s="348" t="s">
        <v>139</v>
      </c>
      <c r="E6" s="348" t="s">
        <v>140</v>
      </c>
      <c r="F6" s="348" t="s">
        <v>141</v>
      </c>
      <c r="G6" s="348" t="s">
        <v>189</v>
      </c>
      <c r="H6" s="348" t="s">
        <v>190</v>
      </c>
      <c r="I6" s="348" t="s">
        <v>546</v>
      </c>
      <c r="J6" s="348" t="s">
        <v>547</v>
      </c>
      <c r="K6" s="348" t="s">
        <v>548</v>
      </c>
      <c r="L6" s="348" t="s">
        <v>549</v>
      </c>
      <c r="M6" s="348" t="s">
        <v>550</v>
      </c>
      <c r="N6" s="348" t="s">
        <v>551</v>
      </c>
      <c r="O6" s="348" t="s">
        <v>552</v>
      </c>
    </row>
    <row r="7" spans="2:15" x14ac:dyDescent="0.25">
      <c r="B7" s="834" t="s">
        <v>1064</v>
      </c>
      <c r="C7" s="835"/>
      <c r="D7" s="835"/>
      <c r="E7" s="835"/>
      <c r="F7" s="835"/>
      <c r="G7" s="835"/>
      <c r="H7" s="835"/>
      <c r="I7" s="835"/>
      <c r="J7" s="835"/>
      <c r="K7" s="835"/>
      <c r="L7" s="835"/>
      <c r="M7" s="835"/>
      <c r="N7" s="835"/>
      <c r="O7" s="836"/>
    </row>
    <row r="8" spans="2:15" x14ac:dyDescent="0.25">
      <c r="B8" s="36"/>
      <c r="C8" s="37" t="s">
        <v>1065</v>
      </c>
      <c r="D8" s="432">
        <v>1648</v>
      </c>
      <c r="E8" s="430">
        <v>347</v>
      </c>
      <c r="F8" s="436">
        <v>0.22450000000000001</v>
      </c>
      <c r="G8" s="430">
        <v>1726</v>
      </c>
      <c r="H8" s="558"/>
      <c r="I8" s="430">
        <v>234</v>
      </c>
      <c r="J8" s="558"/>
      <c r="K8" s="314">
        <v>2.5</v>
      </c>
      <c r="L8" s="430">
        <v>452</v>
      </c>
      <c r="M8" s="460">
        <v>0.26190000000000002</v>
      </c>
      <c r="N8" s="430">
        <v>1</v>
      </c>
      <c r="O8" s="255">
        <v>0</v>
      </c>
    </row>
    <row r="9" spans="2:15" x14ac:dyDescent="0.25">
      <c r="B9" s="38"/>
      <c r="C9" s="445" t="s">
        <v>1066</v>
      </c>
      <c r="D9" s="430">
        <v>1269</v>
      </c>
      <c r="E9" s="430">
        <v>196</v>
      </c>
      <c r="F9" s="436">
        <v>0.159</v>
      </c>
      <c r="G9" s="430">
        <v>1300</v>
      </c>
      <c r="H9" s="558"/>
      <c r="I9" s="430">
        <v>163</v>
      </c>
      <c r="J9" s="558"/>
      <c r="K9" s="314">
        <v>2.5</v>
      </c>
      <c r="L9" s="430">
        <v>308</v>
      </c>
      <c r="M9" s="460">
        <v>0.23669999999999999</v>
      </c>
      <c r="N9" s="255">
        <v>0</v>
      </c>
      <c r="O9" s="255">
        <v>0</v>
      </c>
    </row>
    <row r="10" spans="2:15" x14ac:dyDescent="0.25">
      <c r="B10" s="38"/>
      <c r="C10" s="445" t="s">
        <v>1067</v>
      </c>
      <c r="D10" s="430">
        <v>379</v>
      </c>
      <c r="E10" s="430">
        <v>151</v>
      </c>
      <c r="F10" s="436">
        <v>0.30909999999999999</v>
      </c>
      <c r="G10" s="430">
        <v>426</v>
      </c>
      <c r="H10" s="558"/>
      <c r="I10" s="430">
        <v>71</v>
      </c>
      <c r="J10" s="558"/>
      <c r="K10" s="314">
        <v>2.5</v>
      </c>
      <c r="L10" s="430">
        <v>144</v>
      </c>
      <c r="M10" s="460">
        <v>0.33889999999999998</v>
      </c>
      <c r="N10" s="255">
        <v>0</v>
      </c>
      <c r="O10" s="255">
        <v>0</v>
      </c>
    </row>
    <row r="11" spans="2:15" x14ac:dyDescent="0.25">
      <c r="B11" s="38"/>
      <c r="C11" s="37" t="s">
        <v>1068</v>
      </c>
      <c r="D11" s="430">
        <v>228</v>
      </c>
      <c r="E11" s="430">
        <v>84</v>
      </c>
      <c r="F11" s="436">
        <v>0.25230000000000002</v>
      </c>
      <c r="G11" s="430">
        <v>249</v>
      </c>
      <c r="H11" s="558"/>
      <c r="I11" s="430">
        <v>66</v>
      </c>
      <c r="J11" s="558"/>
      <c r="K11" s="314">
        <v>2.5</v>
      </c>
      <c r="L11" s="430">
        <v>121</v>
      </c>
      <c r="M11" s="460">
        <v>0.48399999999999999</v>
      </c>
      <c r="N11" s="255">
        <v>0</v>
      </c>
      <c r="O11" s="255">
        <v>0</v>
      </c>
    </row>
    <row r="12" spans="2:15" x14ac:dyDescent="0.25">
      <c r="B12" s="38"/>
      <c r="C12" s="37" t="s">
        <v>1069</v>
      </c>
      <c r="D12" s="430">
        <v>197</v>
      </c>
      <c r="E12" s="430">
        <v>34</v>
      </c>
      <c r="F12" s="436">
        <v>0.33989999999999998</v>
      </c>
      <c r="G12" s="430">
        <v>209</v>
      </c>
      <c r="H12" s="558"/>
      <c r="I12" s="430">
        <v>46</v>
      </c>
      <c r="J12" s="558"/>
      <c r="K12" s="314">
        <v>2.5</v>
      </c>
      <c r="L12" s="430">
        <v>123</v>
      </c>
      <c r="M12" s="460">
        <v>0.59050000000000002</v>
      </c>
      <c r="N12" s="255">
        <v>0</v>
      </c>
      <c r="O12" s="255">
        <v>0</v>
      </c>
    </row>
    <row r="13" spans="2:15" x14ac:dyDescent="0.25">
      <c r="B13" s="38"/>
      <c r="C13" s="37" t="s">
        <v>1070</v>
      </c>
      <c r="D13" s="430">
        <v>61</v>
      </c>
      <c r="E13" s="430">
        <v>3</v>
      </c>
      <c r="F13" s="436">
        <v>0.37680000000000002</v>
      </c>
      <c r="G13" s="430">
        <v>62</v>
      </c>
      <c r="H13" s="558"/>
      <c r="I13" s="430">
        <v>49</v>
      </c>
      <c r="J13" s="558"/>
      <c r="K13" s="314">
        <v>2.5</v>
      </c>
      <c r="L13" s="430">
        <v>31</v>
      </c>
      <c r="M13" s="460">
        <v>0.49509999999999998</v>
      </c>
      <c r="N13" s="255">
        <v>0</v>
      </c>
      <c r="O13" s="255">
        <v>0</v>
      </c>
    </row>
    <row r="14" spans="2:15" x14ac:dyDescent="0.25">
      <c r="B14" s="38"/>
      <c r="C14" s="37" t="s">
        <v>1071</v>
      </c>
      <c r="D14" s="430">
        <v>77</v>
      </c>
      <c r="E14" s="430">
        <v>17</v>
      </c>
      <c r="F14" s="436">
        <v>0.30940000000000001</v>
      </c>
      <c r="G14" s="430">
        <v>82</v>
      </c>
      <c r="H14" s="558"/>
      <c r="I14" s="430">
        <v>82</v>
      </c>
      <c r="J14" s="558"/>
      <c r="K14" s="314">
        <v>2.5</v>
      </c>
      <c r="L14" s="430">
        <v>55</v>
      </c>
      <c r="M14" s="460">
        <v>0.66739999999999999</v>
      </c>
      <c r="N14" s="255">
        <v>0</v>
      </c>
      <c r="O14" s="255">
        <v>0</v>
      </c>
    </row>
    <row r="15" spans="2:15" x14ac:dyDescent="0.25">
      <c r="B15" s="38"/>
      <c r="C15" s="445" t="s">
        <v>1072</v>
      </c>
      <c r="D15" s="430">
        <v>75</v>
      </c>
      <c r="E15" s="430">
        <v>17</v>
      </c>
      <c r="F15" s="436">
        <v>0.30940000000000001</v>
      </c>
      <c r="G15" s="430">
        <v>80</v>
      </c>
      <c r="H15" s="558"/>
      <c r="I15" s="430">
        <v>79</v>
      </c>
      <c r="J15" s="558"/>
      <c r="K15" s="314">
        <v>2.5</v>
      </c>
      <c r="L15" s="430">
        <v>54</v>
      </c>
      <c r="M15" s="460">
        <v>0.67469999999999997</v>
      </c>
      <c r="N15" s="255">
        <v>0</v>
      </c>
      <c r="O15" s="255">
        <v>0</v>
      </c>
    </row>
    <row r="16" spans="2:15" x14ac:dyDescent="0.25">
      <c r="B16" s="38"/>
      <c r="C16" s="445" t="s">
        <v>1073</v>
      </c>
      <c r="D16" s="430">
        <v>2</v>
      </c>
      <c r="E16" s="255">
        <v>0</v>
      </c>
      <c r="F16" s="436">
        <v>0</v>
      </c>
      <c r="G16" s="430">
        <v>2</v>
      </c>
      <c r="H16" s="558"/>
      <c r="I16" s="430">
        <v>3</v>
      </c>
      <c r="J16" s="558"/>
      <c r="K16" s="314">
        <v>2.5</v>
      </c>
      <c r="L16" s="430">
        <v>1</v>
      </c>
      <c r="M16" s="460">
        <v>0.32100000000000001</v>
      </c>
      <c r="N16" s="255">
        <v>0</v>
      </c>
      <c r="O16" s="255">
        <v>0</v>
      </c>
    </row>
    <row r="17" spans="2:15" x14ac:dyDescent="0.25">
      <c r="B17" s="38"/>
      <c r="C17" s="37" t="s">
        <v>1074</v>
      </c>
      <c r="D17" s="430">
        <v>87</v>
      </c>
      <c r="E17" s="430">
        <v>33</v>
      </c>
      <c r="F17" s="436">
        <v>0.3705</v>
      </c>
      <c r="G17" s="430">
        <v>100</v>
      </c>
      <c r="H17" s="558"/>
      <c r="I17" s="430">
        <v>93</v>
      </c>
      <c r="J17" s="558"/>
      <c r="K17" s="314">
        <v>2.5</v>
      </c>
      <c r="L17" s="430">
        <v>91</v>
      </c>
      <c r="M17" s="460">
        <v>0.91610000000000003</v>
      </c>
      <c r="N17" s="430">
        <v>2</v>
      </c>
      <c r="O17" s="255">
        <v>-1</v>
      </c>
    </row>
    <row r="18" spans="2:15" x14ac:dyDescent="0.25">
      <c r="B18" s="38"/>
      <c r="C18" s="445" t="s">
        <v>1075</v>
      </c>
      <c r="D18" s="430">
        <v>59</v>
      </c>
      <c r="E18" s="430">
        <v>30</v>
      </c>
      <c r="F18" s="436">
        <v>0.36809999999999998</v>
      </c>
      <c r="G18" s="430">
        <v>70</v>
      </c>
      <c r="H18" s="558"/>
      <c r="I18" s="430">
        <v>57</v>
      </c>
      <c r="J18" s="558"/>
      <c r="K18" s="314">
        <v>2.5</v>
      </c>
      <c r="L18" s="430">
        <v>74</v>
      </c>
      <c r="M18" s="460">
        <v>1.0555000000000001</v>
      </c>
      <c r="N18" s="430">
        <v>1</v>
      </c>
      <c r="O18" s="255">
        <v>-1</v>
      </c>
    </row>
    <row r="19" spans="2:15" x14ac:dyDescent="0.25">
      <c r="B19" s="38"/>
      <c r="C19" s="445" t="s">
        <v>1076</v>
      </c>
      <c r="D19" s="430">
        <v>29</v>
      </c>
      <c r="E19" s="430">
        <v>2</v>
      </c>
      <c r="F19" s="436">
        <v>0.39960000000000001</v>
      </c>
      <c r="G19" s="430">
        <v>29</v>
      </c>
      <c r="H19" s="558"/>
      <c r="I19" s="430">
        <v>36</v>
      </c>
      <c r="J19" s="558"/>
      <c r="K19" s="314">
        <v>2.5</v>
      </c>
      <c r="L19" s="430">
        <v>17</v>
      </c>
      <c r="M19" s="460">
        <v>0.5847</v>
      </c>
      <c r="N19" s="430">
        <v>1</v>
      </c>
      <c r="O19" s="255">
        <v>0</v>
      </c>
    </row>
    <row r="20" spans="2:15" x14ac:dyDescent="0.25">
      <c r="B20" s="38"/>
      <c r="C20" s="37" t="s">
        <v>1077</v>
      </c>
      <c r="D20" s="430">
        <v>15</v>
      </c>
      <c r="E20" s="430">
        <v>2</v>
      </c>
      <c r="F20" s="436">
        <v>0.42180000000000001</v>
      </c>
      <c r="G20" s="430">
        <v>16</v>
      </c>
      <c r="H20" s="558"/>
      <c r="I20" s="430">
        <v>124</v>
      </c>
      <c r="J20" s="558"/>
      <c r="K20" s="314">
        <v>2.5</v>
      </c>
      <c r="L20" s="430">
        <v>17</v>
      </c>
      <c r="M20" s="460">
        <v>1.0294000000000001</v>
      </c>
      <c r="N20" s="430">
        <v>1</v>
      </c>
      <c r="O20" s="255">
        <v>0</v>
      </c>
    </row>
    <row r="21" spans="2:15" x14ac:dyDescent="0.25">
      <c r="B21" s="38"/>
      <c r="C21" s="445" t="s">
        <v>1078</v>
      </c>
      <c r="D21" s="430">
        <v>4</v>
      </c>
      <c r="E21" s="255">
        <v>0</v>
      </c>
      <c r="F21" s="436">
        <v>0.20649999999999999</v>
      </c>
      <c r="G21" s="430">
        <v>4</v>
      </c>
      <c r="H21" s="558"/>
      <c r="I21" s="430">
        <v>8</v>
      </c>
      <c r="J21" s="558"/>
      <c r="K21" s="314">
        <v>2.5</v>
      </c>
      <c r="L21" s="430">
        <v>2</v>
      </c>
      <c r="M21" s="460">
        <v>0.53169999999999995</v>
      </c>
      <c r="N21" s="255">
        <v>0</v>
      </c>
      <c r="O21" s="255">
        <v>0</v>
      </c>
    </row>
    <row r="22" spans="2:15" x14ac:dyDescent="0.25">
      <c r="B22" s="38"/>
      <c r="C22" s="445" t="s">
        <v>1079</v>
      </c>
      <c r="D22" s="430">
        <v>4</v>
      </c>
      <c r="E22" s="255">
        <v>0</v>
      </c>
      <c r="F22" s="436">
        <v>0</v>
      </c>
      <c r="G22" s="430">
        <v>4</v>
      </c>
      <c r="H22" s="558"/>
      <c r="I22" s="430">
        <v>16</v>
      </c>
      <c r="J22" s="558"/>
      <c r="K22" s="314">
        <v>2.5</v>
      </c>
      <c r="L22" s="430">
        <v>4</v>
      </c>
      <c r="M22" s="460">
        <v>0.84799999999999998</v>
      </c>
      <c r="N22" s="255">
        <v>0</v>
      </c>
      <c r="O22" s="255">
        <v>0</v>
      </c>
    </row>
    <row r="23" spans="2:15" x14ac:dyDescent="0.25">
      <c r="B23" s="38"/>
      <c r="C23" s="445" t="s">
        <v>1080</v>
      </c>
      <c r="D23" s="430">
        <v>7</v>
      </c>
      <c r="E23" s="430">
        <v>2</v>
      </c>
      <c r="F23" s="436">
        <v>0.43020000000000003</v>
      </c>
      <c r="G23" s="430">
        <v>8</v>
      </c>
      <c r="H23" s="558"/>
      <c r="I23" s="430">
        <v>100</v>
      </c>
      <c r="J23" s="558"/>
      <c r="K23" s="314">
        <v>2.5</v>
      </c>
      <c r="L23" s="430">
        <v>11</v>
      </c>
      <c r="M23" s="460">
        <v>1.3987000000000001</v>
      </c>
      <c r="N23" s="430">
        <v>1</v>
      </c>
      <c r="O23" s="255">
        <v>0</v>
      </c>
    </row>
    <row r="24" spans="2:15" x14ac:dyDescent="0.25">
      <c r="B24" s="39"/>
      <c r="C24" s="37" t="s">
        <v>1081</v>
      </c>
      <c r="D24" s="430">
        <v>6</v>
      </c>
      <c r="E24" s="255">
        <v>0</v>
      </c>
      <c r="F24" s="436">
        <v>0</v>
      </c>
      <c r="G24" s="430">
        <v>6</v>
      </c>
      <c r="H24" s="558"/>
      <c r="I24" s="430">
        <v>11</v>
      </c>
      <c r="J24" s="558"/>
      <c r="K24" s="314">
        <v>2.5</v>
      </c>
      <c r="L24" s="430">
        <v>0</v>
      </c>
      <c r="M24" s="460">
        <v>0</v>
      </c>
      <c r="N24" s="430">
        <v>2</v>
      </c>
      <c r="O24" s="255">
        <v>-3</v>
      </c>
    </row>
    <row r="25" spans="2:15" x14ac:dyDescent="0.25">
      <c r="B25" s="830" t="s">
        <v>1064</v>
      </c>
      <c r="C25" s="831"/>
      <c r="D25" s="433">
        <v>2319</v>
      </c>
      <c r="E25" s="433">
        <v>520</v>
      </c>
      <c r="F25" s="440"/>
      <c r="G25" s="433">
        <v>2449</v>
      </c>
      <c r="H25" s="440"/>
      <c r="I25" s="442">
        <v>705</v>
      </c>
      <c r="J25" s="559"/>
      <c r="K25" s="434">
        <v>2.5</v>
      </c>
      <c r="L25" s="433">
        <v>889</v>
      </c>
      <c r="M25" s="441">
        <v>0.3629</v>
      </c>
      <c r="N25" s="433">
        <v>7</v>
      </c>
      <c r="O25" s="261">
        <v>-5</v>
      </c>
    </row>
    <row r="29" spans="2:15" ht="75" x14ac:dyDescent="0.25">
      <c r="B29" s="832" t="s">
        <v>1050</v>
      </c>
      <c r="C29" s="40" t="s">
        <v>1051</v>
      </c>
      <c r="D29" s="418" t="s">
        <v>1052</v>
      </c>
      <c r="E29" s="418" t="s">
        <v>1053</v>
      </c>
      <c r="F29" s="418" t="s">
        <v>1054</v>
      </c>
      <c r="G29" s="418" t="s">
        <v>1055</v>
      </c>
      <c r="H29" s="418" t="s">
        <v>1056</v>
      </c>
      <c r="I29" s="418" t="s">
        <v>1057</v>
      </c>
      <c r="J29" s="418" t="s">
        <v>1058</v>
      </c>
      <c r="K29" s="418" t="s">
        <v>1059</v>
      </c>
      <c r="L29" s="418" t="s">
        <v>1060</v>
      </c>
      <c r="M29" s="418" t="s">
        <v>1061</v>
      </c>
      <c r="N29" s="418" t="s">
        <v>1062</v>
      </c>
      <c r="O29" s="418" t="s">
        <v>1063</v>
      </c>
    </row>
    <row r="30" spans="2:15" x14ac:dyDescent="0.25">
      <c r="B30" s="833"/>
      <c r="C30" s="348"/>
      <c r="D30" s="348" t="s">
        <v>139</v>
      </c>
      <c r="E30" s="348" t="s">
        <v>140</v>
      </c>
      <c r="F30" s="348" t="s">
        <v>141</v>
      </c>
      <c r="G30" s="348" t="s">
        <v>189</v>
      </c>
      <c r="H30" s="348" t="s">
        <v>190</v>
      </c>
      <c r="I30" s="348" t="s">
        <v>546</v>
      </c>
      <c r="J30" s="348" t="s">
        <v>547</v>
      </c>
      <c r="K30" s="348" t="s">
        <v>548</v>
      </c>
      <c r="L30" s="348" t="s">
        <v>549</v>
      </c>
      <c r="M30" s="348" t="s">
        <v>550</v>
      </c>
      <c r="N30" s="348" t="s">
        <v>551</v>
      </c>
      <c r="O30" s="348" t="s">
        <v>552</v>
      </c>
    </row>
    <row r="31" spans="2:15" x14ac:dyDescent="0.25">
      <c r="B31" s="834" t="s">
        <v>291</v>
      </c>
      <c r="C31" s="835"/>
      <c r="D31" s="835"/>
      <c r="E31" s="835"/>
      <c r="F31" s="835"/>
      <c r="G31" s="835"/>
      <c r="H31" s="835"/>
      <c r="I31" s="835"/>
      <c r="J31" s="835"/>
      <c r="K31" s="835"/>
      <c r="L31" s="835"/>
      <c r="M31" s="835"/>
      <c r="N31" s="835"/>
      <c r="O31" s="836"/>
    </row>
    <row r="32" spans="2:15" x14ac:dyDescent="0.25">
      <c r="B32" s="36"/>
      <c r="C32" s="37" t="s">
        <v>1065</v>
      </c>
      <c r="D32" s="432">
        <v>1648</v>
      </c>
      <c r="E32" s="430">
        <v>347</v>
      </c>
      <c r="F32" s="436">
        <v>0.22450000000000001</v>
      </c>
      <c r="G32" s="430">
        <v>1726</v>
      </c>
      <c r="H32" s="558"/>
      <c r="I32" s="430">
        <v>234</v>
      </c>
      <c r="J32" s="558"/>
      <c r="K32" s="314">
        <v>2.5</v>
      </c>
      <c r="L32" s="430">
        <v>452</v>
      </c>
      <c r="M32" s="460">
        <v>0.26190000000000002</v>
      </c>
      <c r="N32" s="430">
        <v>1</v>
      </c>
      <c r="O32" s="255">
        <v>0</v>
      </c>
    </row>
    <row r="33" spans="2:15" x14ac:dyDescent="0.25">
      <c r="B33" s="38"/>
      <c r="C33" s="445" t="s">
        <v>1066</v>
      </c>
      <c r="D33" s="430">
        <v>1269</v>
      </c>
      <c r="E33" s="430">
        <v>196</v>
      </c>
      <c r="F33" s="436">
        <v>0.159</v>
      </c>
      <c r="G33" s="430">
        <v>1300</v>
      </c>
      <c r="H33" s="558"/>
      <c r="I33" s="430">
        <v>163</v>
      </c>
      <c r="J33" s="558"/>
      <c r="K33" s="314">
        <v>2.5</v>
      </c>
      <c r="L33" s="430">
        <v>308</v>
      </c>
      <c r="M33" s="460">
        <v>0.23669999999999999</v>
      </c>
      <c r="N33" s="255">
        <v>0</v>
      </c>
      <c r="O33" s="255">
        <v>0</v>
      </c>
    </row>
    <row r="34" spans="2:15" x14ac:dyDescent="0.25">
      <c r="B34" s="38"/>
      <c r="C34" s="445" t="s">
        <v>1067</v>
      </c>
      <c r="D34" s="430">
        <v>379</v>
      </c>
      <c r="E34" s="430">
        <v>151</v>
      </c>
      <c r="F34" s="436">
        <v>0.30909999999999999</v>
      </c>
      <c r="G34" s="430">
        <v>426</v>
      </c>
      <c r="H34" s="558"/>
      <c r="I34" s="430">
        <v>71</v>
      </c>
      <c r="J34" s="558"/>
      <c r="K34" s="314">
        <v>2.5</v>
      </c>
      <c r="L34" s="430">
        <v>144</v>
      </c>
      <c r="M34" s="460">
        <v>0.33889999999999998</v>
      </c>
      <c r="N34" s="255">
        <v>0</v>
      </c>
      <c r="O34" s="255">
        <v>0</v>
      </c>
    </row>
    <row r="35" spans="2:15" x14ac:dyDescent="0.25">
      <c r="B35" s="38"/>
      <c r="C35" s="37" t="s">
        <v>1068</v>
      </c>
      <c r="D35" s="430">
        <v>228</v>
      </c>
      <c r="E35" s="430">
        <v>84</v>
      </c>
      <c r="F35" s="436">
        <v>0.25230000000000002</v>
      </c>
      <c r="G35" s="430">
        <v>249</v>
      </c>
      <c r="H35" s="558"/>
      <c r="I35" s="430">
        <v>66</v>
      </c>
      <c r="J35" s="558"/>
      <c r="K35" s="314">
        <v>2.5</v>
      </c>
      <c r="L35" s="430">
        <v>121</v>
      </c>
      <c r="M35" s="460">
        <v>0.48399999999999999</v>
      </c>
      <c r="N35" s="255">
        <v>0</v>
      </c>
      <c r="O35" s="255">
        <v>0</v>
      </c>
    </row>
    <row r="36" spans="2:15" x14ac:dyDescent="0.25">
      <c r="B36" s="38"/>
      <c r="C36" s="37" t="s">
        <v>1069</v>
      </c>
      <c r="D36" s="430">
        <v>197</v>
      </c>
      <c r="E36" s="430">
        <v>34</v>
      </c>
      <c r="F36" s="436">
        <v>0.33989999999999998</v>
      </c>
      <c r="G36" s="430">
        <v>209</v>
      </c>
      <c r="H36" s="558"/>
      <c r="I36" s="430">
        <v>46</v>
      </c>
      <c r="J36" s="558"/>
      <c r="K36" s="314">
        <v>2.5</v>
      </c>
      <c r="L36" s="430">
        <v>123</v>
      </c>
      <c r="M36" s="460">
        <v>0.59050000000000002</v>
      </c>
      <c r="N36" s="255">
        <v>0</v>
      </c>
      <c r="O36" s="255">
        <v>0</v>
      </c>
    </row>
    <row r="37" spans="2:15" x14ac:dyDescent="0.25">
      <c r="B37" s="38"/>
      <c r="C37" s="37" t="s">
        <v>1070</v>
      </c>
      <c r="D37" s="430">
        <v>61</v>
      </c>
      <c r="E37" s="430">
        <v>3</v>
      </c>
      <c r="F37" s="436">
        <v>0.37680000000000002</v>
      </c>
      <c r="G37" s="430">
        <v>62</v>
      </c>
      <c r="H37" s="558"/>
      <c r="I37" s="430">
        <v>49</v>
      </c>
      <c r="J37" s="558"/>
      <c r="K37" s="314">
        <v>2.5</v>
      </c>
      <c r="L37" s="430">
        <v>31</v>
      </c>
      <c r="M37" s="460">
        <v>0.49509999999999998</v>
      </c>
      <c r="N37" s="255">
        <v>0</v>
      </c>
      <c r="O37" s="255">
        <v>0</v>
      </c>
    </row>
    <row r="38" spans="2:15" x14ac:dyDescent="0.25">
      <c r="B38" s="38"/>
      <c r="C38" s="37" t="s">
        <v>1071</v>
      </c>
      <c r="D38" s="430">
        <v>77</v>
      </c>
      <c r="E38" s="430">
        <v>17</v>
      </c>
      <c r="F38" s="436">
        <v>0.30940000000000001</v>
      </c>
      <c r="G38" s="430">
        <v>82</v>
      </c>
      <c r="H38" s="558"/>
      <c r="I38" s="430">
        <v>82</v>
      </c>
      <c r="J38" s="558"/>
      <c r="K38" s="314">
        <v>2.5</v>
      </c>
      <c r="L38" s="430">
        <v>55</v>
      </c>
      <c r="M38" s="460">
        <v>0.66739999999999999</v>
      </c>
      <c r="N38" s="255">
        <v>0</v>
      </c>
      <c r="O38" s="255">
        <v>0</v>
      </c>
    </row>
    <row r="39" spans="2:15" x14ac:dyDescent="0.25">
      <c r="B39" s="38"/>
      <c r="C39" s="445" t="s">
        <v>1072</v>
      </c>
      <c r="D39" s="430">
        <v>75</v>
      </c>
      <c r="E39" s="430">
        <v>17</v>
      </c>
      <c r="F39" s="436">
        <v>0.30940000000000001</v>
      </c>
      <c r="G39" s="430">
        <v>80</v>
      </c>
      <c r="H39" s="558"/>
      <c r="I39" s="430">
        <v>79</v>
      </c>
      <c r="J39" s="558"/>
      <c r="K39" s="314">
        <v>2.5</v>
      </c>
      <c r="L39" s="430">
        <v>54</v>
      </c>
      <c r="M39" s="460">
        <v>0.67469999999999997</v>
      </c>
      <c r="N39" s="255">
        <v>0</v>
      </c>
      <c r="O39" s="255">
        <v>0</v>
      </c>
    </row>
    <row r="40" spans="2:15" x14ac:dyDescent="0.25">
      <c r="B40" s="38"/>
      <c r="C40" s="445" t="s">
        <v>1073</v>
      </c>
      <c r="D40" s="430">
        <v>2</v>
      </c>
      <c r="E40" s="255">
        <v>0</v>
      </c>
      <c r="F40" s="436">
        <v>0</v>
      </c>
      <c r="G40" s="430">
        <v>2</v>
      </c>
      <c r="H40" s="558"/>
      <c r="I40" s="430">
        <v>3</v>
      </c>
      <c r="J40" s="558"/>
      <c r="K40" s="314">
        <v>2.5</v>
      </c>
      <c r="L40" s="430">
        <v>1</v>
      </c>
      <c r="M40" s="460">
        <v>0.32100000000000001</v>
      </c>
      <c r="N40" s="255">
        <v>0</v>
      </c>
      <c r="O40" s="255">
        <v>0</v>
      </c>
    </row>
    <row r="41" spans="2:15" x14ac:dyDescent="0.25">
      <c r="B41" s="38"/>
      <c r="C41" s="37" t="s">
        <v>1074</v>
      </c>
      <c r="D41" s="430">
        <v>87</v>
      </c>
      <c r="E41" s="430">
        <v>33</v>
      </c>
      <c r="F41" s="436">
        <v>0.3705</v>
      </c>
      <c r="G41" s="430">
        <v>100</v>
      </c>
      <c r="H41" s="558"/>
      <c r="I41" s="430">
        <v>93</v>
      </c>
      <c r="J41" s="558"/>
      <c r="K41" s="314">
        <v>2.5</v>
      </c>
      <c r="L41" s="430">
        <v>91</v>
      </c>
      <c r="M41" s="460">
        <v>0.91610000000000003</v>
      </c>
      <c r="N41" s="430">
        <v>2</v>
      </c>
      <c r="O41" s="255">
        <v>-1</v>
      </c>
    </row>
    <row r="42" spans="2:15" x14ac:dyDescent="0.25">
      <c r="B42" s="38"/>
      <c r="C42" s="445" t="s">
        <v>1075</v>
      </c>
      <c r="D42" s="430">
        <v>59</v>
      </c>
      <c r="E42" s="430">
        <v>30</v>
      </c>
      <c r="F42" s="436">
        <v>0.36809999999999998</v>
      </c>
      <c r="G42" s="430">
        <v>70</v>
      </c>
      <c r="H42" s="558"/>
      <c r="I42" s="430">
        <v>57</v>
      </c>
      <c r="J42" s="558"/>
      <c r="K42" s="314">
        <v>2.5</v>
      </c>
      <c r="L42" s="430">
        <v>74</v>
      </c>
      <c r="M42" s="460">
        <v>1.0555000000000001</v>
      </c>
      <c r="N42" s="430">
        <v>1</v>
      </c>
      <c r="O42" s="255">
        <v>-1</v>
      </c>
    </row>
    <row r="43" spans="2:15" x14ac:dyDescent="0.25">
      <c r="B43" s="38"/>
      <c r="C43" s="445" t="s">
        <v>1076</v>
      </c>
      <c r="D43" s="430">
        <v>29</v>
      </c>
      <c r="E43" s="430">
        <v>2</v>
      </c>
      <c r="F43" s="436">
        <v>0.39960000000000001</v>
      </c>
      <c r="G43" s="430">
        <v>29</v>
      </c>
      <c r="H43" s="558"/>
      <c r="I43" s="430">
        <v>36</v>
      </c>
      <c r="J43" s="558"/>
      <c r="K43" s="314">
        <v>2.5</v>
      </c>
      <c r="L43" s="430">
        <v>17</v>
      </c>
      <c r="M43" s="460">
        <v>0.5847</v>
      </c>
      <c r="N43" s="430">
        <v>1</v>
      </c>
      <c r="O43" s="255">
        <v>0</v>
      </c>
    </row>
    <row r="44" spans="2:15" x14ac:dyDescent="0.25">
      <c r="B44" s="38"/>
      <c r="C44" s="37" t="s">
        <v>1077</v>
      </c>
      <c r="D44" s="430">
        <v>15</v>
      </c>
      <c r="E44" s="430">
        <v>2</v>
      </c>
      <c r="F44" s="436">
        <v>0.42180000000000001</v>
      </c>
      <c r="G44" s="430">
        <v>16</v>
      </c>
      <c r="H44" s="558"/>
      <c r="I44" s="430">
        <v>124</v>
      </c>
      <c r="J44" s="558"/>
      <c r="K44" s="314">
        <v>2.5</v>
      </c>
      <c r="L44" s="430">
        <v>17</v>
      </c>
      <c r="M44" s="460">
        <v>1.0294000000000001</v>
      </c>
      <c r="N44" s="430">
        <v>1</v>
      </c>
      <c r="O44" s="255">
        <v>0</v>
      </c>
    </row>
    <row r="45" spans="2:15" x14ac:dyDescent="0.25">
      <c r="B45" s="38"/>
      <c r="C45" s="445" t="s">
        <v>1078</v>
      </c>
      <c r="D45" s="430">
        <v>4</v>
      </c>
      <c r="E45" s="255">
        <v>0</v>
      </c>
      <c r="F45" s="436">
        <v>0.20649999999999999</v>
      </c>
      <c r="G45" s="430">
        <v>4</v>
      </c>
      <c r="H45" s="558"/>
      <c r="I45" s="430">
        <v>8</v>
      </c>
      <c r="J45" s="558"/>
      <c r="K45" s="314">
        <v>2.5</v>
      </c>
      <c r="L45" s="430">
        <v>2</v>
      </c>
      <c r="M45" s="460">
        <v>0.53169999999999995</v>
      </c>
      <c r="N45" s="255">
        <v>0</v>
      </c>
      <c r="O45" s="255">
        <v>0</v>
      </c>
    </row>
    <row r="46" spans="2:15" x14ac:dyDescent="0.25">
      <c r="B46" s="38"/>
      <c r="C46" s="445" t="s">
        <v>1079</v>
      </c>
      <c r="D46" s="430">
        <v>4</v>
      </c>
      <c r="E46" s="255">
        <v>0</v>
      </c>
      <c r="F46" s="436">
        <v>0</v>
      </c>
      <c r="G46" s="430">
        <v>4</v>
      </c>
      <c r="H46" s="558"/>
      <c r="I46" s="430">
        <v>16</v>
      </c>
      <c r="J46" s="558"/>
      <c r="K46" s="314">
        <v>2.5</v>
      </c>
      <c r="L46" s="430">
        <v>4</v>
      </c>
      <c r="M46" s="460">
        <v>0.84799999999999998</v>
      </c>
      <c r="N46" s="255">
        <v>0</v>
      </c>
      <c r="O46" s="255">
        <v>0</v>
      </c>
    </row>
    <row r="47" spans="2:15" x14ac:dyDescent="0.25">
      <c r="B47" s="38"/>
      <c r="C47" s="445" t="s">
        <v>1080</v>
      </c>
      <c r="D47" s="430">
        <v>7</v>
      </c>
      <c r="E47" s="430">
        <v>2</v>
      </c>
      <c r="F47" s="436">
        <v>0.43020000000000003</v>
      </c>
      <c r="G47" s="430">
        <v>8</v>
      </c>
      <c r="H47" s="558"/>
      <c r="I47" s="430">
        <v>100</v>
      </c>
      <c r="J47" s="558"/>
      <c r="K47" s="314">
        <v>2.5</v>
      </c>
      <c r="L47" s="430">
        <v>11</v>
      </c>
      <c r="M47" s="460">
        <v>1.3987000000000001</v>
      </c>
      <c r="N47" s="430">
        <v>1</v>
      </c>
      <c r="O47" s="255">
        <v>0</v>
      </c>
    </row>
    <row r="48" spans="2:15" x14ac:dyDescent="0.25">
      <c r="B48" s="39"/>
      <c r="C48" s="37" t="s">
        <v>1081</v>
      </c>
      <c r="D48" s="430">
        <v>6</v>
      </c>
      <c r="E48" s="255">
        <v>0</v>
      </c>
      <c r="F48" s="436">
        <v>0</v>
      </c>
      <c r="G48" s="430">
        <v>6</v>
      </c>
      <c r="H48" s="558"/>
      <c r="I48" s="430">
        <v>11</v>
      </c>
      <c r="J48" s="558"/>
      <c r="K48" s="314">
        <v>2.5</v>
      </c>
      <c r="L48" s="430">
        <v>0</v>
      </c>
      <c r="M48" s="460">
        <v>0</v>
      </c>
      <c r="N48" s="430">
        <v>2</v>
      </c>
      <c r="O48" s="255">
        <v>-3</v>
      </c>
    </row>
    <row r="49" spans="2:17" s="33" customFormat="1" x14ac:dyDescent="0.25">
      <c r="B49" s="830" t="s">
        <v>1082</v>
      </c>
      <c r="C49" s="831"/>
      <c r="D49" s="433">
        <v>2319</v>
      </c>
      <c r="E49" s="433">
        <v>520</v>
      </c>
      <c r="F49" s="440"/>
      <c r="G49" s="433">
        <v>2449</v>
      </c>
      <c r="H49" s="440"/>
      <c r="I49" s="442">
        <v>705</v>
      </c>
      <c r="J49" s="559"/>
      <c r="K49" s="434">
        <v>2.5</v>
      </c>
      <c r="L49" s="433">
        <v>889</v>
      </c>
      <c r="M49" s="441">
        <v>0.3629</v>
      </c>
      <c r="N49" s="433">
        <v>7</v>
      </c>
      <c r="O49" s="261">
        <v>-5</v>
      </c>
      <c r="Q49" s="631"/>
    </row>
    <row r="54" spans="2:17" x14ac:dyDescent="0.25">
      <c r="D54" s="457"/>
    </row>
  </sheetData>
  <mergeCells count="6">
    <mergeCell ref="B49:C49"/>
    <mergeCell ref="B5:B6"/>
    <mergeCell ref="B7:O7"/>
    <mergeCell ref="B31:O31"/>
    <mergeCell ref="B25:C25"/>
    <mergeCell ref="B29:B30"/>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G42"/>
  <sheetViews>
    <sheetView showGridLines="0" zoomScaleNormal="100" zoomScaleSheetLayoutView="100" workbookViewId="0">
      <selection activeCell="M45" sqref="M45"/>
    </sheetView>
  </sheetViews>
  <sheetFormatPr baseColWidth="10" defaultColWidth="9.140625" defaultRowHeight="15" x14ac:dyDescent="0.25"/>
  <cols>
    <col min="1" max="1" width="5.7109375" customWidth="1"/>
    <col min="2" max="2" width="8.42578125" customWidth="1"/>
    <col min="3" max="3" width="51.5703125" customWidth="1"/>
    <col min="4" max="5" width="25.7109375" customWidth="1"/>
    <col min="7" max="7" width="9.140625" style="111"/>
  </cols>
  <sheetData>
    <row r="2" spans="2:5" ht="39" customHeight="1" x14ac:dyDescent="0.3">
      <c r="B2" s="729" t="s">
        <v>1083</v>
      </c>
      <c r="C2" s="729"/>
      <c r="D2" s="729"/>
      <c r="E2" s="729"/>
    </row>
    <row r="3" spans="2:5" x14ac:dyDescent="0.25">
      <c r="B3" t="str">
        <f>'OV1'!B3</f>
        <v>30.06.2025 - in EUR million</v>
      </c>
    </row>
    <row r="4" spans="2:5" x14ac:dyDescent="0.25">
      <c r="B4" s="8"/>
      <c r="C4" s="8"/>
      <c r="D4" s="117"/>
      <c r="E4" s="117"/>
    </row>
    <row r="5" spans="2:5" ht="30" x14ac:dyDescent="0.25">
      <c r="B5" s="8"/>
      <c r="C5" s="8"/>
      <c r="D5" s="19" t="s">
        <v>1084</v>
      </c>
      <c r="E5" s="19" t="s">
        <v>1085</v>
      </c>
    </row>
    <row r="6" spans="2:5" x14ac:dyDescent="0.25">
      <c r="B6" s="837"/>
      <c r="C6" s="837"/>
      <c r="D6" s="346" t="s">
        <v>139</v>
      </c>
      <c r="E6" s="346" t="s">
        <v>140</v>
      </c>
    </row>
    <row r="7" spans="2:5" ht="15.75" customHeight="1" x14ac:dyDescent="0.25">
      <c r="B7" s="346">
        <v>1</v>
      </c>
      <c r="C7" s="313" t="s">
        <v>1086</v>
      </c>
      <c r="D7" s="462">
        <v>0</v>
      </c>
      <c r="E7" s="462">
        <v>0</v>
      </c>
    </row>
    <row r="8" spans="2:5" ht="15.75" customHeight="1" x14ac:dyDescent="0.25">
      <c r="B8" s="346" t="s">
        <v>280</v>
      </c>
      <c r="C8" s="313" t="s">
        <v>1087</v>
      </c>
      <c r="D8" s="462">
        <v>0</v>
      </c>
      <c r="E8" s="462">
        <v>0</v>
      </c>
    </row>
    <row r="9" spans="2:5" ht="15.75" customHeight="1" x14ac:dyDescent="0.25">
      <c r="B9" s="346" t="s">
        <v>282</v>
      </c>
      <c r="C9" s="313" t="s">
        <v>1088</v>
      </c>
      <c r="D9" s="462">
        <v>0</v>
      </c>
      <c r="E9" s="462">
        <v>0</v>
      </c>
    </row>
    <row r="10" spans="2:5" ht="15.75" customHeight="1" x14ac:dyDescent="0.25">
      <c r="B10" s="346">
        <v>2</v>
      </c>
      <c r="C10" s="313" t="s">
        <v>1089</v>
      </c>
      <c r="D10" s="462">
        <v>0</v>
      </c>
      <c r="E10" s="462">
        <v>0</v>
      </c>
    </row>
    <row r="11" spans="2:5" ht="15.75" customHeight="1" x14ac:dyDescent="0.25">
      <c r="B11" s="346" t="s">
        <v>994</v>
      </c>
      <c r="C11" s="313" t="s">
        <v>1090</v>
      </c>
      <c r="D11" s="462">
        <v>0</v>
      </c>
      <c r="E11" s="462">
        <v>0</v>
      </c>
    </row>
    <row r="12" spans="2:5" ht="15.75" customHeight="1" x14ac:dyDescent="0.25">
      <c r="B12" s="346" t="s">
        <v>996</v>
      </c>
      <c r="C12" s="313" t="s">
        <v>1091</v>
      </c>
      <c r="D12" s="462">
        <v>0</v>
      </c>
      <c r="E12" s="462">
        <v>0</v>
      </c>
    </row>
    <row r="13" spans="2:5" ht="15.75" customHeight="1" x14ac:dyDescent="0.25">
      <c r="B13" s="346">
        <v>3</v>
      </c>
      <c r="C13" s="313" t="s">
        <v>1092</v>
      </c>
      <c r="D13" s="264">
        <v>0</v>
      </c>
      <c r="E13" s="264">
        <v>0</v>
      </c>
    </row>
    <row r="14" spans="2:5" ht="15.75" customHeight="1" x14ac:dyDescent="0.25">
      <c r="B14" s="600">
        <v>4</v>
      </c>
      <c r="C14" s="601" t="s">
        <v>1012</v>
      </c>
      <c r="D14" s="602"/>
      <c r="E14" s="602"/>
    </row>
    <row r="15" spans="2:5" ht="15.75" customHeight="1" x14ac:dyDescent="0.25">
      <c r="B15" s="346">
        <v>5</v>
      </c>
      <c r="C15" s="313" t="s">
        <v>1093</v>
      </c>
      <c r="D15" s="264">
        <v>2872</v>
      </c>
      <c r="E15" s="264">
        <v>2872</v>
      </c>
    </row>
    <row r="16" spans="2:5" ht="15.75" customHeight="1" x14ac:dyDescent="0.25">
      <c r="B16" s="346" t="s">
        <v>296</v>
      </c>
      <c r="C16" s="313" t="s">
        <v>1094</v>
      </c>
      <c r="D16" s="462">
        <v>889</v>
      </c>
      <c r="E16" s="462">
        <v>889</v>
      </c>
    </row>
    <row r="17" spans="2:5" ht="15.75" customHeight="1" x14ac:dyDescent="0.25">
      <c r="B17" s="346" t="s">
        <v>298</v>
      </c>
      <c r="C17" s="313" t="s">
        <v>1095</v>
      </c>
      <c r="D17" s="462">
        <v>1983</v>
      </c>
      <c r="E17" s="462">
        <v>1983</v>
      </c>
    </row>
    <row r="18" spans="2:5" ht="15.75" customHeight="1" x14ac:dyDescent="0.25">
      <c r="B18" s="346" t="s">
        <v>300</v>
      </c>
      <c r="C18" s="313" t="s">
        <v>1096</v>
      </c>
      <c r="D18" s="462">
        <v>0</v>
      </c>
      <c r="E18" s="462">
        <v>0</v>
      </c>
    </row>
    <row r="19" spans="2:5" ht="15.75" customHeight="1" x14ac:dyDescent="0.25">
      <c r="B19" s="346">
        <v>6</v>
      </c>
      <c r="C19" s="313" t="s">
        <v>1097</v>
      </c>
      <c r="D19" s="462">
        <v>0</v>
      </c>
      <c r="E19" s="462">
        <v>0</v>
      </c>
    </row>
    <row r="20" spans="2:5" ht="15.75" customHeight="1" x14ac:dyDescent="0.25">
      <c r="B20" s="346" t="s">
        <v>1098</v>
      </c>
      <c r="C20" s="313" t="s">
        <v>1094</v>
      </c>
      <c r="D20" s="462">
        <v>0</v>
      </c>
      <c r="E20" s="462">
        <v>0</v>
      </c>
    </row>
    <row r="21" spans="2:5" ht="15.75" customHeight="1" x14ac:dyDescent="0.25">
      <c r="B21" s="346" t="s">
        <v>1099</v>
      </c>
      <c r="C21" s="660" t="s">
        <v>1100</v>
      </c>
      <c r="D21" s="462">
        <v>0</v>
      </c>
      <c r="E21" s="462">
        <v>0</v>
      </c>
    </row>
    <row r="22" spans="2:5" ht="15.75" customHeight="1" x14ac:dyDescent="0.25">
      <c r="B22" s="346" t="s">
        <v>1101</v>
      </c>
      <c r="C22" s="313" t="s">
        <v>1096</v>
      </c>
      <c r="D22" s="462">
        <v>0</v>
      </c>
      <c r="E22" s="462">
        <v>0</v>
      </c>
    </row>
    <row r="23" spans="2:5" ht="15.75" customHeight="1" x14ac:dyDescent="0.25">
      <c r="B23" s="600">
        <v>7</v>
      </c>
      <c r="C23" s="601" t="s">
        <v>1012</v>
      </c>
      <c r="D23" s="602"/>
      <c r="E23" s="602"/>
    </row>
    <row r="24" spans="2:5" ht="15.75" customHeight="1" x14ac:dyDescent="0.25">
      <c r="B24" s="600">
        <v>8</v>
      </c>
      <c r="C24" s="601" t="s">
        <v>1012</v>
      </c>
      <c r="D24" s="602"/>
      <c r="E24" s="602"/>
    </row>
    <row r="25" spans="2:5" ht="15.75" customHeight="1" x14ac:dyDescent="0.25">
      <c r="B25" s="346" t="s">
        <v>153</v>
      </c>
      <c r="C25" s="313" t="s">
        <v>1102</v>
      </c>
      <c r="D25" s="462">
        <v>0</v>
      </c>
      <c r="E25" s="462">
        <v>0</v>
      </c>
    </row>
    <row r="26" spans="2:5" ht="15.75" customHeight="1" x14ac:dyDescent="0.25">
      <c r="B26" s="346">
        <v>9</v>
      </c>
      <c r="C26" s="313" t="s">
        <v>1103</v>
      </c>
      <c r="D26" s="462">
        <v>0</v>
      </c>
      <c r="E26" s="462">
        <v>0</v>
      </c>
    </row>
    <row r="27" spans="2:5" ht="15.75" customHeight="1" x14ac:dyDescent="0.25">
      <c r="B27" s="644">
        <v>10</v>
      </c>
      <c r="C27" s="313" t="s">
        <v>1104</v>
      </c>
      <c r="D27" s="462">
        <v>0</v>
      </c>
      <c r="E27" s="462">
        <v>0</v>
      </c>
    </row>
    <row r="28" spans="2:5" ht="15.75" customHeight="1" x14ac:dyDescent="0.25">
      <c r="B28" s="346" t="s">
        <v>157</v>
      </c>
      <c r="C28" s="313" t="s">
        <v>1105</v>
      </c>
      <c r="D28" s="462">
        <v>0</v>
      </c>
      <c r="E28" s="462">
        <v>0</v>
      </c>
    </row>
    <row r="29" spans="2:5" ht="15.75" customHeight="1" x14ac:dyDescent="0.25">
      <c r="B29" s="346" t="s">
        <v>159</v>
      </c>
      <c r="C29" s="313" t="s">
        <v>1106</v>
      </c>
      <c r="D29" s="462">
        <v>0</v>
      </c>
      <c r="E29" s="462">
        <v>0</v>
      </c>
    </row>
    <row r="30" spans="2:5" ht="15.75" customHeight="1" x14ac:dyDescent="0.25">
      <c r="B30" s="600">
        <v>11</v>
      </c>
      <c r="C30" s="601" t="s">
        <v>1012</v>
      </c>
      <c r="D30" s="602"/>
      <c r="E30" s="602"/>
    </row>
    <row r="31" spans="2:5" ht="15.75" customHeight="1" x14ac:dyDescent="0.25">
      <c r="B31" s="600">
        <v>12</v>
      </c>
      <c r="C31" s="601" t="s">
        <v>1012</v>
      </c>
      <c r="D31" s="602"/>
      <c r="E31" s="602"/>
    </row>
    <row r="32" spans="2:5" ht="15.75" customHeight="1" x14ac:dyDescent="0.25">
      <c r="B32" s="600">
        <v>13</v>
      </c>
      <c r="C32" s="601" t="s">
        <v>1012</v>
      </c>
      <c r="D32" s="602"/>
      <c r="E32" s="602"/>
    </row>
    <row r="33" spans="2:7" ht="15.75" customHeight="1" x14ac:dyDescent="0.25">
      <c r="B33" s="600">
        <v>14</v>
      </c>
      <c r="C33" s="601" t="s">
        <v>1012</v>
      </c>
      <c r="D33" s="602"/>
      <c r="E33" s="602"/>
    </row>
    <row r="34" spans="2:7" ht="15.75" customHeight="1" x14ac:dyDescent="0.25">
      <c r="B34" s="600">
        <v>15</v>
      </c>
      <c r="C34" s="601" t="s">
        <v>1012</v>
      </c>
      <c r="D34" s="602"/>
      <c r="E34" s="602"/>
    </row>
    <row r="35" spans="2:7" ht="15.75" customHeight="1" x14ac:dyDescent="0.25">
      <c r="B35" s="600">
        <v>16</v>
      </c>
      <c r="C35" s="601" t="s">
        <v>1012</v>
      </c>
      <c r="D35" s="602"/>
      <c r="E35" s="602"/>
    </row>
    <row r="36" spans="2:7" s="15" customFormat="1" ht="15.75" customHeight="1" x14ac:dyDescent="0.25">
      <c r="B36" s="404">
        <v>17</v>
      </c>
      <c r="C36" s="397" t="s">
        <v>1107</v>
      </c>
      <c r="D36" s="552">
        <v>2872</v>
      </c>
      <c r="E36" s="552">
        <v>2872</v>
      </c>
      <c r="G36" s="111"/>
    </row>
    <row r="37" spans="2:7" s="15" customFormat="1" ht="15.75" customHeight="1" x14ac:dyDescent="0.25">
      <c r="B37" s="404">
        <v>18</v>
      </c>
      <c r="C37" s="397" t="s">
        <v>1108</v>
      </c>
      <c r="D37" s="552">
        <v>0</v>
      </c>
      <c r="E37" s="552">
        <v>0</v>
      </c>
      <c r="G37" s="111"/>
    </row>
    <row r="38" spans="2:7" s="15" customFormat="1" ht="15.75" customHeight="1" x14ac:dyDescent="0.25">
      <c r="B38" s="404">
        <v>19</v>
      </c>
      <c r="C38" s="397" t="s">
        <v>1109</v>
      </c>
      <c r="D38" s="265">
        <v>2872</v>
      </c>
      <c r="E38" s="265">
        <v>2872</v>
      </c>
      <c r="G38" s="22"/>
    </row>
    <row r="40" spans="2:7" x14ac:dyDescent="0.25">
      <c r="D40" s="308"/>
    </row>
    <row r="42" spans="2:7" x14ac:dyDescent="0.25">
      <c r="D42" s="308"/>
      <c r="E42" s="308"/>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20"/>
  <sheetViews>
    <sheetView showGridLines="0" zoomScaleNormal="100" zoomScaleSheetLayoutView="100" workbookViewId="0">
      <selection activeCell="C41" sqref="C41"/>
    </sheetView>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6" customWidth="1"/>
    <col min="19" max="19" width="9.140625" style="464"/>
  </cols>
  <sheetData>
    <row r="2" spans="1:22" ht="18.75" x14ac:dyDescent="0.3">
      <c r="B2" s="16" t="s">
        <v>1110</v>
      </c>
      <c r="V2" s="25"/>
    </row>
    <row r="3" spans="1:22" x14ac:dyDescent="0.25">
      <c r="B3" t="str">
        <f>'OV1'!B3</f>
        <v>30.06.2025 - in EUR million</v>
      </c>
    </row>
    <row r="4" spans="1:22" x14ac:dyDescent="0.25">
      <c r="C4" s="125"/>
    </row>
    <row r="5" spans="1:22" ht="39.75" customHeight="1" x14ac:dyDescent="0.25">
      <c r="B5" s="838" t="s">
        <v>1050</v>
      </c>
      <c r="C5" s="839"/>
      <c r="D5" s="844" t="s">
        <v>1111</v>
      </c>
      <c r="E5" s="845" t="s">
        <v>1112</v>
      </c>
      <c r="F5" s="846"/>
      <c r="G5" s="846"/>
      <c r="H5" s="846"/>
      <c r="I5" s="846"/>
      <c r="J5" s="846"/>
      <c r="K5" s="846"/>
      <c r="L5" s="846"/>
      <c r="M5" s="846"/>
      <c r="N5" s="846"/>
      <c r="O5" s="847"/>
      <c r="P5" s="845" t="s">
        <v>1113</v>
      </c>
      <c r="Q5" s="847"/>
    </row>
    <row r="6" spans="1:22" ht="29.25" customHeight="1" x14ac:dyDescent="0.25">
      <c r="B6" s="840"/>
      <c r="C6" s="841"/>
      <c r="D6" s="786"/>
      <c r="E6" s="848" t="s">
        <v>1114</v>
      </c>
      <c r="F6" s="849"/>
      <c r="G6" s="849"/>
      <c r="H6" s="849"/>
      <c r="I6" s="849"/>
      <c r="J6" s="849"/>
      <c r="K6" s="849"/>
      <c r="L6" s="849"/>
      <c r="M6" s="850"/>
      <c r="N6" s="848" t="s">
        <v>1115</v>
      </c>
      <c r="O6" s="850"/>
      <c r="P6" s="844" t="s">
        <v>1116</v>
      </c>
      <c r="Q6" s="851" t="s">
        <v>1117</v>
      </c>
    </row>
    <row r="7" spans="1:22" s="2" customFormat="1" ht="15" customHeight="1" x14ac:dyDescent="0.25">
      <c r="A7"/>
      <c r="B7" s="840"/>
      <c r="C7" s="841"/>
      <c r="D7" s="786"/>
      <c r="E7" s="844" t="s">
        <v>1118</v>
      </c>
      <c r="F7" s="854" t="s">
        <v>1119</v>
      </c>
      <c r="G7" s="407"/>
      <c r="H7" s="407"/>
      <c r="I7" s="407"/>
      <c r="J7" s="854" t="s">
        <v>1120</v>
      </c>
      <c r="K7" s="379"/>
      <c r="L7" s="379"/>
      <c r="M7" s="379"/>
      <c r="N7" s="844" t="s">
        <v>1121</v>
      </c>
      <c r="O7" s="844" t="s">
        <v>1122</v>
      </c>
      <c r="P7" s="786"/>
      <c r="Q7" s="852"/>
      <c r="S7" s="149"/>
    </row>
    <row r="8" spans="1:22" s="2" customFormat="1" ht="90" x14ac:dyDescent="0.25">
      <c r="A8"/>
      <c r="B8" s="840"/>
      <c r="C8" s="841"/>
      <c r="D8" s="408"/>
      <c r="E8" s="787"/>
      <c r="F8" s="787"/>
      <c r="G8" s="409" t="s">
        <v>1123</v>
      </c>
      <c r="H8" s="409" t="s">
        <v>1124</v>
      </c>
      <c r="I8" s="409" t="s">
        <v>1125</v>
      </c>
      <c r="J8" s="787"/>
      <c r="K8" s="381" t="s">
        <v>1126</v>
      </c>
      <c r="L8" s="409" t="s">
        <v>1127</v>
      </c>
      <c r="M8" s="381" t="s">
        <v>1128</v>
      </c>
      <c r="N8" s="787"/>
      <c r="O8" s="787"/>
      <c r="P8" s="787"/>
      <c r="Q8" s="853"/>
      <c r="S8" s="149"/>
    </row>
    <row r="9" spans="1:22" s="2" customFormat="1" x14ac:dyDescent="0.25">
      <c r="A9"/>
      <c r="B9" s="842"/>
      <c r="C9" s="843"/>
      <c r="D9" s="346" t="s">
        <v>139</v>
      </c>
      <c r="E9" s="346" t="s">
        <v>140</v>
      </c>
      <c r="F9" s="346" t="s">
        <v>141</v>
      </c>
      <c r="G9" s="346" t="s">
        <v>189</v>
      </c>
      <c r="H9" s="346" t="s">
        <v>190</v>
      </c>
      <c r="I9" s="346" t="s">
        <v>546</v>
      </c>
      <c r="J9" s="346" t="s">
        <v>547</v>
      </c>
      <c r="K9" s="346" t="s">
        <v>548</v>
      </c>
      <c r="L9" s="346" t="s">
        <v>549</v>
      </c>
      <c r="M9" s="346" t="s">
        <v>550</v>
      </c>
      <c r="N9" s="346" t="s">
        <v>551</v>
      </c>
      <c r="O9" s="346" t="s">
        <v>552</v>
      </c>
      <c r="P9" s="346" t="s">
        <v>553</v>
      </c>
      <c r="Q9" s="312" t="s">
        <v>828</v>
      </c>
      <c r="S9" s="149"/>
    </row>
    <row r="10" spans="1:22" x14ac:dyDescent="0.25">
      <c r="B10" s="387">
        <v>1</v>
      </c>
      <c r="C10" s="313" t="s">
        <v>279</v>
      </c>
      <c r="D10" s="264">
        <v>0</v>
      </c>
      <c r="E10" s="264">
        <v>0</v>
      </c>
      <c r="F10" s="264">
        <v>0</v>
      </c>
      <c r="G10" s="264">
        <v>0</v>
      </c>
      <c r="H10" s="264">
        <v>0</v>
      </c>
      <c r="I10" s="264">
        <v>0</v>
      </c>
      <c r="J10" s="264">
        <v>0</v>
      </c>
      <c r="K10" s="264">
        <v>0</v>
      </c>
      <c r="L10" s="264">
        <v>0</v>
      </c>
      <c r="M10" s="264">
        <v>0</v>
      </c>
      <c r="N10" s="264">
        <v>0</v>
      </c>
      <c r="O10" s="264">
        <v>0</v>
      </c>
      <c r="P10" s="264">
        <v>0</v>
      </c>
      <c r="Q10" s="264">
        <v>0</v>
      </c>
    </row>
    <row r="11" spans="1:22" s="4" customFormat="1" ht="15" customHeight="1" x14ac:dyDescent="0.25">
      <c r="B11" s="387">
        <v>2</v>
      </c>
      <c r="C11" s="661" t="s">
        <v>1129</v>
      </c>
      <c r="D11" s="462">
        <v>0</v>
      </c>
      <c r="E11" s="462">
        <v>0</v>
      </c>
      <c r="F11" s="462">
        <v>0</v>
      </c>
      <c r="G11" s="462">
        <v>0</v>
      </c>
      <c r="H11" s="462">
        <v>0</v>
      </c>
      <c r="I11" s="462">
        <v>0</v>
      </c>
      <c r="J11" s="462">
        <v>0</v>
      </c>
      <c r="K11" s="462">
        <v>0</v>
      </c>
      <c r="L11" s="462">
        <v>0</v>
      </c>
      <c r="M11" s="462">
        <v>0</v>
      </c>
      <c r="N11" s="462">
        <v>0</v>
      </c>
      <c r="O11" s="462">
        <v>0</v>
      </c>
      <c r="P11" s="462">
        <v>0</v>
      </c>
      <c r="Q11" s="462">
        <v>0</v>
      </c>
      <c r="S11" s="464"/>
    </row>
    <row r="12" spans="1:22" s="4" customFormat="1" ht="15" customHeight="1" x14ac:dyDescent="0.25">
      <c r="B12" s="387">
        <v>3</v>
      </c>
      <c r="C12" s="661" t="s">
        <v>283</v>
      </c>
      <c r="D12" s="462">
        <v>0</v>
      </c>
      <c r="E12" s="462">
        <v>0</v>
      </c>
      <c r="F12" s="462">
        <v>0</v>
      </c>
      <c r="G12" s="462">
        <v>0</v>
      </c>
      <c r="H12" s="462">
        <v>0</v>
      </c>
      <c r="I12" s="462">
        <v>0</v>
      </c>
      <c r="J12" s="462">
        <v>0</v>
      </c>
      <c r="K12" s="462">
        <v>0</v>
      </c>
      <c r="L12" s="462">
        <v>0</v>
      </c>
      <c r="M12" s="462">
        <v>0</v>
      </c>
      <c r="N12" s="462">
        <v>0</v>
      </c>
      <c r="O12" s="462">
        <v>0</v>
      </c>
      <c r="P12" s="462">
        <v>0</v>
      </c>
      <c r="Q12" s="462">
        <v>0</v>
      </c>
      <c r="S12" s="464"/>
    </row>
    <row r="13" spans="1:22" x14ac:dyDescent="0.25">
      <c r="B13" s="387">
        <v>4</v>
      </c>
      <c r="C13" s="313" t="s">
        <v>288</v>
      </c>
      <c r="D13" s="264">
        <v>0</v>
      </c>
      <c r="E13" s="264">
        <v>0</v>
      </c>
      <c r="F13" s="264">
        <v>0</v>
      </c>
      <c r="G13" s="264">
        <v>0</v>
      </c>
      <c r="H13" s="264">
        <v>0</v>
      </c>
      <c r="I13" s="264">
        <v>0</v>
      </c>
      <c r="J13" s="264">
        <v>0</v>
      </c>
      <c r="K13" s="264">
        <v>0</v>
      </c>
      <c r="L13" s="264">
        <v>0</v>
      </c>
      <c r="M13" s="264">
        <v>0</v>
      </c>
      <c r="N13" s="264">
        <v>0</v>
      </c>
      <c r="O13" s="264">
        <v>0</v>
      </c>
      <c r="P13" s="462">
        <v>0</v>
      </c>
      <c r="Q13" s="264">
        <v>0</v>
      </c>
    </row>
    <row r="14" spans="1:22" x14ac:dyDescent="0.25">
      <c r="B14" s="387">
        <v>5</v>
      </c>
      <c r="C14" s="313" t="s">
        <v>291</v>
      </c>
      <c r="D14" s="264">
        <v>5567</v>
      </c>
      <c r="E14" s="632">
        <v>1.6000000000000001E-3</v>
      </c>
      <c r="F14" s="632">
        <v>3.1199999999999999E-2</v>
      </c>
      <c r="G14" s="632">
        <v>3.1199999999999999E-2</v>
      </c>
      <c r="H14" s="264">
        <v>0</v>
      </c>
      <c r="I14" s="264">
        <v>0</v>
      </c>
      <c r="J14" s="264">
        <v>0</v>
      </c>
      <c r="K14" s="264">
        <v>0</v>
      </c>
      <c r="L14" s="264">
        <v>0</v>
      </c>
      <c r="M14" s="264">
        <v>0</v>
      </c>
      <c r="N14" s="633">
        <v>3.9E-2</v>
      </c>
      <c r="O14" s="264">
        <v>0</v>
      </c>
      <c r="P14" s="462">
        <v>2915</v>
      </c>
      <c r="Q14" s="264">
        <v>2872</v>
      </c>
    </row>
    <row r="15" spans="1:22" x14ac:dyDescent="0.25">
      <c r="B15" s="662">
        <v>5.0999999999999996</v>
      </c>
      <c r="C15" s="661" t="s">
        <v>1130</v>
      </c>
      <c r="D15" s="462">
        <v>2309</v>
      </c>
      <c r="E15" s="633">
        <v>3.8E-3</v>
      </c>
      <c r="F15" s="633">
        <v>7.5200000000000003E-2</v>
      </c>
      <c r="G15" s="633">
        <v>7.5200000000000003E-2</v>
      </c>
      <c r="H15" s="462"/>
      <c r="I15" s="462"/>
      <c r="J15" s="462"/>
      <c r="K15" s="462"/>
      <c r="L15" s="462"/>
      <c r="M15" s="462"/>
      <c r="N15" s="633">
        <v>9.4100000000000003E-2</v>
      </c>
      <c r="O15" s="462"/>
      <c r="P15" s="462">
        <v>932</v>
      </c>
      <c r="Q15" s="462">
        <v>889</v>
      </c>
    </row>
    <row r="16" spans="1:22" x14ac:dyDescent="0.25">
      <c r="B16" s="387">
        <v>5.2</v>
      </c>
      <c r="C16" s="313" t="s">
        <v>1131</v>
      </c>
      <c r="D16" s="462">
        <v>3259</v>
      </c>
      <c r="E16" s="462">
        <v>0</v>
      </c>
      <c r="F16" s="462">
        <v>0</v>
      </c>
      <c r="G16" s="462">
        <v>0</v>
      </c>
      <c r="H16" s="462">
        <v>0</v>
      </c>
      <c r="I16" s="462">
        <v>0</v>
      </c>
      <c r="J16" s="462">
        <v>0</v>
      </c>
      <c r="K16" s="462">
        <v>0</v>
      </c>
      <c r="L16" s="462">
        <v>0</v>
      </c>
      <c r="M16" s="462">
        <v>0</v>
      </c>
      <c r="N16" s="462">
        <v>0</v>
      </c>
      <c r="O16" s="462">
        <v>0</v>
      </c>
      <c r="P16" s="462">
        <v>1983</v>
      </c>
      <c r="Q16" s="462">
        <v>1983</v>
      </c>
    </row>
    <row r="17" spans="2:20" x14ac:dyDescent="0.25">
      <c r="B17" s="387">
        <v>5.3</v>
      </c>
      <c r="C17" s="661" t="s">
        <v>1132</v>
      </c>
      <c r="D17" s="462">
        <v>0</v>
      </c>
      <c r="E17" s="462">
        <v>0</v>
      </c>
      <c r="F17" s="462">
        <v>0</v>
      </c>
      <c r="G17" s="462">
        <v>0</v>
      </c>
      <c r="H17" s="462">
        <v>0</v>
      </c>
      <c r="I17" s="462">
        <v>0</v>
      </c>
      <c r="J17" s="462">
        <v>0</v>
      </c>
      <c r="K17" s="462">
        <v>0</v>
      </c>
      <c r="L17" s="462">
        <v>0</v>
      </c>
      <c r="M17" s="462">
        <v>0</v>
      </c>
      <c r="N17" s="462">
        <v>0</v>
      </c>
      <c r="O17" s="462">
        <v>0</v>
      </c>
      <c r="P17" s="462">
        <v>0</v>
      </c>
      <c r="Q17" s="462">
        <v>0</v>
      </c>
      <c r="R17" s="4"/>
      <c r="T17" s="4"/>
    </row>
    <row r="18" spans="2:20" s="15" customFormat="1" x14ac:dyDescent="0.25">
      <c r="B18" s="156">
        <v>6</v>
      </c>
      <c r="C18" s="397" t="s">
        <v>186</v>
      </c>
      <c r="D18" s="265">
        <v>5567</v>
      </c>
      <c r="E18" s="307">
        <v>1.6000000000000001E-3</v>
      </c>
      <c r="F18" s="307">
        <v>3.1199999999999999E-2</v>
      </c>
      <c r="G18" s="307">
        <v>3.1199999999999999E-2</v>
      </c>
      <c r="H18" s="265">
        <v>0</v>
      </c>
      <c r="I18" s="264">
        <v>0</v>
      </c>
      <c r="J18" s="264">
        <v>0</v>
      </c>
      <c r="K18" s="264">
        <v>0</v>
      </c>
      <c r="L18" s="264">
        <v>0</v>
      </c>
      <c r="M18" s="264">
        <v>0</v>
      </c>
      <c r="N18" s="461">
        <v>3.9E-2</v>
      </c>
      <c r="O18" s="265">
        <v>0</v>
      </c>
      <c r="P18" s="552">
        <v>2915</v>
      </c>
      <c r="Q18" s="265">
        <v>2872</v>
      </c>
      <c r="S18" s="62"/>
    </row>
    <row r="20" spans="2:20" x14ac:dyDescent="0.25">
      <c r="P20" s="308"/>
    </row>
  </sheetData>
  <mergeCells count="13">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election activeCell="C43" sqref="C43"/>
    </sheetView>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232" bestFit="1" customWidth="1"/>
    <col min="6" max="6" width="16.28515625" customWidth="1"/>
  </cols>
  <sheetData>
    <row r="2" spans="2:6" ht="35.1" customHeight="1" x14ac:dyDescent="0.3">
      <c r="B2" s="729" t="s">
        <v>1133</v>
      </c>
      <c r="C2" s="729"/>
      <c r="D2" s="729"/>
      <c r="E2" s="455"/>
      <c r="F2" s="127"/>
    </row>
    <row r="3" spans="2:6" x14ac:dyDescent="0.25">
      <c r="B3" t="str">
        <f>'OV1'!B3</f>
        <v>30.06.2025 - in EUR million</v>
      </c>
    </row>
    <row r="5" spans="2:6" ht="30" x14ac:dyDescent="0.25">
      <c r="B5" s="41"/>
      <c r="C5" s="41"/>
      <c r="D5" s="404" t="s">
        <v>1134</v>
      </c>
    </row>
    <row r="6" spans="2:6" x14ac:dyDescent="0.25">
      <c r="C6" s="41"/>
      <c r="D6" s="377" t="s">
        <v>139</v>
      </c>
    </row>
    <row r="7" spans="2:6" x14ac:dyDescent="0.25">
      <c r="B7" s="42">
        <v>1</v>
      </c>
      <c r="C7" s="43" t="s">
        <v>1135</v>
      </c>
      <c r="D7" s="433">
        <v>3269</v>
      </c>
    </row>
    <row r="8" spans="2:6" x14ac:dyDescent="0.25">
      <c r="B8" s="377">
        <v>2</v>
      </c>
      <c r="C8" s="78" t="s">
        <v>1136</v>
      </c>
      <c r="D8" s="264">
        <v>-180</v>
      </c>
    </row>
    <row r="9" spans="2:6" x14ac:dyDescent="0.25">
      <c r="B9" s="377">
        <v>3</v>
      </c>
      <c r="C9" s="78" t="s">
        <v>1137</v>
      </c>
      <c r="D9" s="264">
        <v>45</v>
      </c>
    </row>
    <row r="10" spans="2:6" x14ac:dyDescent="0.25">
      <c r="B10" s="377">
        <v>4</v>
      </c>
      <c r="C10" s="78" t="s">
        <v>1138</v>
      </c>
      <c r="D10" s="264">
        <v>0</v>
      </c>
    </row>
    <row r="11" spans="2:6" x14ac:dyDescent="0.25">
      <c r="B11" s="377">
        <v>5</v>
      </c>
      <c r="C11" s="78" t="s">
        <v>1139</v>
      </c>
      <c r="D11" s="430">
        <v>0</v>
      </c>
    </row>
    <row r="12" spans="2:6" x14ac:dyDescent="0.25">
      <c r="B12" s="377">
        <v>6</v>
      </c>
      <c r="C12" s="78" t="s">
        <v>1140</v>
      </c>
      <c r="D12" s="430">
        <v>0</v>
      </c>
    </row>
    <row r="13" spans="2:6" x14ac:dyDescent="0.25">
      <c r="B13" s="377">
        <v>7</v>
      </c>
      <c r="C13" s="78" t="s">
        <v>1141</v>
      </c>
      <c r="D13" s="264">
        <v>-66</v>
      </c>
    </row>
    <row r="14" spans="2:6" x14ac:dyDescent="0.25">
      <c r="B14" s="377">
        <v>8</v>
      </c>
      <c r="C14" s="78" t="s">
        <v>1142</v>
      </c>
      <c r="D14" s="264">
        <v>0</v>
      </c>
    </row>
    <row r="15" spans="2:6" x14ac:dyDescent="0.25">
      <c r="B15" s="42">
        <v>9</v>
      </c>
      <c r="C15" s="43" t="s">
        <v>1143</v>
      </c>
      <c r="D15" s="433">
        <v>3068</v>
      </c>
    </row>
    <row r="16" spans="2:6" x14ac:dyDescent="0.25">
      <c r="B16" s="111"/>
      <c r="C16" s="111"/>
    </row>
    <row r="18" spans="4:4" x14ac:dyDescent="0.25">
      <c r="D18" s="456"/>
    </row>
  </sheetData>
  <mergeCells count="1">
    <mergeCell ref="B2:D2"/>
  </mergeCells>
  <pageMargins left="0.7" right="0.7" top="0.75" bottom="0.75" header="0.3" footer="0.3"/>
  <pageSetup scale="6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K71"/>
  <sheetViews>
    <sheetView showGridLines="0" zoomScaleNormal="100" workbookViewId="0"/>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11" customWidth="1"/>
    <col min="7" max="9" width="16.7109375" customWidth="1"/>
  </cols>
  <sheetData>
    <row r="2" spans="2:9" ht="18.75" x14ac:dyDescent="0.3">
      <c r="B2" s="16" t="s">
        <v>1144</v>
      </c>
      <c r="C2" s="127"/>
      <c r="D2" s="127"/>
      <c r="E2" s="127"/>
      <c r="F2" s="186"/>
      <c r="G2" s="127"/>
    </row>
    <row r="3" spans="2:9" x14ac:dyDescent="0.25">
      <c r="B3" t="str">
        <f>'OV1'!B3</f>
        <v>30.06.2025 - in EUR million</v>
      </c>
    </row>
    <row r="5" spans="2:9" x14ac:dyDescent="0.25">
      <c r="B5" s="15" t="s">
        <v>1145</v>
      </c>
    </row>
    <row r="6" spans="2:9" x14ac:dyDescent="0.25">
      <c r="B6" s="855" t="s">
        <v>1146</v>
      </c>
      <c r="C6" s="855"/>
      <c r="D6" s="855"/>
      <c r="E6" s="855"/>
      <c r="F6" s="855"/>
      <c r="G6" s="855"/>
      <c r="H6" s="855"/>
      <c r="I6" s="855"/>
    </row>
    <row r="7" spans="2:9" ht="30" customHeight="1" x14ac:dyDescent="0.25">
      <c r="B7" s="775" t="s">
        <v>1147</v>
      </c>
      <c r="C7" s="775" t="s">
        <v>1148</v>
      </c>
      <c r="D7" s="400" t="s">
        <v>1149</v>
      </c>
      <c r="E7" s="400" t="s">
        <v>1150</v>
      </c>
      <c r="F7" s="346" t="s">
        <v>1015</v>
      </c>
      <c r="G7" s="346" t="s">
        <v>1151</v>
      </c>
      <c r="H7" s="346" t="s">
        <v>1134</v>
      </c>
      <c r="I7" s="346" t="s">
        <v>1152</v>
      </c>
    </row>
    <row r="8" spans="2:9" x14ac:dyDescent="0.25">
      <c r="B8" s="777"/>
      <c r="C8" s="777"/>
      <c r="D8" s="346" t="s">
        <v>139</v>
      </c>
      <c r="E8" s="346" t="s">
        <v>140</v>
      </c>
      <c r="F8" s="346" t="s">
        <v>141</v>
      </c>
      <c r="G8" s="346" t="s">
        <v>189</v>
      </c>
      <c r="H8" s="346" t="s">
        <v>190</v>
      </c>
      <c r="I8" s="346" t="s">
        <v>546</v>
      </c>
    </row>
    <row r="9" spans="2:9" ht="15" customHeight="1" x14ac:dyDescent="0.25">
      <c r="B9" s="770" t="s">
        <v>1153</v>
      </c>
      <c r="C9" s="182" t="s">
        <v>1154</v>
      </c>
      <c r="D9" s="386">
        <v>0</v>
      </c>
      <c r="E9" s="386">
        <v>0</v>
      </c>
      <c r="F9" s="197">
        <v>0.5</v>
      </c>
      <c r="G9" s="386">
        <v>0</v>
      </c>
      <c r="H9" s="386">
        <v>0</v>
      </c>
      <c r="I9" s="386">
        <v>0</v>
      </c>
    </row>
    <row r="10" spans="2:9" ht="15" customHeight="1" x14ac:dyDescent="0.25">
      <c r="B10" s="770"/>
      <c r="C10" s="182" t="s">
        <v>1155</v>
      </c>
      <c r="D10" s="386">
        <v>0</v>
      </c>
      <c r="E10" s="386">
        <v>0</v>
      </c>
      <c r="F10" s="197">
        <v>0.7</v>
      </c>
      <c r="G10" s="386">
        <v>0</v>
      </c>
      <c r="H10" s="386">
        <v>0</v>
      </c>
      <c r="I10" s="386">
        <v>0</v>
      </c>
    </row>
    <row r="11" spans="2:9" ht="15" customHeight="1" x14ac:dyDescent="0.25">
      <c r="B11" s="770" t="s">
        <v>1156</v>
      </c>
      <c r="C11" s="182" t="s">
        <v>1154</v>
      </c>
      <c r="D11" s="386">
        <v>0</v>
      </c>
      <c r="E11" s="386">
        <v>0</v>
      </c>
      <c r="F11" s="197">
        <v>0.7</v>
      </c>
      <c r="G11" s="386">
        <v>0</v>
      </c>
      <c r="H11" s="386">
        <v>0</v>
      </c>
      <c r="I11" s="386">
        <v>0</v>
      </c>
    </row>
    <row r="12" spans="2:9" ht="15" customHeight="1" x14ac:dyDescent="0.25">
      <c r="B12" s="770"/>
      <c r="C12" s="182" t="s">
        <v>1155</v>
      </c>
      <c r="D12" s="386">
        <v>0</v>
      </c>
      <c r="E12" s="386">
        <v>0</v>
      </c>
      <c r="F12" s="197">
        <v>0.9</v>
      </c>
      <c r="G12" s="386">
        <v>0</v>
      </c>
      <c r="H12" s="386">
        <v>0</v>
      </c>
      <c r="I12" s="386">
        <v>0</v>
      </c>
    </row>
    <row r="13" spans="2:9" ht="15" customHeight="1" x14ac:dyDescent="0.25">
      <c r="B13" s="770" t="s">
        <v>1157</v>
      </c>
      <c r="C13" s="182" t="s">
        <v>1154</v>
      </c>
      <c r="D13" s="386">
        <v>0</v>
      </c>
      <c r="E13" s="386">
        <v>0</v>
      </c>
      <c r="F13" s="197">
        <v>1.1499999999999999</v>
      </c>
      <c r="G13" s="386">
        <v>0</v>
      </c>
      <c r="H13" s="386">
        <v>0</v>
      </c>
      <c r="I13" s="386">
        <v>0</v>
      </c>
    </row>
    <row r="14" spans="2:9" ht="15" customHeight="1" x14ac:dyDescent="0.25">
      <c r="B14" s="770"/>
      <c r="C14" s="182" t="s">
        <v>1155</v>
      </c>
      <c r="D14" s="386">
        <v>0</v>
      </c>
      <c r="E14" s="386">
        <v>0</v>
      </c>
      <c r="F14" s="197">
        <v>1.1499999999999999</v>
      </c>
      <c r="G14" s="386">
        <v>0</v>
      </c>
      <c r="H14" s="386">
        <v>0</v>
      </c>
      <c r="I14" s="386">
        <v>0</v>
      </c>
    </row>
    <row r="15" spans="2:9" ht="15" customHeight="1" x14ac:dyDescent="0.25">
      <c r="B15" s="770" t="s">
        <v>1158</v>
      </c>
      <c r="C15" s="182" t="s">
        <v>1154</v>
      </c>
      <c r="D15" s="386">
        <v>0</v>
      </c>
      <c r="E15" s="386">
        <v>0</v>
      </c>
      <c r="F15" s="197">
        <v>2.5</v>
      </c>
      <c r="G15" s="386">
        <v>0</v>
      </c>
      <c r="H15" s="386">
        <v>0</v>
      </c>
      <c r="I15" s="386">
        <v>0</v>
      </c>
    </row>
    <row r="16" spans="2:9" ht="15" customHeight="1" x14ac:dyDescent="0.25">
      <c r="B16" s="770"/>
      <c r="C16" s="182" t="s">
        <v>1155</v>
      </c>
      <c r="D16" s="386">
        <v>0</v>
      </c>
      <c r="E16" s="386">
        <v>0</v>
      </c>
      <c r="F16" s="197">
        <v>2.5</v>
      </c>
      <c r="G16" s="386">
        <v>0</v>
      </c>
      <c r="H16" s="386">
        <v>0</v>
      </c>
      <c r="I16" s="386">
        <v>0</v>
      </c>
    </row>
    <row r="17" spans="2:11" ht="15" customHeight="1" x14ac:dyDescent="0.25">
      <c r="B17" s="770" t="s">
        <v>1159</v>
      </c>
      <c r="C17" s="182" t="s">
        <v>1154</v>
      </c>
      <c r="D17" s="386">
        <v>0</v>
      </c>
      <c r="E17" s="386">
        <v>0</v>
      </c>
      <c r="F17" s="346" t="s">
        <v>1160</v>
      </c>
      <c r="G17" s="386">
        <v>0</v>
      </c>
      <c r="H17" s="386">
        <v>0</v>
      </c>
      <c r="I17" s="386">
        <v>0</v>
      </c>
    </row>
    <row r="18" spans="2:11" ht="15" customHeight="1" x14ac:dyDescent="0.25">
      <c r="B18" s="770"/>
      <c r="C18" s="182" t="s">
        <v>1155</v>
      </c>
      <c r="D18" s="386">
        <v>0</v>
      </c>
      <c r="E18" s="386">
        <v>0</v>
      </c>
      <c r="F18" s="346" t="s">
        <v>1160</v>
      </c>
      <c r="G18" s="386">
        <v>0</v>
      </c>
      <c r="H18" s="386">
        <v>0</v>
      </c>
      <c r="I18" s="386">
        <v>0</v>
      </c>
    </row>
    <row r="19" spans="2:11" ht="15" customHeight="1" x14ac:dyDescent="0.25">
      <c r="B19" s="820" t="s">
        <v>186</v>
      </c>
      <c r="C19" s="198" t="s">
        <v>1154</v>
      </c>
      <c r="D19" s="262">
        <v>0</v>
      </c>
      <c r="E19" s="262">
        <v>0</v>
      </c>
      <c r="F19" s="263"/>
      <c r="G19" s="262">
        <v>0</v>
      </c>
      <c r="H19" s="262">
        <v>0</v>
      </c>
      <c r="I19" s="262">
        <v>0</v>
      </c>
    </row>
    <row r="20" spans="2:11" ht="15" customHeight="1" x14ac:dyDescent="0.25">
      <c r="B20" s="820"/>
      <c r="C20" s="198" t="s">
        <v>1155</v>
      </c>
      <c r="D20" s="262">
        <v>0</v>
      </c>
      <c r="E20" s="262">
        <v>0</v>
      </c>
      <c r="F20" s="263"/>
      <c r="G20" s="262">
        <v>0</v>
      </c>
      <c r="H20" s="262">
        <v>0</v>
      </c>
      <c r="I20" s="262">
        <v>0</v>
      </c>
    </row>
    <row r="22" spans="2:11" x14ac:dyDescent="0.25">
      <c r="B22" s="15" t="s">
        <v>1161</v>
      </c>
    </row>
    <row r="23" spans="2:11" x14ac:dyDescent="0.25">
      <c r="B23" s="855" t="s">
        <v>1162</v>
      </c>
      <c r="C23" s="855"/>
      <c r="D23" s="855"/>
      <c r="E23" s="855"/>
      <c r="F23" s="855"/>
      <c r="G23" s="855"/>
      <c r="H23" s="855"/>
      <c r="I23" s="855"/>
    </row>
    <row r="24" spans="2:11" ht="30" x14ac:dyDescent="0.25">
      <c r="B24" s="775" t="s">
        <v>1147</v>
      </c>
      <c r="C24" s="775" t="s">
        <v>1148</v>
      </c>
      <c r="D24" s="400" t="s">
        <v>1149</v>
      </c>
      <c r="E24" s="400" t="s">
        <v>1150</v>
      </c>
      <c r="F24" s="346" t="s">
        <v>1015</v>
      </c>
      <c r="G24" s="346" t="s">
        <v>1151</v>
      </c>
      <c r="H24" s="346" t="s">
        <v>1134</v>
      </c>
      <c r="I24" s="346" t="s">
        <v>1152</v>
      </c>
    </row>
    <row r="25" spans="2:11" x14ac:dyDescent="0.25">
      <c r="B25" s="777"/>
      <c r="C25" s="777"/>
      <c r="D25" s="346" t="s">
        <v>139</v>
      </c>
      <c r="E25" s="346" t="s">
        <v>140</v>
      </c>
      <c r="F25" s="346" t="s">
        <v>141</v>
      </c>
      <c r="G25" s="346" t="s">
        <v>189</v>
      </c>
      <c r="H25" s="346" t="s">
        <v>190</v>
      </c>
      <c r="I25" s="346" t="s">
        <v>546</v>
      </c>
    </row>
    <row r="26" spans="2:11" ht="15" customHeight="1" x14ac:dyDescent="0.25">
      <c r="B26" s="770" t="s">
        <v>1153</v>
      </c>
      <c r="C26" s="182" t="s">
        <v>1154</v>
      </c>
      <c r="D26" s="386">
        <v>914</v>
      </c>
      <c r="E26" s="386">
        <v>47</v>
      </c>
      <c r="F26" s="197">
        <v>0.5</v>
      </c>
      <c r="G26" s="386">
        <v>933</v>
      </c>
      <c r="H26" s="386">
        <v>414</v>
      </c>
      <c r="I26" s="386">
        <v>0</v>
      </c>
      <c r="K26" s="437"/>
    </row>
    <row r="27" spans="2:11" ht="15" customHeight="1" x14ac:dyDescent="0.25">
      <c r="B27" s="770"/>
      <c r="C27" s="182" t="s">
        <v>1155</v>
      </c>
      <c r="D27" s="386">
        <v>945</v>
      </c>
      <c r="E27" s="386">
        <v>182</v>
      </c>
      <c r="F27" s="197">
        <v>0.7</v>
      </c>
      <c r="G27" s="386">
        <v>1018</v>
      </c>
      <c r="H27" s="386">
        <v>664</v>
      </c>
      <c r="I27" s="386">
        <v>4</v>
      </c>
      <c r="K27" s="437"/>
    </row>
    <row r="28" spans="2:11" ht="15" customHeight="1" x14ac:dyDescent="0.25">
      <c r="B28" s="770" t="s">
        <v>1156</v>
      </c>
      <c r="C28" s="182" t="s">
        <v>1154</v>
      </c>
      <c r="D28" s="386">
        <v>949</v>
      </c>
      <c r="E28" s="386">
        <v>0</v>
      </c>
      <c r="F28" s="197">
        <v>0.7</v>
      </c>
      <c r="G28" s="386">
        <v>949</v>
      </c>
      <c r="H28" s="386">
        <v>598</v>
      </c>
      <c r="I28" s="386">
        <v>4</v>
      </c>
      <c r="K28" s="437"/>
    </row>
    <row r="29" spans="2:11" ht="15" customHeight="1" x14ac:dyDescent="0.25">
      <c r="B29" s="770"/>
      <c r="C29" s="182" t="s">
        <v>1155</v>
      </c>
      <c r="D29" s="386">
        <v>340</v>
      </c>
      <c r="E29" s="386">
        <v>17</v>
      </c>
      <c r="F29" s="197">
        <v>0.9</v>
      </c>
      <c r="G29" s="386">
        <v>346</v>
      </c>
      <c r="H29" s="386">
        <v>297</v>
      </c>
      <c r="I29" s="386">
        <v>3</v>
      </c>
      <c r="K29" s="437"/>
    </row>
    <row r="30" spans="2:11" ht="15" customHeight="1" x14ac:dyDescent="0.25">
      <c r="B30" s="770" t="s">
        <v>1157</v>
      </c>
      <c r="C30" s="182" t="s">
        <v>1154</v>
      </c>
      <c r="D30" s="386">
        <v>11</v>
      </c>
      <c r="E30" s="386">
        <v>0</v>
      </c>
      <c r="F30" s="197">
        <v>1.1499999999999999</v>
      </c>
      <c r="G30" s="386">
        <v>11</v>
      </c>
      <c r="H30" s="386">
        <v>10</v>
      </c>
      <c r="I30" s="386">
        <v>0</v>
      </c>
      <c r="K30" s="437"/>
    </row>
    <row r="31" spans="2:11" ht="15" customHeight="1" x14ac:dyDescent="0.25">
      <c r="B31" s="770"/>
      <c r="C31" s="182" t="s">
        <v>1155</v>
      </c>
      <c r="D31" s="386">
        <v>0</v>
      </c>
      <c r="E31" s="386">
        <v>0</v>
      </c>
      <c r="F31" s="197">
        <v>1.1499999999999999</v>
      </c>
      <c r="G31" s="386">
        <v>0</v>
      </c>
      <c r="H31" s="386">
        <v>0</v>
      </c>
      <c r="I31" s="386">
        <v>0</v>
      </c>
      <c r="K31" s="437"/>
    </row>
    <row r="32" spans="2:11" ht="15" customHeight="1" x14ac:dyDescent="0.25">
      <c r="B32" s="770" t="s">
        <v>1158</v>
      </c>
      <c r="C32" s="182" t="s">
        <v>1154</v>
      </c>
      <c r="D32" s="386">
        <v>0</v>
      </c>
      <c r="E32" s="386">
        <v>0</v>
      </c>
      <c r="F32" s="197">
        <v>2.5</v>
      </c>
      <c r="G32" s="386">
        <v>0</v>
      </c>
      <c r="H32" s="386">
        <v>0</v>
      </c>
      <c r="I32" s="386">
        <v>0</v>
      </c>
      <c r="K32" s="437"/>
    </row>
    <row r="33" spans="2:11" ht="15" customHeight="1" x14ac:dyDescent="0.25">
      <c r="B33" s="770"/>
      <c r="C33" s="182" t="s">
        <v>1155</v>
      </c>
      <c r="D33" s="386">
        <v>0</v>
      </c>
      <c r="E33" s="386">
        <v>0</v>
      </c>
      <c r="F33" s="197">
        <v>2.5</v>
      </c>
      <c r="G33" s="386">
        <v>0</v>
      </c>
      <c r="H33" s="386">
        <v>0</v>
      </c>
      <c r="I33" s="386">
        <v>0</v>
      </c>
      <c r="K33" s="437"/>
    </row>
    <row r="34" spans="2:11" ht="15" customHeight="1" x14ac:dyDescent="0.25">
      <c r="B34" s="770" t="s">
        <v>1159</v>
      </c>
      <c r="C34" s="182" t="s">
        <v>1154</v>
      </c>
      <c r="D34" s="386">
        <v>2</v>
      </c>
      <c r="E34" s="386">
        <v>0</v>
      </c>
      <c r="F34" s="346" t="s">
        <v>1160</v>
      </c>
      <c r="G34" s="386">
        <v>2</v>
      </c>
      <c r="H34" s="386">
        <v>0</v>
      </c>
      <c r="I34" s="386">
        <v>1</v>
      </c>
      <c r="K34" s="437"/>
    </row>
    <row r="35" spans="2:11" ht="15" customHeight="1" x14ac:dyDescent="0.25">
      <c r="B35" s="770"/>
      <c r="C35" s="182" t="s">
        <v>1155</v>
      </c>
      <c r="D35" s="386">
        <v>0</v>
      </c>
      <c r="E35" s="386">
        <v>0</v>
      </c>
      <c r="F35" s="346" t="s">
        <v>1160</v>
      </c>
      <c r="G35" s="386">
        <v>0</v>
      </c>
      <c r="H35" s="386">
        <v>0</v>
      </c>
      <c r="I35" s="386">
        <v>0</v>
      </c>
      <c r="K35" s="437"/>
    </row>
    <row r="36" spans="2:11" ht="15" customHeight="1" x14ac:dyDescent="0.25">
      <c r="B36" s="820" t="s">
        <v>186</v>
      </c>
      <c r="C36" s="198" t="s">
        <v>1154</v>
      </c>
      <c r="D36" s="262">
        <v>1876</v>
      </c>
      <c r="E36" s="262">
        <v>47</v>
      </c>
      <c r="F36" s="263"/>
      <c r="G36" s="262">
        <v>1895</v>
      </c>
      <c r="H36" s="262">
        <v>1022</v>
      </c>
      <c r="I36" s="262">
        <v>5</v>
      </c>
      <c r="K36" s="437"/>
    </row>
    <row r="37" spans="2:11" ht="15" customHeight="1" x14ac:dyDescent="0.25">
      <c r="B37" s="820"/>
      <c r="C37" s="198" t="s">
        <v>1155</v>
      </c>
      <c r="D37" s="262">
        <v>1285</v>
      </c>
      <c r="E37" s="262">
        <v>199</v>
      </c>
      <c r="F37" s="263"/>
      <c r="G37" s="262">
        <v>1364</v>
      </c>
      <c r="H37" s="262">
        <v>961</v>
      </c>
      <c r="I37" s="262">
        <v>7</v>
      </c>
      <c r="K37" s="437"/>
    </row>
    <row r="39" spans="2:11" x14ac:dyDescent="0.25">
      <c r="B39" s="15" t="s">
        <v>1163</v>
      </c>
    </row>
    <row r="40" spans="2:11" x14ac:dyDescent="0.25">
      <c r="B40" s="855" t="s">
        <v>1164</v>
      </c>
      <c r="C40" s="855"/>
      <c r="D40" s="855"/>
      <c r="E40" s="855"/>
      <c r="F40" s="855"/>
      <c r="G40" s="855"/>
      <c r="H40" s="855"/>
      <c r="I40" s="855"/>
    </row>
    <row r="41" spans="2:11" ht="30" x14ac:dyDescent="0.25">
      <c r="B41" s="856" t="s">
        <v>1147</v>
      </c>
      <c r="C41" s="856" t="s">
        <v>1148</v>
      </c>
      <c r="D41" s="421" t="s">
        <v>1149</v>
      </c>
      <c r="E41" s="421" t="s">
        <v>1150</v>
      </c>
      <c r="F41" s="346" t="s">
        <v>1015</v>
      </c>
      <c r="G41" s="417" t="s">
        <v>1151</v>
      </c>
      <c r="H41" s="417" t="s">
        <v>1134</v>
      </c>
      <c r="I41" s="417" t="s">
        <v>1152</v>
      </c>
    </row>
    <row r="42" spans="2:11" x14ac:dyDescent="0.25">
      <c r="B42" s="857"/>
      <c r="C42" s="857"/>
      <c r="D42" s="417" t="s">
        <v>139</v>
      </c>
      <c r="E42" s="417" t="s">
        <v>140</v>
      </c>
      <c r="F42" s="346" t="s">
        <v>141</v>
      </c>
      <c r="G42" s="417" t="s">
        <v>189</v>
      </c>
      <c r="H42" s="417" t="s">
        <v>190</v>
      </c>
      <c r="I42" s="417" t="s">
        <v>546</v>
      </c>
    </row>
    <row r="43" spans="2:11" ht="15" customHeight="1" x14ac:dyDescent="0.25">
      <c r="B43" s="770" t="s">
        <v>1153</v>
      </c>
      <c r="C43" s="182" t="s">
        <v>1154</v>
      </c>
      <c r="D43" s="386">
        <v>0</v>
      </c>
      <c r="E43" s="386">
        <v>0</v>
      </c>
      <c r="F43" s="197">
        <v>0.5</v>
      </c>
      <c r="G43" s="386">
        <v>0</v>
      </c>
      <c r="H43" s="386">
        <v>0</v>
      </c>
      <c r="I43" s="386">
        <v>0</v>
      </c>
    </row>
    <row r="44" spans="2:11" ht="15" customHeight="1" x14ac:dyDescent="0.25">
      <c r="B44" s="770"/>
      <c r="C44" s="182" t="s">
        <v>1155</v>
      </c>
      <c r="D44" s="386">
        <v>0</v>
      </c>
      <c r="E44" s="386">
        <v>0</v>
      </c>
      <c r="F44" s="197">
        <v>0.7</v>
      </c>
      <c r="G44" s="386">
        <v>0</v>
      </c>
      <c r="H44" s="386">
        <v>0</v>
      </c>
      <c r="I44" s="386">
        <v>0</v>
      </c>
    </row>
    <row r="45" spans="2:11" ht="15" customHeight="1" x14ac:dyDescent="0.25">
      <c r="B45" s="770" t="s">
        <v>1156</v>
      </c>
      <c r="C45" s="182" t="s">
        <v>1154</v>
      </c>
      <c r="D45" s="386">
        <v>0</v>
      </c>
      <c r="E45" s="386">
        <v>0</v>
      </c>
      <c r="F45" s="197">
        <v>0.7</v>
      </c>
      <c r="G45" s="386">
        <v>0</v>
      </c>
      <c r="H45" s="386">
        <v>0</v>
      </c>
      <c r="I45" s="386">
        <v>0</v>
      </c>
    </row>
    <row r="46" spans="2:11" ht="15" customHeight="1" x14ac:dyDescent="0.25">
      <c r="B46" s="770"/>
      <c r="C46" s="182" t="s">
        <v>1155</v>
      </c>
      <c r="D46" s="386">
        <v>0</v>
      </c>
      <c r="E46" s="386">
        <v>0</v>
      </c>
      <c r="F46" s="197">
        <v>0.9</v>
      </c>
      <c r="G46" s="386">
        <v>0</v>
      </c>
      <c r="H46" s="386">
        <v>0</v>
      </c>
      <c r="I46" s="386">
        <v>0</v>
      </c>
    </row>
    <row r="47" spans="2:11" ht="15" customHeight="1" x14ac:dyDescent="0.25">
      <c r="B47" s="770" t="s">
        <v>1157</v>
      </c>
      <c r="C47" s="182" t="s">
        <v>1154</v>
      </c>
      <c r="D47" s="386">
        <v>0</v>
      </c>
      <c r="E47" s="386">
        <v>0</v>
      </c>
      <c r="F47" s="197">
        <v>1.1499999999999999</v>
      </c>
      <c r="G47" s="386">
        <v>0</v>
      </c>
      <c r="H47" s="386">
        <v>0</v>
      </c>
      <c r="I47" s="386">
        <v>0</v>
      </c>
    </row>
    <row r="48" spans="2:11" ht="15" customHeight="1" x14ac:dyDescent="0.25">
      <c r="B48" s="770"/>
      <c r="C48" s="182" t="s">
        <v>1155</v>
      </c>
      <c r="D48" s="386">
        <v>0</v>
      </c>
      <c r="E48" s="386">
        <v>0</v>
      </c>
      <c r="F48" s="197">
        <v>1.1499999999999999</v>
      </c>
      <c r="G48" s="386">
        <v>0</v>
      </c>
      <c r="H48" s="386">
        <v>0</v>
      </c>
      <c r="I48" s="386">
        <v>0</v>
      </c>
    </row>
    <row r="49" spans="2:9" ht="15" customHeight="1" x14ac:dyDescent="0.25">
      <c r="B49" s="770" t="s">
        <v>1158</v>
      </c>
      <c r="C49" s="182" t="s">
        <v>1154</v>
      </c>
      <c r="D49" s="386">
        <v>0</v>
      </c>
      <c r="E49" s="386">
        <v>0</v>
      </c>
      <c r="F49" s="197">
        <v>2.5</v>
      </c>
      <c r="G49" s="386">
        <v>0</v>
      </c>
      <c r="H49" s="386">
        <v>0</v>
      </c>
      <c r="I49" s="386">
        <v>0</v>
      </c>
    </row>
    <row r="50" spans="2:9" ht="15" customHeight="1" x14ac:dyDescent="0.25">
      <c r="B50" s="770"/>
      <c r="C50" s="182" t="s">
        <v>1155</v>
      </c>
      <c r="D50" s="386">
        <v>0</v>
      </c>
      <c r="E50" s="386">
        <v>0</v>
      </c>
      <c r="F50" s="197">
        <v>2.5</v>
      </c>
      <c r="G50" s="386">
        <v>0</v>
      </c>
      <c r="H50" s="386">
        <v>0</v>
      </c>
      <c r="I50" s="386">
        <v>0</v>
      </c>
    </row>
    <row r="51" spans="2:9" ht="15" customHeight="1" x14ac:dyDescent="0.25">
      <c r="B51" s="770" t="s">
        <v>1159</v>
      </c>
      <c r="C51" s="182" t="s">
        <v>1154</v>
      </c>
      <c r="D51" s="386">
        <v>0</v>
      </c>
      <c r="E51" s="386">
        <v>0</v>
      </c>
      <c r="F51" s="346" t="s">
        <v>1160</v>
      </c>
      <c r="G51" s="386">
        <v>0</v>
      </c>
      <c r="H51" s="386">
        <v>0</v>
      </c>
      <c r="I51" s="386">
        <v>0</v>
      </c>
    </row>
    <row r="52" spans="2:9" ht="15" customHeight="1" x14ac:dyDescent="0.25">
      <c r="B52" s="770"/>
      <c r="C52" s="182" t="s">
        <v>1155</v>
      </c>
      <c r="D52" s="386">
        <v>0</v>
      </c>
      <c r="E52" s="386">
        <v>0</v>
      </c>
      <c r="F52" s="346" t="s">
        <v>1160</v>
      </c>
      <c r="G52" s="386">
        <v>0</v>
      </c>
      <c r="H52" s="386">
        <v>0</v>
      </c>
      <c r="I52" s="386">
        <v>0</v>
      </c>
    </row>
    <row r="53" spans="2:9" ht="15" customHeight="1" x14ac:dyDescent="0.25">
      <c r="B53" s="820" t="s">
        <v>186</v>
      </c>
      <c r="C53" s="198" t="s">
        <v>1154</v>
      </c>
      <c r="D53" s="386">
        <v>0</v>
      </c>
      <c r="E53" s="386">
        <v>0</v>
      </c>
      <c r="F53" s="263"/>
      <c r="G53" s="386">
        <v>0</v>
      </c>
      <c r="H53" s="386">
        <v>0</v>
      </c>
      <c r="I53" s="386">
        <v>0</v>
      </c>
    </row>
    <row r="54" spans="2:9" ht="15" customHeight="1" x14ac:dyDescent="0.25">
      <c r="B54" s="820"/>
      <c r="C54" s="198" t="s">
        <v>1155</v>
      </c>
      <c r="D54" s="262">
        <v>0</v>
      </c>
      <c r="E54" s="262">
        <v>0</v>
      </c>
      <c r="F54" s="263"/>
      <c r="G54" s="262">
        <v>0</v>
      </c>
      <c r="H54" s="262">
        <v>0</v>
      </c>
      <c r="I54" s="262">
        <v>0</v>
      </c>
    </row>
    <row r="56" spans="2:9" x14ac:dyDescent="0.25">
      <c r="B56" s="15" t="s">
        <v>1165</v>
      </c>
    </row>
    <row r="57" spans="2:9" x14ac:dyDescent="0.25">
      <c r="B57" s="855" t="s">
        <v>1166</v>
      </c>
      <c r="C57" s="855"/>
      <c r="D57" s="855"/>
      <c r="E57" s="855"/>
      <c r="F57" s="855"/>
      <c r="G57" s="855"/>
      <c r="H57" s="855"/>
      <c r="I57" s="855"/>
    </row>
    <row r="58" spans="2:9" ht="30" x14ac:dyDescent="0.25">
      <c r="B58" s="856" t="s">
        <v>1147</v>
      </c>
      <c r="C58" s="856" t="s">
        <v>1148</v>
      </c>
      <c r="D58" s="421" t="s">
        <v>1149</v>
      </c>
      <c r="E58" s="421" t="s">
        <v>1150</v>
      </c>
      <c r="F58" s="346" t="s">
        <v>1015</v>
      </c>
      <c r="G58" s="417" t="s">
        <v>1151</v>
      </c>
      <c r="H58" s="417" t="s">
        <v>1134</v>
      </c>
      <c r="I58" s="417" t="s">
        <v>1152</v>
      </c>
    </row>
    <row r="59" spans="2:9" x14ac:dyDescent="0.25">
      <c r="B59" s="857"/>
      <c r="C59" s="857"/>
      <c r="D59" s="417" t="s">
        <v>139</v>
      </c>
      <c r="E59" s="417" t="s">
        <v>140</v>
      </c>
      <c r="F59" s="346" t="s">
        <v>141</v>
      </c>
      <c r="G59" s="417" t="s">
        <v>189</v>
      </c>
      <c r="H59" s="417" t="s">
        <v>190</v>
      </c>
      <c r="I59" s="417" t="s">
        <v>546</v>
      </c>
    </row>
    <row r="60" spans="2:9" ht="15" customHeight="1" x14ac:dyDescent="0.25">
      <c r="B60" s="770" t="s">
        <v>1153</v>
      </c>
      <c r="C60" s="182" t="s">
        <v>1154</v>
      </c>
      <c r="D60" s="386">
        <v>0</v>
      </c>
      <c r="E60" s="386">
        <v>0</v>
      </c>
      <c r="F60" s="197">
        <v>0.5</v>
      </c>
      <c r="G60" s="386">
        <v>0</v>
      </c>
      <c r="H60" s="386">
        <v>0</v>
      </c>
      <c r="I60" s="386">
        <v>0</v>
      </c>
    </row>
    <row r="61" spans="2:9" ht="15" customHeight="1" x14ac:dyDescent="0.25">
      <c r="B61" s="770"/>
      <c r="C61" s="182" t="s">
        <v>1155</v>
      </c>
      <c r="D61" s="386">
        <v>0</v>
      </c>
      <c r="E61" s="386">
        <v>0</v>
      </c>
      <c r="F61" s="197">
        <v>0.7</v>
      </c>
      <c r="G61" s="386">
        <v>0</v>
      </c>
      <c r="H61" s="386">
        <v>0</v>
      </c>
      <c r="I61" s="386">
        <v>0</v>
      </c>
    </row>
    <row r="62" spans="2:9" ht="15" customHeight="1" x14ac:dyDescent="0.25">
      <c r="B62" s="770" t="s">
        <v>1156</v>
      </c>
      <c r="C62" s="182" t="s">
        <v>1154</v>
      </c>
      <c r="D62" s="386">
        <v>0</v>
      </c>
      <c r="E62" s="386">
        <v>0</v>
      </c>
      <c r="F62" s="197">
        <v>0.7</v>
      </c>
      <c r="G62" s="386">
        <v>0</v>
      </c>
      <c r="H62" s="386">
        <v>0</v>
      </c>
      <c r="I62" s="386">
        <v>0</v>
      </c>
    </row>
    <row r="63" spans="2:9" ht="15" customHeight="1" x14ac:dyDescent="0.25">
      <c r="B63" s="770"/>
      <c r="C63" s="182" t="s">
        <v>1155</v>
      </c>
      <c r="D63" s="386">
        <v>0</v>
      </c>
      <c r="E63" s="386">
        <v>0</v>
      </c>
      <c r="F63" s="197">
        <v>0.9</v>
      </c>
      <c r="G63" s="386">
        <v>0</v>
      </c>
      <c r="H63" s="386">
        <v>0</v>
      </c>
      <c r="I63" s="386">
        <v>0</v>
      </c>
    </row>
    <row r="64" spans="2:9" ht="15" customHeight="1" x14ac:dyDescent="0.25">
      <c r="B64" s="770" t="s">
        <v>1157</v>
      </c>
      <c r="C64" s="182" t="s">
        <v>1154</v>
      </c>
      <c r="D64" s="386">
        <v>0</v>
      </c>
      <c r="E64" s="386">
        <v>0</v>
      </c>
      <c r="F64" s="197">
        <v>1.1499999999999999</v>
      </c>
      <c r="G64" s="386">
        <v>0</v>
      </c>
      <c r="H64" s="386">
        <v>0</v>
      </c>
      <c r="I64" s="386">
        <v>0</v>
      </c>
    </row>
    <row r="65" spans="2:9" ht="15" customHeight="1" x14ac:dyDescent="0.25">
      <c r="B65" s="770"/>
      <c r="C65" s="182" t="s">
        <v>1155</v>
      </c>
      <c r="D65" s="386">
        <v>0</v>
      </c>
      <c r="E65" s="386">
        <v>0</v>
      </c>
      <c r="F65" s="197">
        <v>1.1499999999999999</v>
      </c>
      <c r="G65" s="386">
        <v>0</v>
      </c>
      <c r="H65" s="386">
        <v>0</v>
      </c>
      <c r="I65" s="386">
        <v>0</v>
      </c>
    </row>
    <row r="66" spans="2:9" ht="15" customHeight="1" x14ac:dyDescent="0.25">
      <c r="B66" s="770" t="s">
        <v>1158</v>
      </c>
      <c r="C66" s="182" t="s">
        <v>1154</v>
      </c>
      <c r="D66" s="386">
        <v>0</v>
      </c>
      <c r="E66" s="386">
        <v>0</v>
      </c>
      <c r="F66" s="197">
        <v>2.5</v>
      </c>
      <c r="G66" s="386">
        <v>0</v>
      </c>
      <c r="H66" s="386">
        <v>0</v>
      </c>
      <c r="I66" s="386">
        <v>0</v>
      </c>
    </row>
    <row r="67" spans="2:9" ht="15" customHeight="1" x14ac:dyDescent="0.25">
      <c r="B67" s="770"/>
      <c r="C67" s="182" t="s">
        <v>1155</v>
      </c>
      <c r="D67" s="386">
        <v>0</v>
      </c>
      <c r="E67" s="386">
        <v>0</v>
      </c>
      <c r="F67" s="197">
        <v>2.5</v>
      </c>
      <c r="G67" s="386">
        <v>0</v>
      </c>
      <c r="H67" s="386">
        <v>0</v>
      </c>
      <c r="I67" s="386">
        <v>0</v>
      </c>
    </row>
    <row r="68" spans="2:9" ht="15" customHeight="1" x14ac:dyDescent="0.25">
      <c r="B68" s="770" t="s">
        <v>1159</v>
      </c>
      <c r="C68" s="182" t="s">
        <v>1154</v>
      </c>
      <c r="D68" s="386">
        <v>0</v>
      </c>
      <c r="E68" s="386">
        <v>0</v>
      </c>
      <c r="F68" s="346" t="s">
        <v>1160</v>
      </c>
      <c r="G68" s="386">
        <v>0</v>
      </c>
      <c r="H68" s="386">
        <v>0</v>
      </c>
      <c r="I68" s="386">
        <v>0</v>
      </c>
    </row>
    <row r="69" spans="2:9" ht="15" customHeight="1" x14ac:dyDescent="0.25">
      <c r="B69" s="770"/>
      <c r="C69" s="182" t="s">
        <v>1155</v>
      </c>
      <c r="D69" s="386">
        <v>0</v>
      </c>
      <c r="E69" s="386">
        <v>0</v>
      </c>
      <c r="F69" s="346" t="s">
        <v>1160</v>
      </c>
      <c r="G69" s="386">
        <v>0</v>
      </c>
      <c r="H69" s="386">
        <v>0</v>
      </c>
      <c r="I69" s="386">
        <v>0</v>
      </c>
    </row>
    <row r="70" spans="2:9" ht="15" customHeight="1" x14ac:dyDescent="0.25">
      <c r="B70" s="820" t="s">
        <v>186</v>
      </c>
      <c r="C70" s="198" t="s">
        <v>1154</v>
      </c>
      <c r="D70" s="386">
        <v>0</v>
      </c>
      <c r="E70" s="386">
        <v>0</v>
      </c>
      <c r="F70" s="263"/>
      <c r="G70" s="386">
        <v>0</v>
      </c>
      <c r="H70" s="386">
        <v>0</v>
      </c>
      <c r="I70" s="386">
        <v>0</v>
      </c>
    </row>
    <row r="71" spans="2:9" ht="15" customHeight="1" x14ac:dyDescent="0.25">
      <c r="B71" s="820"/>
      <c r="C71" s="198" t="s">
        <v>1155</v>
      </c>
      <c r="D71" s="262">
        <v>0</v>
      </c>
      <c r="E71" s="262">
        <v>0</v>
      </c>
      <c r="F71" s="263"/>
      <c r="G71" s="262">
        <v>0</v>
      </c>
      <c r="H71" s="262">
        <v>0</v>
      </c>
      <c r="I71" s="262">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baseColWidth="10" defaultColWidth="9.140625" defaultRowHeight="15" x14ac:dyDescent="0.25"/>
  <cols>
    <col min="1" max="1" width="5.7109375" customWidth="1"/>
    <col min="2" max="2" width="9.140625" style="2" customWidth="1"/>
    <col min="3" max="3" width="64.42578125" customWidth="1"/>
    <col min="4" max="11" width="15.7109375" customWidth="1"/>
  </cols>
  <sheetData>
    <row r="2" spans="1:12" ht="18.75" x14ac:dyDescent="0.25">
      <c r="B2" s="200" t="s">
        <v>1167</v>
      </c>
      <c r="C2" s="2"/>
    </row>
    <row r="3" spans="1:12" x14ac:dyDescent="0.25">
      <c r="A3" s="8"/>
      <c r="B3" t="str">
        <f>'OV1'!B3</f>
        <v>30.06.2025 - in EUR million</v>
      </c>
      <c r="C3" s="8"/>
      <c r="D3" s="117"/>
      <c r="E3" s="117"/>
      <c r="F3" s="117"/>
      <c r="G3" s="117"/>
      <c r="H3" s="117"/>
      <c r="I3" s="117"/>
      <c r="J3" s="117"/>
      <c r="K3" s="117"/>
      <c r="L3" s="8"/>
    </row>
    <row r="4" spans="1:12" x14ac:dyDescent="0.25">
      <c r="A4" s="8"/>
      <c r="B4" s="117"/>
      <c r="C4" s="8"/>
      <c r="D4" s="117"/>
      <c r="E4" s="117"/>
      <c r="F4" s="117"/>
      <c r="G4" s="117"/>
      <c r="H4" s="117"/>
      <c r="I4" s="117"/>
      <c r="J4" s="117"/>
      <c r="K4" s="117"/>
      <c r="L4" s="8"/>
    </row>
    <row r="5" spans="1:12" x14ac:dyDescent="0.25">
      <c r="B5" s="346"/>
      <c r="C5" s="313"/>
      <c r="D5" s="400" t="s">
        <v>139</v>
      </c>
      <c r="E5" s="400" t="s">
        <v>140</v>
      </c>
      <c r="F5" s="400" t="s">
        <v>141</v>
      </c>
      <c r="G5" s="400" t="s">
        <v>189</v>
      </c>
      <c r="H5" s="400" t="s">
        <v>190</v>
      </c>
      <c r="I5" s="400" t="s">
        <v>546</v>
      </c>
      <c r="J5" s="400" t="s">
        <v>547</v>
      </c>
      <c r="K5" s="400" t="s">
        <v>548</v>
      </c>
      <c r="L5" s="8"/>
    </row>
    <row r="6" spans="1:12" ht="66" customHeight="1" x14ac:dyDescent="0.25">
      <c r="B6" s="346"/>
      <c r="C6" s="313"/>
      <c r="D6" s="400" t="s">
        <v>1168</v>
      </c>
      <c r="E6" s="400" t="s">
        <v>1169</v>
      </c>
      <c r="F6" s="400" t="s">
        <v>1170</v>
      </c>
      <c r="G6" s="400" t="s">
        <v>1171</v>
      </c>
      <c r="H6" s="400" t="s">
        <v>1172</v>
      </c>
      <c r="I6" s="400" t="s">
        <v>1173</v>
      </c>
      <c r="J6" s="400" t="s">
        <v>1151</v>
      </c>
      <c r="K6" s="400" t="s">
        <v>990</v>
      </c>
      <c r="L6" s="8"/>
    </row>
    <row r="7" spans="1:12" ht="15" customHeight="1" x14ac:dyDescent="0.25">
      <c r="A7" s="8"/>
      <c r="B7" s="400" t="s">
        <v>1174</v>
      </c>
      <c r="C7" s="419" t="s">
        <v>1175</v>
      </c>
      <c r="D7" s="386">
        <v>0</v>
      </c>
      <c r="E7" s="386">
        <v>0</v>
      </c>
      <c r="F7" s="241"/>
      <c r="G7" s="429" t="s">
        <v>1176</v>
      </c>
      <c r="H7" s="386">
        <v>0</v>
      </c>
      <c r="I7" s="386">
        <v>0</v>
      </c>
      <c r="J7" s="386">
        <v>0</v>
      </c>
      <c r="K7" s="386">
        <v>0</v>
      </c>
      <c r="L7" s="8"/>
    </row>
    <row r="8" spans="1:12" ht="15" customHeight="1" x14ac:dyDescent="0.25">
      <c r="A8" s="8"/>
      <c r="B8" s="400" t="s">
        <v>1177</v>
      </c>
      <c r="C8" s="419" t="s">
        <v>1178</v>
      </c>
      <c r="D8" s="386">
        <v>0</v>
      </c>
      <c r="E8" s="386">
        <v>0</v>
      </c>
      <c r="F8" s="242"/>
      <c r="G8" s="400" t="s">
        <v>1176</v>
      </c>
      <c r="H8" s="386">
        <v>0</v>
      </c>
      <c r="I8" s="386">
        <v>0</v>
      </c>
      <c r="J8" s="386">
        <v>0</v>
      </c>
      <c r="K8" s="386">
        <v>0</v>
      </c>
      <c r="L8" s="8"/>
    </row>
    <row r="9" spans="1:12" ht="15" customHeight="1" x14ac:dyDescent="0.25">
      <c r="A9" s="8"/>
      <c r="B9" s="400">
        <v>1</v>
      </c>
      <c r="C9" s="419" t="s">
        <v>1179</v>
      </c>
      <c r="D9" s="443">
        <v>7</v>
      </c>
      <c r="E9" s="443">
        <v>143</v>
      </c>
      <c r="F9" s="241"/>
      <c r="G9" s="400" t="s">
        <v>1176</v>
      </c>
      <c r="H9" s="443">
        <v>759</v>
      </c>
      <c r="I9" s="443">
        <v>209</v>
      </c>
      <c r="J9" s="443">
        <v>209</v>
      </c>
      <c r="K9" s="443">
        <v>54</v>
      </c>
      <c r="L9" s="8"/>
    </row>
    <row r="10" spans="1:12" ht="15" customHeight="1" x14ac:dyDescent="0.25">
      <c r="A10" s="8"/>
      <c r="B10" s="400">
        <v>2</v>
      </c>
      <c r="C10" s="313" t="s">
        <v>1180</v>
      </c>
      <c r="D10" s="241"/>
      <c r="E10" s="241"/>
      <c r="F10" s="386">
        <v>0</v>
      </c>
      <c r="G10" s="386">
        <v>0</v>
      </c>
      <c r="H10" s="386">
        <v>0</v>
      </c>
      <c r="I10" s="386">
        <v>0</v>
      </c>
      <c r="J10" s="386">
        <v>0</v>
      </c>
      <c r="K10" s="386">
        <v>0</v>
      </c>
      <c r="L10" s="8"/>
    </row>
    <row r="11" spans="1:12" ht="15" customHeight="1" x14ac:dyDescent="0.25">
      <c r="A11" s="8"/>
      <c r="B11" s="400" t="s">
        <v>1181</v>
      </c>
      <c r="C11" s="184" t="s">
        <v>1182</v>
      </c>
      <c r="D11" s="241"/>
      <c r="E11" s="241"/>
      <c r="F11" s="386">
        <v>0</v>
      </c>
      <c r="G11" s="199"/>
      <c r="H11" s="386">
        <v>0</v>
      </c>
      <c r="I11" s="386">
        <v>0</v>
      </c>
      <c r="J11" s="386">
        <v>0</v>
      </c>
      <c r="K11" s="386">
        <v>0</v>
      </c>
      <c r="L11" s="8"/>
    </row>
    <row r="12" spans="1:12" ht="15" customHeight="1" x14ac:dyDescent="0.25">
      <c r="A12" s="8"/>
      <c r="B12" s="400" t="s">
        <v>1183</v>
      </c>
      <c r="C12" s="184" t="s">
        <v>1184</v>
      </c>
      <c r="D12" s="241"/>
      <c r="E12" s="241"/>
      <c r="F12" s="386">
        <v>0</v>
      </c>
      <c r="G12" s="199"/>
      <c r="H12" s="386">
        <v>0</v>
      </c>
      <c r="I12" s="386">
        <v>0</v>
      </c>
      <c r="J12" s="386">
        <v>0</v>
      </c>
      <c r="K12" s="386">
        <v>0</v>
      </c>
      <c r="L12" s="8"/>
    </row>
    <row r="13" spans="1:12" ht="15" customHeight="1" x14ac:dyDescent="0.25">
      <c r="A13" s="8"/>
      <c r="B13" s="400" t="s">
        <v>1185</v>
      </c>
      <c r="C13" s="184" t="s">
        <v>1186</v>
      </c>
      <c r="D13" s="241"/>
      <c r="E13" s="241"/>
      <c r="F13" s="386">
        <v>0</v>
      </c>
      <c r="G13" s="199"/>
      <c r="H13" s="386">
        <v>0</v>
      </c>
      <c r="I13" s="386">
        <v>0</v>
      </c>
      <c r="J13" s="386">
        <v>0</v>
      </c>
      <c r="K13" s="386">
        <v>0</v>
      </c>
      <c r="L13" s="8"/>
    </row>
    <row r="14" spans="1:12" ht="15" customHeight="1" x14ac:dyDescent="0.25">
      <c r="A14" s="8"/>
      <c r="B14" s="400">
        <v>3</v>
      </c>
      <c r="C14" s="313" t="s">
        <v>1187</v>
      </c>
      <c r="D14" s="241"/>
      <c r="E14" s="241"/>
      <c r="F14" s="241"/>
      <c r="G14" s="199"/>
      <c r="H14" s="386">
        <v>0</v>
      </c>
      <c r="I14" s="386">
        <v>0</v>
      </c>
      <c r="J14" s="386">
        <v>0</v>
      </c>
      <c r="K14" s="386">
        <v>0</v>
      </c>
      <c r="L14" s="8"/>
    </row>
    <row r="15" spans="1:12" ht="15" customHeight="1" x14ac:dyDescent="0.25">
      <c r="A15" s="8"/>
      <c r="B15" s="400">
        <v>4</v>
      </c>
      <c r="C15" s="313" t="s">
        <v>1188</v>
      </c>
      <c r="D15" s="241"/>
      <c r="E15" s="241"/>
      <c r="F15" s="241"/>
      <c r="G15" s="199"/>
      <c r="H15" s="386">
        <v>0</v>
      </c>
      <c r="I15" s="386">
        <v>0</v>
      </c>
      <c r="J15" s="386">
        <v>0</v>
      </c>
      <c r="K15" s="386">
        <v>0</v>
      </c>
      <c r="L15" s="8"/>
    </row>
    <row r="16" spans="1:12" ht="15" customHeight="1" x14ac:dyDescent="0.25">
      <c r="A16" s="8"/>
      <c r="B16" s="400">
        <v>5</v>
      </c>
      <c r="C16" s="313" t="s">
        <v>1189</v>
      </c>
      <c r="D16" s="241"/>
      <c r="E16" s="241"/>
      <c r="F16" s="241"/>
      <c r="G16" s="199"/>
      <c r="H16" s="386">
        <v>0</v>
      </c>
      <c r="I16" s="386">
        <v>0</v>
      </c>
      <c r="J16" s="386">
        <v>0</v>
      </c>
      <c r="K16" s="386">
        <v>0</v>
      </c>
      <c r="L16" s="8"/>
    </row>
    <row r="17" spans="1:12" ht="15" customHeight="1" x14ac:dyDescent="0.25">
      <c r="A17" s="8"/>
      <c r="B17" s="418">
        <v>6</v>
      </c>
      <c r="C17" s="397" t="s">
        <v>186</v>
      </c>
      <c r="D17" s="241"/>
      <c r="E17" s="241"/>
      <c r="F17" s="241"/>
      <c r="G17" s="199"/>
      <c r="H17" s="444">
        <v>759</v>
      </c>
      <c r="I17" s="444">
        <v>209</v>
      </c>
      <c r="J17" s="444">
        <v>209</v>
      </c>
      <c r="K17" s="444">
        <v>54</v>
      </c>
      <c r="L17" s="8"/>
    </row>
    <row r="18" spans="1:12" x14ac:dyDescent="0.25">
      <c r="A18" s="8"/>
    </row>
    <row r="19" spans="1:12" x14ac:dyDescent="0.25">
      <c r="A19" s="8"/>
    </row>
    <row r="38" spans="12:12" x14ac:dyDescent="0.25">
      <c r="L38" s="9"/>
    </row>
    <row r="39" spans="12:12" x14ac:dyDescent="0.25">
      <c r="L39" s="9"/>
    </row>
  </sheetData>
  <phoneticPr fontId="26"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election activeCell="C47" sqref="C47"/>
    </sheetView>
  </sheetViews>
  <sheetFormatPr baseColWidth="10" defaultColWidth="9.140625" defaultRowHeight="15" x14ac:dyDescent="0.25"/>
  <cols>
    <col min="1" max="1" width="5.7109375" customWidth="1"/>
    <col min="2" max="2" width="9.140625" style="4"/>
    <col min="3" max="3" width="65.28515625" customWidth="1"/>
    <col min="4" max="14" width="15.7109375" customWidth="1"/>
    <col min="15" max="15" width="15.7109375" style="10" customWidth="1"/>
  </cols>
  <sheetData>
    <row r="2" spans="2:17" ht="18.75" x14ac:dyDescent="0.3">
      <c r="B2" s="53" t="s">
        <v>1190</v>
      </c>
    </row>
    <row r="3" spans="2:17" x14ac:dyDescent="0.25">
      <c r="B3" t="str">
        <f>'OV1'!B3</f>
        <v>30.06.2025 - in EUR million</v>
      </c>
      <c r="C3" s="15"/>
    </row>
    <row r="4" spans="2:17" x14ac:dyDescent="0.25">
      <c r="B4" s="5"/>
    </row>
    <row r="5" spans="2:17" ht="20.100000000000001" customHeight="1" x14ac:dyDescent="0.25">
      <c r="B5" s="410"/>
      <c r="C5" s="858" t="s">
        <v>1191</v>
      </c>
      <c r="D5" s="770" t="s">
        <v>1015</v>
      </c>
      <c r="E5" s="770"/>
      <c r="F5" s="770"/>
      <c r="G5" s="770"/>
      <c r="H5" s="770"/>
      <c r="I5" s="770"/>
      <c r="J5" s="770"/>
      <c r="K5" s="770"/>
      <c r="L5" s="770"/>
      <c r="M5" s="770"/>
      <c r="N5" s="770"/>
      <c r="O5" s="201"/>
    </row>
    <row r="6" spans="2:17" ht="20.100000000000001" customHeight="1" x14ac:dyDescent="0.25">
      <c r="B6" s="410"/>
      <c r="C6" s="858"/>
      <c r="D6" s="346" t="s">
        <v>139</v>
      </c>
      <c r="E6" s="346" t="s">
        <v>140</v>
      </c>
      <c r="F6" s="346" t="s">
        <v>141</v>
      </c>
      <c r="G6" s="346" t="s">
        <v>189</v>
      </c>
      <c r="H6" s="346" t="s">
        <v>190</v>
      </c>
      <c r="I6" s="346" t="s">
        <v>546</v>
      </c>
      <c r="J6" s="346" t="s">
        <v>547</v>
      </c>
      <c r="K6" s="346" t="s">
        <v>548</v>
      </c>
      <c r="L6" s="346" t="s">
        <v>549</v>
      </c>
      <c r="M6" s="346" t="s">
        <v>550</v>
      </c>
      <c r="N6" s="346" t="s">
        <v>551</v>
      </c>
      <c r="O6" s="400" t="s">
        <v>552</v>
      </c>
    </row>
    <row r="7" spans="2:17" ht="31.5" customHeight="1" x14ac:dyDescent="0.25">
      <c r="B7" s="411"/>
      <c r="C7" s="858"/>
      <c r="D7" s="197">
        <v>0</v>
      </c>
      <c r="E7" s="197">
        <v>0.02</v>
      </c>
      <c r="F7" s="197">
        <v>0.04</v>
      </c>
      <c r="G7" s="197">
        <v>0.1</v>
      </c>
      <c r="H7" s="197">
        <v>0.2</v>
      </c>
      <c r="I7" s="197">
        <v>0.5</v>
      </c>
      <c r="J7" s="197">
        <v>0.7</v>
      </c>
      <c r="K7" s="197">
        <v>0.75</v>
      </c>
      <c r="L7" s="197">
        <v>1</v>
      </c>
      <c r="M7" s="197">
        <v>1.5</v>
      </c>
      <c r="N7" s="346" t="s">
        <v>321</v>
      </c>
      <c r="O7" s="346" t="s">
        <v>557</v>
      </c>
    </row>
    <row r="8" spans="2:17" x14ac:dyDescent="0.25">
      <c r="B8" s="346">
        <v>1</v>
      </c>
      <c r="C8" s="78" t="s">
        <v>1192</v>
      </c>
      <c r="D8" s="245">
        <v>0</v>
      </c>
      <c r="E8" s="245">
        <v>0</v>
      </c>
      <c r="F8" s="245">
        <v>0</v>
      </c>
      <c r="G8" s="245">
        <v>0</v>
      </c>
      <c r="H8" s="245">
        <v>0</v>
      </c>
      <c r="I8" s="245">
        <v>0</v>
      </c>
      <c r="J8" s="245">
        <v>0</v>
      </c>
      <c r="K8" s="245">
        <v>0</v>
      </c>
      <c r="L8" s="245">
        <v>0</v>
      </c>
      <c r="M8" s="245">
        <v>0</v>
      </c>
      <c r="N8" s="245">
        <v>0</v>
      </c>
      <c r="O8" s="245">
        <v>0</v>
      </c>
    </row>
    <row r="9" spans="2:17" x14ac:dyDescent="0.25">
      <c r="B9" s="346">
        <v>2</v>
      </c>
      <c r="C9" s="78" t="s">
        <v>1193</v>
      </c>
      <c r="D9" s="245">
        <v>0</v>
      </c>
      <c r="E9" s="245">
        <v>0</v>
      </c>
      <c r="F9" s="245">
        <v>0</v>
      </c>
      <c r="G9" s="245">
        <v>0</v>
      </c>
      <c r="H9" s="245">
        <v>0</v>
      </c>
      <c r="I9" s="245">
        <v>0</v>
      </c>
      <c r="J9" s="245">
        <v>0</v>
      </c>
      <c r="K9" s="245">
        <v>0</v>
      </c>
      <c r="L9" s="245">
        <v>0</v>
      </c>
      <c r="M9" s="245">
        <v>0</v>
      </c>
      <c r="N9" s="245">
        <v>0</v>
      </c>
      <c r="O9" s="245">
        <v>0</v>
      </c>
    </row>
    <row r="10" spans="2:17" x14ac:dyDescent="0.25">
      <c r="B10" s="346">
        <v>3</v>
      </c>
      <c r="C10" s="78" t="s">
        <v>283</v>
      </c>
      <c r="D10" s="245">
        <v>0</v>
      </c>
      <c r="E10" s="245">
        <v>0</v>
      </c>
      <c r="F10" s="245">
        <v>0</v>
      </c>
      <c r="G10" s="245">
        <v>0</v>
      </c>
      <c r="H10" s="245">
        <v>0</v>
      </c>
      <c r="I10" s="245">
        <v>0</v>
      </c>
      <c r="J10" s="245">
        <v>0</v>
      </c>
      <c r="K10" s="245">
        <v>0</v>
      </c>
      <c r="L10" s="245">
        <v>0</v>
      </c>
      <c r="M10" s="245">
        <v>0</v>
      </c>
      <c r="N10" s="245">
        <v>0</v>
      </c>
      <c r="O10" s="245">
        <v>0</v>
      </c>
    </row>
    <row r="11" spans="2:17" x14ac:dyDescent="0.25">
      <c r="B11" s="346">
        <v>4</v>
      </c>
      <c r="C11" s="78" t="s">
        <v>997</v>
      </c>
      <c r="D11" s="245">
        <v>0</v>
      </c>
      <c r="E11" s="245">
        <v>0</v>
      </c>
      <c r="F11" s="245">
        <v>0</v>
      </c>
      <c r="G11" s="245">
        <v>0</v>
      </c>
      <c r="H11" s="245">
        <v>0</v>
      </c>
      <c r="I11" s="245">
        <v>0</v>
      </c>
      <c r="J11" s="245">
        <v>0</v>
      </c>
      <c r="K11" s="245">
        <v>0</v>
      </c>
      <c r="L11" s="245">
        <v>0</v>
      </c>
      <c r="M11" s="245">
        <v>0</v>
      </c>
      <c r="N11" s="245">
        <v>0</v>
      </c>
      <c r="O11" s="245">
        <v>0</v>
      </c>
    </row>
    <row r="12" spans="2:17" x14ac:dyDescent="0.25">
      <c r="B12" s="346">
        <v>5</v>
      </c>
      <c r="C12" s="78" t="s">
        <v>999</v>
      </c>
      <c r="D12" s="245">
        <v>0</v>
      </c>
      <c r="E12" s="245">
        <v>0</v>
      </c>
      <c r="F12" s="245">
        <v>0</v>
      </c>
      <c r="G12" s="245">
        <v>0</v>
      </c>
      <c r="H12" s="245">
        <v>0</v>
      </c>
      <c r="I12" s="245">
        <v>0</v>
      </c>
      <c r="J12" s="245">
        <v>0</v>
      </c>
      <c r="K12" s="245">
        <v>0</v>
      </c>
      <c r="L12" s="245">
        <v>0</v>
      </c>
      <c r="M12" s="245">
        <v>0</v>
      </c>
      <c r="N12" s="245">
        <v>0</v>
      </c>
      <c r="O12" s="245">
        <v>0</v>
      </c>
    </row>
    <row r="13" spans="2:17" x14ac:dyDescent="0.25">
      <c r="B13" s="346">
        <v>6</v>
      </c>
      <c r="C13" s="78" t="s">
        <v>288</v>
      </c>
      <c r="D13" s="245">
        <v>0</v>
      </c>
      <c r="E13" s="245">
        <v>0</v>
      </c>
      <c r="F13" s="245">
        <v>160</v>
      </c>
      <c r="G13" s="245">
        <v>0</v>
      </c>
      <c r="H13" s="245">
        <v>97</v>
      </c>
      <c r="I13" s="245">
        <v>2</v>
      </c>
      <c r="J13" s="245">
        <v>0</v>
      </c>
      <c r="K13" s="245">
        <v>0</v>
      </c>
      <c r="L13" s="245">
        <v>0</v>
      </c>
      <c r="M13" s="245">
        <v>0</v>
      </c>
      <c r="N13" s="245">
        <v>109</v>
      </c>
      <c r="O13" s="245">
        <v>368</v>
      </c>
      <c r="Q13" s="11"/>
    </row>
    <row r="14" spans="2:17" x14ac:dyDescent="0.25">
      <c r="B14" s="346">
        <v>7</v>
      </c>
      <c r="C14" s="78" t="s">
        <v>291</v>
      </c>
      <c r="D14" s="245">
        <v>0</v>
      </c>
      <c r="E14" s="245">
        <v>0</v>
      </c>
      <c r="F14" s="245">
        <v>0</v>
      </c>
      <c r="G14" s="245">
        <v>0</v>
      </c>
      <c r="H14" s="245">
        <v>0</v>
      </c>
      <c r="I14" s="245">
        <v>0</v>
      </c>
      <c r="J14" s="245">
        <v>0</v>
      </c>
      <c r="K14" s="245">
        <v>0</v>
      </c>
      <c r="L14" s="245">
        <v>0</v>
      </c>
      <c r="M14" s="245">
        <v>0</v>
      </c>
      <c r="N14" s="245">
        <v>0</v>
      </c>
      <c r="O14" s="245">
        <v>0</v>
      </c>
    </row>
    <row r="15" spans="2:17" x14ac:dyDescent="0.25">
      <c r="B15" s="346">
        <v>8</v>
      </c>
      <c r="C15" s="78" t="s">
        <v>302</v>
      </c>
      <c r="D15" s="245">
        <v>0</v>
      </c>
      <c r="E15" s="245">
        <v>0</v>
      </c>
      <c r="F15" s="245">
        <v>0</v>
      </c>
      <c r="G15" s="245">
        <v>0</v>
      </c>
      <c r="H15" s="245">
        <v>0</v>
      </c>
      <c r="I15" s="245">
        <v>0</v>
      </c>
      <c r="J15" s="245">
        <v>0</v>
      </c>
      <c r="K15" s="245">
        <v>0</v>
      </c>
      <c r="L15" s="245">
        <v>0</v>
      </c>
      <c r="M15" s="245">
        <v>0</v>
      </c>
      <c r="N15" s="245">
        <v>0</v>
      </c>
      <c r="O15" s="245">
        <v>0</v>
      </c>
    </row>
    <row r="16" spans="2:17" x14ac:dyDescent="0.25">
      <c r="B16" s="346">
        <v>9</v>
      </c>
      <c r="C16" s="78" t="s">
        <v>1194</v>
      </c>
      <c r="D16" s="245">
        <v>0</v>
      </c>
      <c r="E16" s="245">
        <v>0</v>
      </c>
      <c r="F16" s="245">
        <v>0</v>
      </c>
      <c r="G16" s="245">
        <v>0</v>
      </c>
      <c r="H16" s="245">
        <v>0</v>
      </c>
      <c r="I16" s="245">
        <v>0</v>
      </c>
      <c r="J16" s="245">
        <v>0</v>
      </c>
      <c r="K16" s="245">
        <v>0</v>
      </c>
      <c r="L16" s="245">
        <v>0</v>
      </c>
      <c r="M16" s="245">
        <v>0</v>
      </c>
      <c r="N16" s="245">
        <v>0</v>
      </c>
      <c r="O16" s="245">
        <v>0</v>
      </c>
    </row>
    <row r="17" spans="2:15" x14ac:dyDescent="0.25">
      <c r="B17" s="346">
        <v>10</v>
      </c>
      <c r="C17" s="78" t="s">
        <v>1011</v>
      </c>
      <c r="D17" s="245">
        <v>0</v>
      </c>
      <c r="E17" s="245">
        <v>0</v>
      </c>
      <c r="F17" s="245">
        <v>0</v>
      </c>
      <c r="G17" s="245">
        <v>0</v>
      </c>
      <c r="H17" s="245">
        <v>0</v>
      </c>
      <c r="I17" s="245">
        <v>0</v>
      </c>
      <c r="J17" s="245">
        <v>0</v>
      </c>
      <c r="K17" s="245">
        <v>0</v>
      </c>
      <c r="L17" s="245">
        <v>0</v>
      </c>
      <c r="M17" s="245">
        <v>0</v>
      </c>
      <c r="N17" s="245">
        <v>0</v>
      </c>
      <c r="O17" s="245">
        <v>0</v>
      </c>
    </row>
    <row r="18" spans="2:15" x14ac:dyDescent="0.25">
      <c r="B18" s="404">
        <v>11</v>
      </c>
      <c r="C18" s="145" t="s">
        <v>557</v>
      </c>
      <c r="D18" s="246">
        <v>0</v>
      </c>
      <c r="E18" s="246">
        <v>0</v>
      </c>
      <c r="F18" s="246">
        <v>160</v>
      </c>
      <c r="G18" s="246">
        <v>0</v>
      </c>
      <c r="H18" s="246">
        <v>97</v>
      </c>
      <c r="I18" s="246">
        <v>2</v>
      </c>
      <c r="J18" s="246">
        <v>0</v>
      </c>
      <c r="K18" s="246">
        <v>0</v>
      </c>
      <c r="L18" s="246">
        <v>0</v>
      </c>
      <c r="M18" s="246">
        <v>0</v>
      </c>
      <c r="N18" s="246">
        <v>109</v>
      </c>
      <c r="O18" s="246">
        <v>368</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1" t="s">
        <v>1195</v>
      </c>
    </row>
    <row r="3" spans="2:12" ht="15.75" x14ac:dyDescent="0.25">
      <c r="B3" t="str">
        <f>'OV1'!B3</f>
        <v>30.06.2025 - in EUR million</v>
      </c>
      <c r="C3" s="7"/>
    </row>
    <row r="4" spans="2:12" x14ac:dyDescent="0.25">
      <c r="C4" s="6"/>
      <c r="D4" s="3"/>
      <c r="E4" s="12"/>
      <c r="F4" s="3"/>
      <c r="G4" s="3"/>
      <c r="H4" s="3"/>
      <c r="I4" s="3"/>
      <c r="J4" s="3"/>
      <c r="K4" s="3"/>
      <c r="L4" s="9"/>
    </row>
    <row r="5" spans="2:12" x14ac:dyDescent="0.25">
      <c r="B5" t="s">
        <v>1196</v>
      </c>
      <c r="C5" s="404"/>
      <c r="D5" s="346"/>
      <c r="E5" s="400" t="s">
        <v>139</v>
      </c>
      <c r="F5" s="400" t="s">
        <v>140</v>
      </c>
      <c r="G5" s="400" t="s">
        <v>141</v>
      </c>
      <c r="H5" s="400" t="s">
        <v>189</v>
      </c>
      <c r="I5" s="400" t="s">
        <v>190</v>
      </c>
      <c r="J5" s="400" t="s">
        <v>546</v>
      </c>
      <c r="K5" s="400" t="s">
        <v>547</v>
      </c>
    </row>
    <row r="6" spans="2:12" ht="22.5" customHeight="1" x14ac:dyDescent="0.25">
      <c r="C6" s="820"/>
      <c r="D6" s="770" t="s">
        <v>1197</v>
      </c>
      <c r="E6" s="860" t="s">
        <v>1151</v>
      </c>
      <c r="F6" s="775" t="s">
        <v>1056</v>
      </c>
      <c r="G6" s="775" t="s">
        <v>1057</v>
      </c>
      <c r="H6" s="775" t="s">
        <v>1198</v>
      </c>
      <c r="I6" s="775" t="s">
        <v>1059</v>
      </c>
      <c r="J6" s="775" t="s">
        <v>990</v>
      </c>
      <c r="K6" s="775" t="s">
        <v>1199</v>
      </c>
    </row>
    <row r="7" spans="2:12" ht="22.5" customHeight="1" x14ac:dyDescent="0.25">
      <c r="B7" s="126"/>
      <c r="C7" s="820"/>
      <c r="D7" s="770"/>
      <c r="E7" s="861"/>
      <c r="F7" s="777"/>
      <c r="G7" s="777"/>
      <c r="H7" s="777"/>
      <c r="I7" s="777"/>
      <c r="J7" s="777"/>
      <c r="K7" s="777"/>
    </row>
    <row r="8" spans="2:12" x14ac:dyDescent="0.25">
      <c r="B8" s="348">
        <v>1</v>
      </c>
      <c r="C8" s="313" t="s">
        <v>1200</v>
      </c>
      <c r="D8" s="346" t="s">
        <v>1065</v>
      </c>
      <c r="E8" s="276">
        <v>0</v>
      </c>
      <c r="F8" s="278">
        <v>2.9999999999999997E-4</v>
      </c>
      <c r="G8" s="276">
        <v>1</v>
      </c>
      <c r="H8" s="278">
        <v>0.4</v>
      </c>
      <c r="I8" s="376">
        <v>2.5</v>
      </c>
      <c r="J8" s="276">
        <v>0</v>
      </c>
      <c r="K8" s="278">
        <v>0.17430000000000001</v>
      </c>
    </row>
    <row r="9" spans="2:12" x14ac:dyDescent="0.25">
      <c r="B9" s="13">
        <v>2</v>
      </c>
      <c r="C9" s="313" t="s">
        <v>1200</v>
      </c>
      <c r="D9" s="346" t="s">
        <v>1068</v>
      </c>
      <c r="E9" s="276">
        <v>0</v>
      </c>
      <c r="F9" s="276">
        <v>0</v>
      </c>
      <c r="G9" s="276">
        <v>0</v>
      </c>
      <c r="H9" s="276">
        <v>0</v>
      </c>
      <c r="I9" s="276">
        <v>0</v>
      </c>
      <c r="J9" s="276">
        <v>0</v>
      </c>
      <c r="K9" s="276">
        <v>0</v>
      </c>
    </row>
    <row r="10" spans="2:12" x14ac:dyDescent="0.25">
      <c r="B10" s="13">
        <v>3</v>
      </c>
      <c r="C10" s="313" t="s">
        <v>1200</v>
      </c>
      <c r="D10" s="346" t="s">
        <v>1069</v>
      </c>
      <c r="E10" s="276">
        <v>0</v>
      </c>
      <c r="F10" s="276">
        <v>0</v>
      </c>
      <c r="G10" s="276">
        <v>0</v>
      </c>
      <c r="H10" s="276">
        <v>0</v>
      </c>
      <c r="I10" s="276">
        <v>0</v>
      </c>
      <c r="J10" s="276">
        <v>0</v>
      </c>
      <c r="K10" s="276">
        <v>0</v>
      </c>
    </row>
    <row r="11" spans="2:12" x14ac:dyDescent="0.25">
      <c r="B11" s="13">
        <v>4</v>
      </c>
      <c r="C11" s="313" t="s">
        <v>1200</v>
      </c>
      <c r="D11" s="346" t="s">
        <v>1070</v>
      </c>
      <c r="E11" s="276">
        <v>0</v>
      </c>
      <c r="F11" s="276">
        <v>0</v>
      </c>
      <c r="G11" s="276">
        <v>0</v>
      </c>
      <c r="H11" s="276">
        <v>0</v>
      </c>
      <c r="I11" s="276">
        <v>0</v>
      </c>
      <c r="J11" s="276">
        <v>0</v>
      </c>
      <c r="K11" s="276">
        <v>0</v>
      </c>
    </row>
    <row r="12" spans="2:12" x14ac:dyDescent="0.25">
      <c r="B12" s="13">
        <v>5</v>
      </c>
      <c r="C12" s="313" t="s">
        <v>1200</v>
      </c>
      <c r="D12" s="346" t="s">
        <v>1071</v>
      </c>
      <c r="E12" s="276">
        <v>0</v>
      </c>
      <c r="F12" s="276">
        <v>0</v>
      </c>
      <c r="G12" s="276">
        <v>0</v>
      </c>
      <c r="H12" s="276">
        <v>0</v>
      </c>
      <c r="I12" s="276">
        <v>0</v>
      </c>
      <c r="J12" s="276">
        <v>0</v>
      </c>
      <c r="K12" s="276">
        <v>0</v>
      </c>
    </row>
    <row r="13" spans="2:12" x14ac:dyDescent="0.25">
      <c r="B13" s="13">
        <v>6</v>
      </c>
      <c r="C13" s="313" t="s">
        <v>1200</v>
      </c>
      <c r="D13" s="346" t="s">
        <v>1074</v>
      </c>
      <c r="E13" s="276">
        <v>0</v>
      </c>
      <c r="F13" s="278">
        <v>5.9200000000000003E-2</v>
      </c>
      <c r="G13" s="276">
        <v>1</v>
      </c>
      <c r="H13" s="278">
        <v>0.4</v>
      </c>
      <c r="I13" s="376">
        <v>2.5</v>
      </c>
      <c r="J13" s="276">
        <v>0</v>
      </c>
      <c r="K13" s="278">
        <v>1.7645</v>
      </c>
    </row>
    <row r="14" spans="2:12" x14ac:dyDescent="0.25">
      <c r="B14" s="13">
        <v>7</v>
      </c>
      <c r="C14" s="313" t="s">
        <v>1200</v>
      </c>
      <c r="D14" s="346" t="s">
        <v>1077</v>
      </c>
      <c r="E14" s="276">
        <v>0</v>
      </c>
      <c r="F14" s="278">
        <v>0.24010000000000001</v>
      </c>
      <c r="G14" s="276">
        <v>1</v>
      </c>
      <c r="H14" s="278">
        <v>0.4</v>
      </c>
      <c r="I14" s="376">
        <v>2.5</v>
      </c>
      <c r="J14" s="276">
        <v>0</v>
      </c>
      <c r="K14" s="278">
        <v>2.1821999999999999</v>
      </c>
    </row>
    <row r="15" spans="2:12" x14ac:dyDescent="0.25">
      <c r="B15" s="13">
        <v>8</v>
      </c>
      <c r="C15" s="313" t="s">
        <v>1200</v>
      </c>
      <c r="D15" s="346" t="s">
        <v>1081</v>
      </c>
      <c r="E15" s="276">
        <v>0</v>
      </c>
      <c r="F15" s="276">
        <v>0</v>
      </c>
      <c r="G15" s="276">
        <v>0</v>
      </c>
      <c r="H15" s="276">
        <v>0</v>
      </c>
      <c r="I15" s="276">
        <v>0</v>
      </c>
      <c r="J15" s="276">
        <v>0</v>
      </c>
      <c r="K15" s="276">
        <v>0</v>
      </c>
    </row>
    <row r="16" spans="2:12" s="15" customFormat="1" x14ac:dyDescent="0.25">
      <c r="B16" s="280" t="s">
        <v>1027</v>
      </c>
      <c r="C16" s="397" t="s">
        <v>1200</v>
      </c>
      <c r="D16" s="418" t="s">
        <v>1201</v>
      </c>
      <c r="E16" s="277">
        <v>0</v>
      </c>
      <c r="F16" s="449"/>
      <c r="G16" s="277">
        <v>3</v>
      </c>
      <c r="H16" s="449"/>
      <c r="I16" s="74">
        <v>2.5</v>
      </c>
      <c r="J16" s="277">
        <v>0</v>
      </c>
      <c r="K16" s="279">
        <v>1.6128</v>
      </c>
    </row>
    <row r="17" spans="2:11" x14ac:dyDescent="0.25">
      <c r="B17" s="348">
        <v>1</v>
      </c>
      <c r="C17" s="313" t="s">
        <v>1202</v>
      </c>
      <c r="D17" s="346" t="s">
        <v>1065</v>
      </c>
      <c r="E17" s="276">
        <v>0</v>
      </c>
      <c r="F17" s="276">
        <v>0</v>
      </c>
      <c r="G17" s="276">
        <v>0</v>
      </c>
      <c r="H17" s="276">
        <v>0</v>
      </c>
      <c r="I17" s="276">
        <v>0</v>
      </c>
      <c r="J17" s="276">
        <v>0</v>
      </c>
      <c r="K17" s="276">
        <v>0</v>
      </c>
    </row>
    <row r="18" spans="2:11" x14ac:dyDescent="0.25">
      <c r="B18" s="13">
        <v>2</v>
      </c>
      <c r="C18" s="313" t="s">
        <v>1202</v>
      </c>
      <c r="D18" s="346" t="s">
        <v>1068</v>
      </c>
      <c r="E18" s="276">
        <v>0</v>
      </c>
      <c r="F18" s="276">
        <v>0</v>
      </c>
      <c r="G18" s="276">
        <v>0</v>
      </c>
      <c r="H18" s="276">
        <v>0</v>
      </c>
      <c r="I18" s="276">
        <v>0</v>
      </c>
      <c r="J18" s="276">
        <v>0</v>
      </c>
      <c r="K18" s="276">
        <v>0</v>
      </c>
    </row>
    <row r="19" spans="2:11" x14ac:dyDescent="0.25">
      <c r="B19" s="13">
        <v>3</v>
      </c>
      <c r="C19" s="313" t="s">
        <v>1202</v>
      </c>
      <c r="D19" s="346" t="s">
        <v>1069</v>
      </c>
      <c r="E19" s="276">
        <v>0</v>
      </c>
      <c r="F19" s="276">
        <v>0</v>
      </c>
      <c r="G19" s="276">
        <v>0</v>
      </c>
      <c r="H19" s="276">
        <v>0</v>
      </c>
      <c r="I19" s="276">
        <v>0</v>
      </c>
      <c r="J19" s="276">
        <v>0</v>
      </c>
      <c r="K19" s="276">
        <v>0</v>
      </c>
    </row>
    <row r="20" spans="2:11" x14ac:dyDescent="0.25">
      <c r="B20" s="13">
        <v>4</v>
      </c>
      <c r="C20" s="313" t="s">
        <v>1202</v>
      </c>
      <c r="D20" s="346" t="s">
        <v>1070</v>
      </c>
      <c r="E20" s="276">
        <v>0</v>
      </c>
      <c r="F20" s="276">
        <v>0</v>
      </c>
      <c r="G20" s="276">
        <v>0</v>
      </c>
      <c r="H20" s="276">
        <v>0</v>
      </c>
      <c r="I20" s="276">
        <v>0</v>
      </c>
      <c r="J20" s="276">
        <v>0</v>
      </c>
      <c r="K20" s="276">
        <v>0</v>
      </c>
    </row>
    <row r="21" spans="2:11" x14ac:dyDescent="0.25">
      <c r="B21" s="13">
        <v>5</v>
      </c>
      <c r="C21" s="313" t="s">
        <v>1202</v>
      </c>
      <c r="D21" s="346" t="s">
        <v>1071</v>
      </c>
      <c r="E21" s="276">
        <v>0</v>
      </c>
      <c r="F21" s="276">
        <v>0</v>
      </c>
      <c r="G21" s="276">
        <v>0</v>
      </c>
      <c r="H21" s="276">
        <v>0</v>
      </c>
      <c r="I21" s="276">
        <v>0</v>
      </c>
      <c r="J21" s="276">
        <v>0</v>
      </c>
      <c r="K21" s="276">
        <v>0</v>
      </c>
    </row>
    <row r="22" spans="2:11" x14ac:dyDescent="0.25">
      <c r="B22" s="13">
        <v>6</v>
      </c>
      <c r="C22" s="313" t="s">
        <v>1202</v>
      </c>
      <c r="D22" s="346" t="s">
        <v>1074</v>
      </c>
      <c r="E22" s="276">
        <v>0</v>
      </c>
      <c r="F22" s="276">
        <v>0</v>
      </c>
      <c r="G22" s="276">
        <v>0</v>
      </c>
      <c r="H22" s="276">
        <v>0</v>
      </c>
      <c r="I22" s="276">
        <v>0</v>
      </c>
      <c r="J22" s="276">
        <v>0</v>
      </c>
      <c r="K22" s="276">
        <v>0</v>
      </c>
    </row>
    <row r="23" spans="2:11" x14ac:dyDescent="0.25">
      <c r="B23" s="13">
        <v>7</v>
      </c>
      <c r="C23" s="313" t="s">
        <v>1202</v>
      </c>
      <c r="D23" s="346" t="s">
        <v>1077</v>
      </c>
      <c r="E23" s="276">
        <v>0</v>
      </c>
      <c r="F23" s="276">
        <v>0</v>
      </c>
      <c r="G23" s="276">
        <v>0</v>
      </c>
      <c r="H23" s="276">
        <v>0</v>
      </c>
      <c r="I23" s="276">
        <v>0</v>
      </c>
      <c r="J23" s="276">
        <v>0</v>
      </c>
      <c r="K23" s="276">
        <v>0</v>
      </c>
    </row>
    <row r="24" spans="2:11" x14ac:dyDescent="0.25">
      <c r="B24" s="13">
        <v>8</v>
      </c>
      <c r="C24" s="313" t="s">
        <v>1202</v>
      </c>
      <c r="D24" s="346" t="s">
        <v>1081</v>
      </c>
      <c r="E24" s="276">
        <v>0</v>
      </c>
      <c r="F24" s="276">
        <v>0</v>
      </c>
      <c r="G24" s="276">
        <v>0</v>
      </c>
      <c r="H24" s="276">
        <v>0</v>
      </c>
      <c r="I24" s="276">
        <v>0</v>
      </c>
      <c r="J24" s="276">
        <v>0</v>
      </c>
      <c r="K24" s="276">
        <v>0</v>
      </c>
    </row>
    <row r="25" spans="2:11" s="15" customFormat="1" x14ac:dyDescent="0.25">
      <c r="B25" s="280" t="s">
        <v>1027</v>
      </c>
      <c r="C25" s="397" t="s">
        <v>1202</v>
      </c>
      <c r="D25" s="418" t="s">
        <v>1203</v>
      </c>
      <c r="E25" s="277">
        <v>0</v>
      </c>
      <c r="F25" s="449"/>
      <c r="G25" s="277">
        <v>0</v>
      </c>
      <c r="H25" s="449"/>
      <c r="I25" s="277">
        <v>0</v>
      </c>
      <c r="J25" s="277">
        <v>0</v>
      </c>
      <c r="K25" s="277">
        <v>0</v>
      </c>
    </row>
    <row r="26" spans="2:11" x14ac:dyDescent="0.25">
      <c r="B26" s="202" t="s">
        <v>1028</v>
      </c>
      <c r="C26" s="859" t="s">
        <v>1204</v>
      </c>
      <c r="D26" s="859"/>
      <c r="E26" s="277">
        <v>0</v>
      </c>
      <c r="F26" s="449"/>
      <c r="G26" s="277">
        <v>3</v>
      </c>
      <c r="H26" s="449"/>
      <c r="I26" s="74">
        <v>2.5</v>
      </c>
      <c r="J26" s="277">
        <v>0</v>
      </c>
      <c r="K26" s="279">
        <v>1.6128</v>
      </c>
    </row>
    <row r="27" spans="2:11" x14ac:dyDescent="0.25">
      <c r="B27" s="14"/>
    </row>
    <row r="28" spans="2:11" x14ac:dyDescent="0.25">
      <c r="B28" s="14"/>
    </row>
    <row r="29" spans="2:11" x14ac:dyDescent="0.25">
      <c r="C29" s="111"/>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53" t="s">
        <v>1205</v>
      </c>
    </row>
    <row r="3" spans="2:11" x14ac:dyDescent="0.25">
      <c r="B3" t="str">
        <f>'OV1'!B3</f>
        <v>30.06.2025 - in EUR million</v>
      </c>
      <c r="C3" s="15"/>
    </row>
    <row r="5" spans="2:11" x14ac:dyDescent="0.25">
      <c r="C5" s="8"/>
      <c r="D5" s="346" t="s">
        <v>139</v>
      </c>
      <c r="E5" s="346" t="s">
        <v>140</v>
      </c>
      <c r="F5" s="346" t="s">
        <v>141</v>
      </c>
      <c r="G5" s="346" t="s">
        <v>189</v>
      </c>
      <c r="H5" s="346" t="s">
        <v>190</v>
      </c>
      <c r="I5" s="346" t="s">
        <v>546</v>
      </c>
      <c r="J5" s="346" t="s">
        <v>547</v>
      </c>
      <c r="K5" s="346" t="s">
        <v>548</v>
      </c>
    </row>
    <row r="6" spans="2:11" ht="15" customHeight="1" x14ac:dyDescent="0.25">
      <c r="C6" s="8"/>
      <c r="D6" s="770" t="s">
        <v>1206</v>
      </c>
      <c r="E6" s="770"/>
      <c r="F6" s="770"/>
      <c r="G6" s="770"/>
      <c r="H6" s="810" t="s">
        <v>1207</v>
      </c>
      <c r="I6" s="863"/>
      <c r="J6" s="863"/>
      <c r="K6" s="811"/>
    </row>
    <row r="7" spans="2:11" ht="28.5" customHeight="1" x14ac:dyDescent="0.25">
      <c r="B7" s="10"/>
      <c r="C7" s="862" t="s">
        <v>1208</v>
      </c>
      <c r="D7" s="770" t="s">
        <v>1209</v>
      </c>
      <c r="E7" s="770"/>
      <c r="F7" s="770" t="s">
        <v>1210</v>
      </c>
      <c r="G7" s="770"/>
      <c r="H7" s="810" t="s">
        <v>1209</v>
      </c>
      <c r="I7" s="811"/>
      <c r="J7" s="810" t="s">
        <v>1210</v>
      </c>
      <c r="K7" s="811"/>
    </row>
    <row r="8" spans="2:11" x14ac:dyDescent="0.25">
      <c r="B8" s="10"/>
      <c r="C8" s="862"/>
      <c r="D8" s="346" t="s">
        <v>1211</v>
      </c>
      <c r="E8" s="346" t="s">
        <v>1212</v>
      </c>
      <c r="F8" s="346" t="s">
        <v>1211</v>
      </c>
      <c r="G8" s="346" t="s">
        <v>1212</v>
      </c>
      <c r="H8" s="400" t="s">
        <v>1211</v>
      </c>
      <c r="I8" s="400" t="s">
        <v>1212</v>
      </c>
      <c r="J8" s="400" t="s">
        <v>1211</v>
      </c>
      <c r="K8" s="400" t="s">
        <v>1212</v>
      </c>
    </row>
    <row r="9" spans="2:11" x14ac:dyDescent="0.25">
      <c r="B9" s="348">
        <v>1</v>
      </c>
      <c r="C9" s="419" t="s">
        <v>1213</v>
      </c>
      <c r="D9" s="243">
        <v>170</v>
      </c>
      <c r="E9" s="243">
        <v>693</v>
      </c>
      <c r="F9" s="243">
        <v>292</v>
      </c>
      <c r="G9" s="243">
        <v>677</v>
      </c>
      <c r="H9" s="243">
        <v>0</v>
      </c>
      <c r="I9" s="243">
        <v>0</v>
      </c>
      <c r="J9" s="243">
        <v>0</v>
      </c>
      <c r="K9" s="243">
        <v>0</v>
      </c>
    </row>
    <row r="10" spans="2:11" x14ac:dyDescent="0.25">
      <c r="B10" s="348">
        <v>2</v>
      </c>
      <c r="C10" s="419" t="s">
        <v>1214</v>
      </c>
      <c r="D10" s="243">
        <v>14</v>
      </c>
      <c r="E10" s="243">
        <v>0</v>
      </c>
      <c r="F10" s="243">
        <v>4</v>
      </c>
      <c r="G10" s="243">
        <v>0</v>
      </c>
      <c r="H10" s="243">
        <v>0</v>
      </c>
      <c r="I10" s="243">
        <v>0</v>
      </c>
      <c r="J10" s="243">
        <v>0</v>
      </c>
      <c r="K10" s="243">
        <v>0</v>
      </c>
    </row>
    <row r="11" spans="2:11" x14ac:dyDescent="0.25">
      <c r="B11" s="348">
        <v>3</v>
      </c>
      <c r="C11" s="419" t="s">
        <v>1215</v>
      </c>
      <c r="D11" s="243">
        <v>0</v>
      </c>
      <c r="E11" s="243">
        <v>0</v>
      </c>
      <c r="F11" s="243">
        <v>0</v>
      </c>
      <c r="G11" s="243">
        <v>0</v>
      </c>
      <c r="H11" s="243">
        <v>0</v>
      </c>
      <c r="I11" s="243">
        <v>0</v>
      </c>
      <c r="J11" s="243">
        <v>0</v>
      </c>
      <c r="K11" s="243">
        <v>0</v>
      </c>
    </row>
    <row r="12" spans="2:11" x14ac:dyDescent="0.25">
      <c r="B12" s="348">
        <v>4</v>
      </c>
      <c r="C12" s="419" t="s">
        <v>1216</v>
      </c>
      <c r="D12" s="243">
        <v>177</v>
      </c>
      <c r="E12" s="243">
        <v>0</v>
      </c>
      <c r="F12" s="243">
        <v>0</v>
      </c>
      <c r="G12" s="243">
        <v>0</v>
      </c>
      <c r="H12" s="243">
        <v>0</v>
      </c>
      <c r="I12" s="243">
        <v>0</v>
      </c>
      <c r="J12" s="243">
        <v>0</v>
      </c>
      <c r="K12" s="243">
        <v>0</v>
      </c>
    </row>
    <row r="13" spans="2:11" x14ac:dyDescent="0.25">
      <c r="B13" s="348">
        <v>5</v>
      </c>
      <c r="C13" s="419" t="s">
        <v>1217</v>
      </c>
      <c r="D13" s="243">
        <v>0</v>
      </c>
      <c r="E13" s="243">
        <v>0</v>
      </c>
      <c r="F13" s="243">
        <v>0</v>
      </c>
      <c r="G13" s="243">
        <v>0</v>
      </c>
      <c r="H13" s="243">
        <v>0</v>
      </c>
      <c r="I13" s="243">
        <v>0</v>
      </c>
      <c r="J13" s="243">
        <v>0</v>
      </c>
      <c r="K13" s="243">
        <v>0</v>
      </c>
    </row>
    <row r="14" spans="2:11" x14ac:dyDescent="0.25">
      <c r="B14" s="348">
        <v>6</v>
      </c>
      <c r="C14" s="419" t="s">
        <v>1218</v>
      </c>
      <c r="D14" s="243">
        <v>30</v>
      </c>
      <c r="E14" s="243">
        <v>387</v>
      </c>
      <c r="F14" s="243">
        <v>0</v>
      </c>
      <c r="G14" s="243">
        <v>0</v>
      </c>
      <c r="H14" s="243">
        <v>0</v>
      </c>
      <c r="I14" s="243">
        <v>0</v>
      </c>
      <c r="J14" s="243">
        <v>0</v>
      </c>
      <c r="K14" s="243">
        <v>0</v>
      </c>
    </row>
    <row r="15" spans="2:11" x14ac:dyDescent="0.25">
      <c r="B15" s="348">
        <v>7</v>
      </c>
      <c r="C15" s="419" t="s">
        <v>1219</v>
      </c>
      <c r="D15" s="243">
        <v>0</v>
      </c>
      <c r="E15" s="243">
        <v>0</v>
      </c>
      <c r="F15" s="243">
        <v>0</v>
      </c>
      <c r="G15" s="243">
        <v>0</v>
      </c>
      <c r="H15" s="243">
        <v>0</v>
      </c>
      <c r="I15" s="243">
        <v>0</v>
      </c>
      <c r="J15" s="243">
        <v>0</v>
      </c>
      <c r="K15" s="243">
        <v>0</v>
      </c>
    </row>
    <row r="16" spans="2:11" x14ac:dyDescent="0.25">
      <c r="B16" s="348">
        <v>8</v>
      </c>
      <c r="C16" s="419" t="s">
        <v>973</v>
      </c>
      <c r="D16" s="243">
        <v>0</v>
      </c>
      <c r="E16" s="243">
        <v>0</v>
      </c>
      <c r="F16" s="243">
        <v>0</v>
      </c>
      <c r="G16" s="243">
        <v>0</v>
      </c>
      <c r="H16" s="243">
        <v>0</v>
      </c>
      <c r="I16" s="243">
        <v>0</v>
      </c>
      <c r="J16" s="243">
        <v>0</v>
      </c>
      <c r="K16" s="243">
        <v>0</v>
      </c>
    </row>
    <row r="17" spans="2:14" x14ac:dyDescent="0.25">
      <c r="B17" s="42">
        <v>9</v>
      </c>
      <c r="C17" s="397" t="s">
        <v>186</v>
      </c>
      <c r="D17" s="248">
        <v>391</v>
      </c>
      <c r="E17" s="248">
        <v>1080</v>
      </c>
      <c r="F17" s="248">
        <v>296</v>
      </c>
      <c r="G17" s="248">
        <v>677</v>
      </c>
      <c r="H17" s="248">
        <v>0</v>
      </c>
      <c r="I17" s="248">
        <v>0</v>
      </c>
      <c r="J17" s="248">
        <v>0</v>
      </c>
      <c r="K17" s="248">
        <v>0</v>
      </c>
    </row>
    <row r="19" spans="2:14" x14ac:dyDescent="0.25">
      <c r="N19" s="11"/>
    </row>
    <row r="20" spans="2:14" x14ac:dyDescent="0.25">
      <c r="B20" s="231"/>
    </row>
    <row r="21" spans="2:14" x14ac:dyDescent="0.25">
      <c r="B21" s="231"/>
    </row>
    <row r="22" spans="2:14" x14ac:dyDescent="0.25">
      <c r="B22" s="231"/>
    </row>
    <row r="23" spans="2:14" x14ac:dyDescent="0.25">
      <c r="B23" s="231"/>
    </row>
    <row r="24" spans="2:14" x14ac:dyDescent="0.25">
      <c r="B24" s="231"/>
    </row>
    <row r="25" spans="2:14" x14ac:dyDescent="0.25">
      <c r="B25" s="231"/>
    </row>
    <row r="26" spans="2:14" x14ac:dyDescent="0.25">
      <c r="B26" s="231"/>
      <c r="C26" s="230"/>
      <c r="D26" s="230"/>
      <c r="E26" s="230"/>
      <c r="F26" s="230"/>
      <c r="G26" s="230"/>
      <c r="H26" s="230"/>
    </row>
    <row r="27" spans="2:14" x14ac:dyDescent="0.25">
      <c r="B27" s="231"/>
    </row>
    <row r="28" spans="2:14" x14ac:dyDescent="0.25">
      <c r="B28" s="231"/>
    </row>
    <row r="29" spans="2:14" x14ac:dyDescent="0.25">
      <c r="B29" s="231"/>
      <c r="C29" s="230"/>
      <c r="D29" s="230"/>
      <c r="E29" s="230"/>
      <c r="F29" s="230"/>
      <c r="G29" s="230"/>
      <c r="H29" s="230"/>
    </row>
    <row r="30" spans="2:14" x14ac:dyDescent="0.25">
      <c r="B30" s="231"/>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6" t="s">
        <v>1220</v>
      </c>
    </row>
    <row r="3" spans="2:9" x14ac:dyDescent="0.25">
      <c r="B3" t="str">
        <f>'OV1'!B3</f>
        <v>30.06.2025 - in EUR million</v>
      </c>
      <c r="C3" s="15"/>
    </row>
    <row r="4" spans="2:9" x14ac:dyDescent="0.25">
      <c r="C4" s="8"/>
      <c r="D4" s="117"/>
      <c r="E4" s="117"/>
    </row>
    <row r="5" spans="2:9" ht="20.100000000000001" customHeight="1" x14ac:dyDescent="0.25">
      <c r="C5" s="8"/>
      <c r="D5" s="400" t="s">
        <v>139</v>
      </c>
      <c r="E5" s="414" t="s">
        <v>140</v>
      </c>
    </row>
    <row r="6" spans="2:9" ht="20.100000000000001" customHeight="1" x14ac:dyDescent="0.25">
      <c r="C6" s="8"/>
      <c r="D6" s="378" t="s">
        <v>1221</v>
      </c>
      <c r="E6" s="346" t="s">
        <v>1222</v>
      </c>
    </row>
    <row r="7" spans="2:9" ht="20.100000000000001" customHeight="1" x14ac:dyDescent="0.25">
      <c r="B7" s="864" t="s">
        <v>1223</v>
      </c>
      <c r="C7" s="865"/>
      <c r="D7" s="207"/>
      <c r="E7" s="208"/>
      <c r="F7" s="11"/>
      <c r="I7" s="11"/>
    </row>
    <row r="8" spans="2:9" x14ac:dyDescent="0.25">
      <c r="B8" s="377">
        <v>1</v>
      </c>
      <c r="C8" s="203" t="s">
        <v>1224</v>
      </c>
      <c r="D8" s="386">
        <v>320</v>
      </c>
      <c r="E8" s="386">
        <v>0</v>
      </c>
    </row>
    <row r="9" spans="2:9" x14ac:dyDescent="0.25">
      <c r="B9" s="377">
        <v>2</v>
      </c>
      <c r="C9" s="203" t="s">
        <v>1225</v>
      </c>
      <c r="D9" s="386">
        <v>0</v>
      </c>
      <c r="E9" s="386">
        <v>0</v>
      </c>
    </row>
    <row r="10" spans="2:9" x14ac:dyDescent="0.25">
      <c r="B10" s="377">
        <v>3</v>
      </c>
      <c r="C10" s="203" t="s">
        <v>1226</v>
      </c>
      <c r="D10" s="386">
        <v>0</v>
      </c>
      <c r="E10" s="386">
        <v>0</v>
      </c>
    </row>
    <row r="11" spans="2:9" x14ac:dyDescent="0.25">
      <c r="B11" s="377">
        <v>4</v>
      </c>
      <c r="C11" s="203" t="s">
        <v>1227</v>
      </c>
      <c r="D11" s="386">
        <v>0</v>
      </c>
      <c r="E11" s="386">
        <v>0</v>
      </c>
    </row>
    <row r="12" spans="2:9" x14ac:dyDescent="0.25">
      <c r="B12" s="377">
        <v>5</v>
      </c>
      <c r="C12" s="203" t="s">
        <v>1228</v>
      </c>
      <c r="D12" s="386">
        <v>0</v>
      </c>
      <c r="E12" s="386">
        <v>0</v>
      </c>
    </row>
    <row r="13" spans="2:9" ht="15" customHeight="1" x14ac:dyDescent="0.25">
      <c r="B13" s="377">
        <v>6</v>
      </c>
      <c r="C13" s="204" t="s">
        <v>1229</v>
      </c>
      <c r="D13" s="262">
        <v>320</v>
      </c>
      <c r="E13" s="262">
        <v>0</v>
      </c>
    </row>
    <row r="14" spans="2:9" ht="20.100000000000001" customHeight="1" x14ac:dyDescent="0.25">
      <c r="B14" s="205" t="s">
        <v>1230</v>
      </c>
      <c r="C14" s="206"/>
      <c r="D14" s="290"/>
      <c r="E14" s="290"/>
      <c r="F14" s="11"/>
    </row>
    <row r="15" spans="2:9" x14ac:dyDescent="0.25">
      <c r="B15" s="377">
        <v>7</v>
      </c>
      <c r="C15" s="203" t="s">
        <v>1231</v>
      </c>
      <c r="D15" s="386">
        <v>0</v>
      </c>
      <c r="E15" s="386">
        <v>0</v>
      </c>
    </row>
    <row r="16" spans="2:9" x14ac:dyDescent="0.25">
      <c r="B16" s="377">
        <v>8</v>
      </c>
      <c r="C16" s="203" t="s">
        <v>1232</v>
      </c>
      <c r="D16" s="386">
        <v>-5</v>
      </c>
      <c r="E16" s="386">
        <v>0</v>
      </c>
    </row>
    <row r="20" spans="2:8" x14ac:dyDescent="0.25">
      <c r="B20" s="866"/>
      <c r="C20" s="867"/>
      <c r="D20" s="867"/>
      <c r="E20" s="867"/>
      <c r="F20" s="867"/>
      <c r="G20" s="867"/>
      <c r="H20" s="867"/>
    </row>
    <row r="21" spans="2:8" x14ac:dyDescent="0.25">
      <c r="B21" s="230"/>
    </row>
    <row r="22" spans="2:8" x14ac:dyDescent="0.25">
      <c r="B22" s="230"/>
    </row>
    <row r="23" spans="2:8" x14ac:dyDescent="0.25">
      <c r="B23" s="230"/>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heetViews>
  <sheetFormatPr baseColWidth="10" defaultColWidth="9.140625" defaultRowHeight="15" x14ac:dyDescent="0.25"/>
  <cols>
    <col min="1" max="1" width="5.7109375" style="10" customWidth="1"/>
    <col min="2" max="2" width="9.140625" style="10"/>
    <col min="3" max="3" width="86.7109375" style="10" customWidth="1"/>
    <col min="4" max="5" width="15.7109375" style="10" customWidth="1"/>
    <col min="6" max="16384" width="9.140625" style="10"/>
  </cols>
  <sheetData>
    <row r="2" spans="2:5" ht="18.75" x14ac:dyDescent="0.3">
      <c r="B2" s="53" t="s">
        <v>1233</v>
      </c>
    </row>
    <row r="3" spans="2:5" ht="15" customHeight="1" x14ac:dyDescent="0.25">
      <c r="B3" t="str">
        <f>'OV1'!B3</f>
        <v>30.06.2025 - in EUR million</v>
      </c>
      <c r="C3" s="33"/>
    </row>
    <row r="4" spans="2:5" ht="15" customHeight="1" x14ac:dyDescent="0.25">
      <c r="B4" s="34"/>
      <c r="C4" s="14"/>
      <c r="D4" s="34"/>
      <c r="E4" s="34"/>
    </row>
    <row r="5" spans="2:5" ht="20.100000000000001" customHeight="1" x14ac:dyDescent="0.25">
      <c r="B5" s="34"/>
      <c r="C5" s="14"/>
      <c r="D5" s="400" t="s">
        <v>139</v>
      </c>
      <c r="E5" s="400" t="s">
        <v>140</v>
      </c>
    </row>
    <row r="6" spans="2:5" ht="30" customHeight="1" x14ac:dyDescent="0.25">
      <c r="B6" s="34"/>
      <c r="C6" s="14"/>
      <c r="D6" s="400" t="s">
        <v>1234</v>
      </c>
      <c r="E6" s="400" t="s">
        <v>990</v>
      </c>
    </row>
    <row r="7" spans="2:5" ht="20.100000000000001" customHeight="1" x14ac:dyDescent="0.25">
      <c r="B7" s="418">
        <v>1</v>
      </c>
      <c r="C7" s="146" t="s">
        <v>1235</v>
      </c>
      <c r="D7" s="249"/>
      <c r="E7" s="250">
        <v>8</v>
      </c>
    </row>
    <row r="8" spans="2:5" ht="15" customHeight="1" x14ac:dyDescent="0.25">
      <c r="B8" s="400">
        <v>2</v>
      </c>
      <c r="C8" s="419" t="s">
        <v>1236</v>
      </c>
      <c r="D8" s="250">
        <v>160</v>
      </c>
      <c r="E8" s="250">
        <v>6</v>
      </c>
    </row>
    <row r="9" spans="2:5" ht="15" customHeight="1" x14ac:dyDescent="0.25">
      <c r="B9" s="400">
        <v>3</v>
      </c>
      <c r="C9" s="419" t="s">
        <v>1237</v>
      </c>
      <c r="D9" s="250">
        <v>160</v>
      </c>
      <c r="E9" s="250">
        <v>6</v>
      </c>
    </row>
    <row r="10" spans="2:5" ht="15" customHeight="1" x14ac:dyDescent="0.25">
      <c r="B10" s="400">
        <v>4</v>
      </c>
      <c r="C10" s="419" t="s">
        <v>1238</v>
      </c>
      <c r="D10" s="250">
        <v>0</v>
      </c>
      <c r="E10" s="250">
        <v>0</v>
      </c>
    </row>
    <row r="11" spans="2:5" ht="15" customHeight="1" x14ac:dyDescent="0.25">
      <c r="B11" s="400">
        <v>5</v>
      </c>
      <c r="C11" s="419" t="s">
        <v>1239</v>
      </c>
      <c r="D11" s="250">
        <v>0</v>
      </c>
      <c r="E11" s="250">
        <v>0</v>
      </c>
    </row>
    <row r="12" spans="2:5" ht="15" customHeight="1" x14ac:dyDescent="0.25">
      <c r="B12" s="400">
        <v>6</v>
      </c>
      <c r="C12" s="419" t="s">
        <v>1240</v>
      </c>
      <c r="D12" s="250">
        <v>0</v>
      </c>
      <c r="E12" s="250">
        <v>0</v>
      </c>
    </row>
    <row r="13" spans="2:5" ht="15" customHeight="1" x14ac:dyDescent="0.25">
      <c r="B13" s="400">
        <v>7</v>
      </c>
      <c r="C13" s="419" t="s">
        <v>1241</v>
      </c>
      <c r="D13" s="250">
        <v>0</v>
      </c>
      <c r="E13" s="249"/>
    </row>
    <row r="14" spans="2:5" ht="15" customHeight="1" x14ac:dyDescent="0.25">
      <c r="B14" s="400">
        <v>8</v>
      </c>
      <c r="C14" s="419" t="s">
        <v>1242</v>
      </c>
      <c r="D14" s="250">
        <v>0</v>
      </c>
      <c r="E14" s="250">
        <v>0</v>
      </c>
    </row>
    <row r="15" spans="2:5" ht="15" customHeight="1" x14ac:dyDescent="0.25">
      <c r="B15" s="400">
        <v>9</v>
      </c>
      <c r="C15" s="419" t="s">
        <v>1243</v>
      </c>
      <c r="D15" s="250">
        <v>0</v>
      </c>
      <c r="E15" s="250">
        <v>2</v>
      </c>
    </row>
    <row r="16" spans="2:5" ht="15" customHeight="1" x14ac:dyDescent="0.25">
      <c r="B16" s="400">
        <v>10</v>
      </c>
      <c r="C16" s="419" t="s">
        <v>1244</v>
      </c>
      <c r="D16" s="250">
        <v>0</v>
      </c>
      <c r="E16" s="250">
        <v>0</v>
      </c>
    </row>
    <row r="17" spans="2:5" ht="15" customHeight="1" x14ac:dyDescent="0.25">
      <c r="B17" s="418">
        <v>11</v>
      </c>
      <c r="C17" s="145" t="s">
        <v>1245</v>
      </c>
      <c r="D17" s="249"/>
      <c r="E17" s="250">
        <v>0</v>
      </c>
    </row>
    <row r="18" spans="2:5" ht="15" customHeight="1" x14ac:dyDescent="0.25">
      <c r="B18" s="400">
        <v>12</v>
      </c>
      <c r="C18" s="419" t="s">
        <v>1246</v>
      </c>
      <c r="D18" s="250">
        <v>0</v>
      </c>
      <c r="E18" s="250">
        <v>0</v>
      </c>
    </row>
    <row r="19" spans="2:5" ht="15" customHeight="1" x14ac:dyDescent="0.25">
      <c r="B19" s="400">
        <v>13</v>
      </c>
      <c r="C19" s="419" t="s">
        <v>1237</v>
      </c>
      <c r="D19" s="250">
        <v>0</v>
      </c>
      <c r="E19" s="250">
        <v>0</v>
      </c>
    </row>
    <row r="20" spans="2:5" ht="15" customHeight="1" x14ac:dyDescent="0.25">
      <c r="B20" s="400">
        <v>14</v>
      </c>
      <c r="C20" s="419" t="s">
        <v>1238</v>
      </c>
      <c r="D20" s="250">
        <v>0</v>
      </c>
      <c r="E20" s="250">
        <v>0</v>
      </c>
    </row>
    <row r="21" spans="2:5" ht="15" customHeight="1" x14ac:dyDescent="0.25">
      <c r="B21" s="400">
        <v>15</v>
      </c>
      <c r="C21" s="419" t="s">
        <v>1239</v>
      </c>
      <c r="D21" s="250">
        <v>0</v>
      </c>
      <c r="E21" s="250">
        <v>0</v>
      </c>
    </row>
    <row r="22" spans="2:5" ht="15" customHeight="1" x14ac:dyDescent="0.25">
      <c r="B22" s="400">
        <v>16</v>
      </c>
      <c r="C22" s="419" t="s">
        <v>1240</v>
      </c>
      <c r="D22" s="250">
        <v>0</v>
      </c>
      <c r="E22" s="250">
        <v>0</v>
      </c>
    </row>
    <row r="23" spans="2:5" ht="15" customHeight="1" x14ac:dyDescent="0.25">
      <c r="B23" s="400">
        <v>17</v>
      </c>
      <c r="C23" s="419" t="s">
        <v>1241</v>
      </c>
      <c r="D23" s="250">
        <v>0</v>
      </c>
      <c r="E23" s="251"/>
    </row>
    <row r="24" spans="2:5" ht="15" customHeight="1" x14ac:dyDescent="0.25">
      <c r="B24" s="400">
        <v>18</v>
      </c>
      <c r="C24" s="419" t="s">
        <v>1242</v>
      </c>
      <c r="D24" s="250">
        <v>0</v>
      </c>
      <c r="E24" s="250">
        <v>0</v>
      </c>
    </row>
    <row r="25" spans="2:5" ht="15" customHeight="1" x14ac:dyDescent="0.25">
      <c r="B25" s="400">
        <v>19</v>
      </c>
      <c r="C25" s="419" t="s">
        <v>1243</v>
      </c>
      <c r="D25" s="250">
        <v>0</v>
      </c>
      <c r="E25" s="250">
        <v>0</v>
      </c>
    </row>
    <row r="26" spans="2:5" ht="15" customHeight="1" x14ac:dyDescent="0.25">
      <c r="B26" s="400">
        <v>20</v>
      </c>
      <c r="C26" s="419" t="s">
        <v>1244</v>
      </c>
      <c r="D26" s="250">
        <v>0</v>
      </c>
      <c r="E26" s="250">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3"/>
  <sheetViews>
    <sheetView showGridLines="0" zoomScaleNormal="100" workbookViewId="0">
      <selection activeCell="U33" sqref="U33"/>
    </sheetView>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53" t="s">
        <v>1247</v>
      </c>
      <c r="D2" s="33"/>
      <c r="E2" s="33"/>
      <c r="F2" s="33"/>
      <c r="G2" s="33"/>
      <c r="H2" s="33"/>
      <c r="I2" s="33"/>
      <c r="J2" s="33"/>
      <c r="K2" s="33"/>
      <c r="L2" s="33"/>
      <c r="M2" s="33"/>
      <c r="N2" s="33"/>
      <c r="O2" s="33"/>
      <c r="P2" s="33"/>
      <c r="Q2" s="33"/>
      <c r="R2" s="33"/>
    </row>
    <row r="3" spans="2:18" x14ac:dyDescent="0.25">
      <c r="B3" t="str">
        <f>'OV1'!B3</f>
        <v>30.06.2025 - in EUR million</v>
      </c>
    </row>
    <row r="5" spans="2:18" x14ac:dyDescent="0.25">
      <c r="B5" s="45"/>
      <c r="C5" s="46"/>
      <c r="D5" s="420" t="s">
        <v>139</v>
      </c>
      <c r="E5" s="420" t="s">
        <v>140</v>
      </c>
      <c r="F5" s="420" t="s">
        <v>141</v>
      </c>
      <c r="G5" s="420" t="s">
        <v>189</v>
      </c>
      <c r="H5" s="420" t="s">
        <v>190</v>
      </c>
      <c r="I5" s="420" t="s">
        <v>546</v>
      </c>
      <c r="J5" s="420" t="s">
        <v>547</v>
      </c>
      <c r="K5" s="420" t="s">
        <v>548</v>
      </c>
      <c r="L5" s="420" t="s">
        <v>549</v>
      </c>
      <c r="M5" s="420" t="s">
        <v>550</v>
      </c>
      <c r="N5" s="420" t="s">
        <v>551</v>
      </c>
      <c r="O5" s="420" t="s">
        <v>552</v>
      </c>
      <c r="P5" s="420" t="s">
        <v>553</v>
      </c>
      <c r="Q5" s="420" t="s">
        <v>828</v>
      </c>
      <c r="R5" s="420" t="s">
        <v>829</v>
      </c>
    </row>
    <row r="6" spans="2:18" x14ac:dyDescent="0.25">
      <c r="B6" s="45"/>
      <c r="C6" s="46"/>
      <c r="D6" s="871" t="s">
        <v>1248</v>
      </c>
      <c r="E6" s="871"/>
      <c r="F6" s="871"/>
      <c r="G6" s="871"/>
      <c r="H6" s="871"/>
      <c r="I6" s="871"/>
      <c r="J6" s="871"/>
      <c r="K6" s="871" t="s">
        <v>1249</v>
      </c>
      <c r="L6" s="871"/>
      <c r="M6" s="871"/>
      <c r="N6" s="871"/>
      <c r="O6" s="871" t="s">
        <v>1250</v>
      </c>
      <c r="P6" s="871"/>
      <c r="Q6" s="871"/>
      <c r="R6" s="871"/>
    </row>
    <row r="7" spans="2:18" x14ac:dyDescent="0.25">
      <c r="B7" s="45"/>
      <c r="C7" s="46"/>
      <c r="D7" s="872" t="s">
        <v>1251</v>
      </c>
      <c r="E7" s="873"/>
      <c r="F7" s="873"/>
      <c r="G7" s="874"/>
      <c r="H7" s="875" t="s">
        <v>1252</v>
      </c>
      <c r="I7" s="871"/>
      <c r="J7" s="412" t="s">
        <v>1253</v>
      </c>
      <c r="K7" s="871" t="s">
        <v>1251</v>
      </c>
      <c r="L7" s="871"/>
      <c r="M7" s="870" t="s">
        <v>1252</v>
      </c>
      <c r="N7" s="412" t="s">
        <v>1253</v>
      </c>
      <c r="O7" s="871" t="s">
        <v>1251</v>
      </c>
      <c r="P7" s="871"/>
      <c r="Q7" s="870" t="s">
        <v>1252</v>
      </c>
      <c r="R7" s="412" t="s">
        <v>1253</v>
      </c>
    </row>
    <row r="8" spans="2:18" x14ac:dyDescent="0.25">
      <c r="B8" s="45"/>
      <c r="C8" s="46"/>
      <c r="D8" s="876" t="s">
        <v>1254</v>
      </c>
      <c r="E8" s="874"/>
      <c r="F8" s="876" t="s">
        <v>1255</v>
      </c>
      <c r="G8" s="874"/>
      <c r="H8" s="868"/>
      <c r="I8" s="870" t="s">
        <v>1256</v>
      </c>
      <c r="J8" s="868"/>
      <c r="K8" s="870" t="s">
        <v>1254</v>
      </c>
      <c r="L8" s="870" t="s">
        <v>1255</v>
      </c>
      <c r="M8" s="868"/>
      <c r="N8" s="868"/>
      <c r="O8" s="870" t="s">
        <v>1254</v>
      </c>
      <c r="P8" s="870" t="s">
        <v>1255</v>
      </c>
      <c r="Q8" s="868"/>
      <c r="R8" s="868"/>
    </row>
    <row r="9" spans="2:18" x14ac:dyDescent="0.25">
      <c r="B9" s="47"/>
      <c r="C9" s="48"/>
      <c r="D9" s="413"/>
      <c r="E9" s="420" t="s">
        <v>1256</v>
      </c>
      <c r="F9" s="413"/>
      <c r="G9" s="420" t="s">
        <v>1256</v>
      </c>
      <c r="H9" s="869"/>
      <c r="I9" s="869"/>
      <c r="J9" s="869"/>
      <c r="K9" s="869"/>
      <c r="L9" s="869"/>
      <c r="M9" s="869"/>
      <c r="N9" s="869"/>
      <c r="O9" s="869"/>
      <c r="P9" s="869"/>
      <c r="Q9" s="869"/>
      <c r="R9" s="869"/>
    </row>
    <row r="10" spans="2:18" s="15" customFormat="1" x14ac:dyDescent="0.25">
      <c r="B10" s="49">
        <v>1</v>
      </c>
      <c r="C10" s="50" t="s">
        <v>1257</v>
      </c>
      <c r="D10" s="240">
        <v>0</v>
      </c>
      <c r="E10" s="240">
        <v>0</v>
      </c>
      <c r="F10" s="240">
        <v>0</v>
      </c>
      <c r="G10" s="240">
        <v>0</v>
      </c>
      <c r="H10" s="240">
        <v>5510</v>
      </c>
      <c r="I10" s="240">
        <v>5510</v>
      </c>
      <c r="J10" s="240">
        <v>5510</v>
      </c>
      <c r="K10" s="240">
        <v>0</v>
      </c>
      <c r="L10" s="240">
        <v>0</v>
      </c>
      <c r="M10" s="240">
        <v>0</v>
      </c>
      <c r="N10" s="240">
        <v>0</v>
      </c>
      <c r="O10" s="240">
        <v>885</v>
      </c>
      <c r="P10" s="663">
        <v>3311</v>
      </c>
      <c r="Q10" s="240">
        <v>0</v>
      </c>
      <c r="R10" s="663">
        <v>4196</v>
      </c>
    </row>
    <row r="11" spans="2:18" x14ac:dyDescent="0.25">
      <c r="B11" s="348">
        <v>2</v>
      </c>
      <c r="C11" s="51" t="s">
        <v>1258</v>
      </c>
      <c r="D11" s="239">
        <v>0</v>
      </c>
      <c r="E11" s="239">
        <v>0</v>
      </c>
      <c r="F11" s="239">
        <v>0</v>
      </c>
      <c r="G11" s="239">
        <v>0</v>
      </c>
      <c r="H11" s="239">
        <v>3847</v>
      </c>
      <c r="I11" s="239">
        <v>3847</v>
      </c>
      <c r="J11" s="239">
        <v>3847</v>
      </c>
      <c r="K11" s="239">
        <v>0</v>
      </c>
      <c r="L11" s="239">
        <v>0</v>
      </c>
      <c r="M11" s="239">
        <v>0</v>
      </c>
      <c r="N11" s="239">
        <v>0</v>
      </c>
      <c r="O11" s="239">
        <v>0</v>
      </c>
      <c r="P11" s="239">
        <v>1444</v>
      </c>
      <c r="Q11" s="239">
        <v>0</v>
      </c>
      <c r="R11" s="239">
        <v>1444</v>
      </c>
    </row>
    <row r="12" spans="2:18" x14ac:dyDescent="0.25">
      <c r="B12" s="348">
        <v>3</v>
      </c>
      <c r="C12" s="44" t="s">
        <v>1259</v>
      </c>
      <c r="D12" s="239">
        <v>0</v>
      </c>
      <c r="E12" s="239">
        <v>0</v>
      </c>
      <c r="F12" s="239">
        <v>0</v>
      </c>
      <c r="G12" s="239">
        <v>0</v>
      </c>
      <c r="H12" s="239">
        <v>3143</v>
      </c>
      <c r="I12" s="239">
        <v>3143</v>
      </c>
      <c r="J12" s="239">
        <v>3143</v>
      </c>
      <c r="K12" s="239">
        <v>0</v>
      </c>
      <c r="L12" s="239">
        <v>0</v>
      </c>
      <c r="M12" s="239">
        <v>0</v>
      </c>
      <c r="N12" s="239">
        <v>0</v>
      </c>
      <c r="O12" s="239">
        <v>0</v>
      </c>
      <c r="P12" s="239">
        <v>0</v>
      </c>
      <c r="Q12" s="239">
        <v>0</v>
      </c>
      <c r="R12" s="239">
        <v>0</v>
      </c>
    </row>
    <row r="13" spans="2:18" x14ac:dyDescent="0.25">
      <c r="B13" s="348">
        <v>4</v>
      </c>
      <c r="C13" s="44" t="s">
        <v>1260</v>
      </c>
      <c r="D13" s="239">
        <v>0</v>
      </c>
      <c r="E13" s="239">
        <v>0</v>
      </c>
      <c r="F13" s="239">
        <v>0</v>
      </c>
      <c r="G13" s="239">
        <v>0</v>
      </c>
      <c r="H13" s="239" t="s">
        <v>1160</v>
      </c>
      <c r="I13" s="239" t="s">
        <v>1160</v>
      </c>
      <c r="J13" s="239" t="s">
        <v>1160</v>
      </c>
      <c r="K13" s="239">
        <v>0</v>
      </c>
      <c r="L13" s="239">
        <v>0</v>
      </c>
      <c r="M13" s="239">
        <v>0</v>
      </c>
      <c r="N13" s="239">
        <v>0</v>
      </c>
      <c r="O13" s="239">
        <v>0</v>
      </c>
      <c r="P13" s="239">
        <v>0</v>
      </c>
      <c r="Q13" s="239">
        <v>0</v>
      </c>
      <c r="R13" s="239">
        <v>0</v>
      </c>
    </row>
    <row r="14" spans="2:18" x14ac:dyDescent="0.25">
      <c r="B14" s="348">
        <v>5</v>
      </c>
      <c r="C14" s="44" t="s">
        <v>1261</v>
      </c>
      <c r="D14" s="239">
        <v>0</v>
      </c>
      <c r="E14" s="239">
        <v>0</v>
      </c>
      <c r="F14" s="239">
        <v>0</v>
      </c>
      <c r="G14" s="239">
        <v>0</v>
      </c>
      <c r="H14" s="239">
        <v>704</v>
      </c>
      <c r="I14" s="239">
        <v>704</v>
      </c>
      <c r="J14" s="239">
        <v>704</v>
      </c>
      <c r="K14" s="239">
        <v>0</v>
      </c>
      <c r="L14" s="239">
        <v>0</v>
      </c>
      <c r="M14" s="239">
        <v>0</v>
      </c>
      <c r="N14" s="239">
        <v>0</v>
      </c>
      <c r="O14" s="239">
        <v>0</v>
      </c>
      <c r="P14" s="239">
        <v>1444</v>
      </c>
      <c r="Q14" s="239">
        <v>0</v>
      </c>
      <c r="R14" s="239">
        <v>1444</v>
      </c>
    </row>
    <row r="15" spans="2:18" x14ac:dyDescent="0.25">
      <c r="B15" s="348">
        <v>6</v>
      </c>
      <c r="C15" s="44" t="s">
        <v>1262</v>
      </c>
      <c r="D15" s="239">
        <v>0</v>
      </c>
      <c r="E15" s="239">
        <v>0</v>
      </c>
      <c r="F15" s="239">
        <v>0</v>
      </c>
      <c r="G15" s="239">
        <v>0</v>
      </c>
      <c r="H15" s="239" t="s">
        <v>1160</v>
      </c>
      <c r="I15" s="239" t="s">
        <v>1160</v>
      </c>
      <c r="J15" s="239" t="s">
        <v>1160</v>
      </c>
      <c r="K15" s="239">
        <v>0</v>
      </c>
      <c r="L15" s="239">
        <v>0</v>
      </c>
      <c r="M15" s="239">
        <v>0</v>
      </c>
      <c r="N15" s="239">
        <v>0</v>
      </c>
      <c r="O15" s="239">
        <v>0</v>
      </c>
      <c r="P15" s="239">
        <v>0</v>
      </c>
      <c r="Q15" s="239">
        <v>0</v>
      </c>
      <c r="R15" s="239">
        <v>0</v>
      </c>
    </row>
    <row r="16" spans="2:18" x14ac:dyDescent="0.25">
      <c r="B16" s="348">
        <v>7</v>
      </c>
      <c r="C16" s="52" t="s">
        <v>1263</v>
      </c>
      <c r="D16" s="239">
        <v>0</v>
      </c>
      <c r="E16" s="239">
        <v>0</v>
      </c>
      <c r="F16" s="239">
        <v>0</v>
      </c>
      <c r="G16" s="239">
        <v>0</v>
      </c>
      <c r="H16" s="239">
        <v>1663</v>
      </c>
      <c r="I16" s="239">
        <v>1663</v>
      </c>
      <c r="J16" s="239">
        <v>1663</v>
      </c>
      <c r="K16" s="239">
        <v>0</v>
      </c>
      <c r="L16" s="239">
        <v>0</v>
      </c>
      <c r="M16" s="239">
        <v>0</v>
      </c>
      <c r="N16" s="239">
        <v>0</v>
      </c>
      <c r="O16" s="239">
        <v>885</v>
      </c>
      <c r="P16" s="664">
        <v>1867</v>
      </c>
      <c r="Q16" s="239" t="s">
        <v>1160</v>
      </c>
      <c r="R16" s="664">
        <v>2752</v>
      </c>
    </row>
    <row r="17" spans="2:18" x14ac:dyDescent="0.25">
      <c r="B17" s="348">
        <v>8</v>
      </c>
      <c r="C17" s="44" t="s">
        <v>1264</v>
      </c>
      <c r="D17" s="239">
        <v>0</v>
      </c>
      <c r="E17" s="239">
        <v>0</v>
      </c>
      <c r="F17" s="239">
        <v>0</v>
      </c>
      <c r="G17" s="239">
        <v>0</v>
      </c>
      <c r="H17" s="239">
        <v>1181</v>
      </c>
      <c r="I17" s="239">
        <v>1181</v>
      </c>
      <c r="J17" s="239">
        <v>1181</v>
      </c>
      <c r="K17" s="239">
        <v>0</v>
      </c>
      <c r="L17" s="239">
        <v>0</v>
      </c>
      <c r="M17" s="239">
        <v>0</v>
      </c>
      <c r="N17" s="239">
        <v>0</v>
      </c>
      <c r="O17" s="239">
        <v>885</v>
      </c>
      <c r="P17" s="664">
        <v>1867</v>
      </c>
      <c r="Q17" s="239" t="s">
        <v>1160</v>
      </c>
      <c r="R17" s="664">
        <v>2752</v>
      </c>
    </row>
    <row r="18" spans="2:18" x14ac:dyDescent="0.25">
      <c r="B18" s="348">
        <v>9</v>
      </c>
      <c r="C18" s="44" t="s">
        <v>1265</v>
      </c>
      <c r="D18" s="239">
        <v>0</v>
      </c>
      <c r="E18" s="239">
        <v>0</v>
      </c>
      <c r="F18" s="239">
        <v>0</v>
      </c>
      <c r="G18" s="239">
        <v>0</v>
      </c>
      <c r="H18" s="239">
        <v>0</v>
      </c>
      <c r="I18" s="239">
        <v>0</v>
      </c>
      <c r="J18" s="239">
        <v>0</v>
      </c>
      <c r="K18" s="239">
        <v>0</v>
      </c>
      <c r="L18" s="239">
        <v>0</v>
      </c>
      <c r="M18" s="239">
        <v>0</v>
      </c>
      <c r="N18" s="239">
        <v>0</v>
      </c>
      <c r="O18" s="239">
        <v>0</v>
      </c>
      <c r="P18" s="239">
        <v>0</v>
      </c>
      <c r="Q18" s="239">
        <v>0</v>
      </c>
      <c r="R18" s="239">
        <v>0</v>
      </c>
    </row>
    <row r="19" spans="2:18" x14ac:dyDescent="0.25">
      <c r="B19" s="348">
        <v>10</v>
      </c>
      <c r="C19" s="44" t="s">
        <v>1266</v>
      </c>
      <c r="D19" s="239">
        <v>0</v>
      </c>
      <c r="E19" s="239">
        <v>0</v>
      </c>
      <c r="F19" s="239">
        <v>0</v>
      </c>
      <c r="G19" s="239">
        <v>0</v>
      </c>
      <c r="H19" s="239">
        <v>482</v>
      </c>
      <c r="I19" s="239">
        <v>482</v>
      </c>
      <c r="J19" s="239">
        <v>482</v>
      </c>
      <c r="K19" s="239">
        <v>0</v>
      </c>
      <c r="L19" s="239">
        <v>0</v>
      </c>
      <c r="M19" s="239">
        <v>0</v>
      </c>
      <c r="N19" s="239">
        <v>0</v>
      </c>
      <c r="O19" s="239">
        <v>0</v>
      </c>
      <c r="P19" s="239">
        <v>0</v>
      </c>
      <c r="Q19" s="239">
        <v>0</v>
      </c>
      <c r="R19" s="239">
        <v>0</v>
      </c>
    </row>
    <row r="20" spans="2:18" x14ac:dyDescent="0.25">
      <c r="B20" s="348">
        <v>11</v>
      </c>
      <c r="C20" s="44" t="s">
        <v>1267</v>
      </c>
      <c r="D20" s="239">
        <v>0</v>
      </c>
      <c r="E20" s="239">
        <v>0</v>
      </c>
      <c r="F20" s="239">
        <v>0</v>
      </c>
      <c r="G20" s="239">
        <v>0</v>
      </c>
      <c r="H20" s="239">
        <v>0</v>
      </c>
      <c r="I20" s="239">
        <v>0</v>
      </c>
      <c r="J20" s="239">
        <v>0</v>
      </c>
      <c r="K20" s="239">
        <v>0</v>
      </c>
      <c r="L20" s="239">
        <v>0</v>
      </c>
      <c r="M20" s="239">
        <v>0</v>
      </c>
      <c r="N20" s="239">
        <v>0</v>
      </c>
      <c r="O20" s="239">
        <v>0</v>
      </c>
      <c r="P20" s="239">
        <v>0</v>
      </c>
      <c r="Q20" s="239">
        <v>0</v>
      </c>
      <c r="R20" s="239">
        <v>0</v>
      </c>
    </row>
    <row r="21" spans="2:18" x14ac:dyDescent="0.25">
      <c r="B21" s="348">
        <v>12</v>
      </c>
      <c r="C21" s="44" t="s">
        <v>1262</v>
      </c>
      <c r="D21" s="239">
        <v>0</v>
      </c>
      <c r="E21" s="239">
        <v>0</v>
      </c>
      <c r="F21" s="239">
        <v>0</v>
      </c>
      <c r="G21" s="239">
        <v>0</v>
      </c>
      <c r="H21" s="239">
        <v>0</v>
      </c>
      <c r="I21" s="239">
        <v>0</v>
      </c>
      <c r="J21" s="239">
        <v>0</v>
      </c>
      <c r="K21" s="239">
        <v>0</v>
      </c>
      <c r="L21" s="239">
        <v>0</v>
      </c>
      <c r="M21" s="239">
        <v>0</v>
      </c>
      <c r="N21" s="239">
        <v>0</v>
      </c>
      <c r="O21" s="239">
        <v>0</v>
      </c>
      <c r="P21" s="239">
        <v>0</v>
      </c>
      <c r="Q21" s="239">
        <v>0</v>
      </c>
      <c r="R21" s="239">
        <v>0</v>
      </c>
    </row>
    <row r="23" spans="2:18" x14ac:dyDescent="0.25">
      <c r="O23" s="599"/>
      <c r="P23" s="599"/>
      <c r="Q23" s="599"/>
      <c r="R23" s="599"/>
    </row>
  </sheetData>
  <mergeCells count="20">
    <mergeCell ref="R8:R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 ref="P8:P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zoomScaleNormal="100" workbookViewId="0">
      <selection activeCell="A44" sqref="A44"/>
    </sheetView>
  </sheetViews>
  <sheetFormatPr baseColWidth="10" defaultColWidth="9.140625" defaultRowHeight="15" x14ac:dyDescent="0.25"/>
  <cols>
    <col min="3" max="4" width="13.7109375" customWidth="1"/>
    <col min="5" max="21" width="22.140625" customWidth="1"/>
  </cols>
  <sheetData>
    <row r="2" spans="2:21" ht="20.25" x14ac:dyDescent="0.3">
      <c r="B2" s="67" t="s">
        <v>1268</v>
      </c>
    </row>
    <row r="3" spans="2:21" ht="18.75" x14ac:dyDescent="0.3">
      <c r="B3" t="str">
        <f>'OV1'!B3</f>
        <v>30.06.2025 - in EUR million</v>
      </c>
      <c r="C3" s="54"/>
      <c r="D3" s="55"/>
      <c r="E3" s="55"/>
      <c r="F3" s="55"/>
      <c r="G3" s="55"/>
      <c r="H3" s="55"/>
      <c r="I3" s="55"/>
      <c r="J3" s="55"/>
      <c r="K3" s="55"/>
      <c r="L3" s="55"/>
      <c r="M3" s="56"/>
      <c r="N3" s="56"/>
    </row>
    <row r="5" spans="2:21" x14ac:dyDescent="0.25">
      <c r="B5" s="10"/>
      <c r="C5" s="10"/>
      <c r="D5" s="10"/>
      <c r="E5" s="420" t="s">
        <v>139</v>
      </c>
      <c r="F5" s="420" t="s">
        <v>140</v>
      </c>
      <c r="G5" s="420" t="s">
        <v>141</v>
      </c>
      <c r="H5" s="420" t="s">
        <v>189</v>
      </c>
      <c r="I5" s="420" t="s">
        <v>190</v>
      </c>
      <c r="J5" s="420" t="s">
        <v>546</v>
      </c>
      <c r="K5" s="420" t="s">
        <v>547</v>
      </c>
      <c r="L5" s="420" t="s">
        <v>548</v>
      </c>
      <c r="M5" s="420" t="s">
        <v>549</v>
      </c>
      <c r="N5" s="420" t="s">
        <v>550</v>
      </c>
      <c r="O5" s="420" t="s">
        <v>551</v>
      </c>
      <c r="P5" s="420" t="s">
        <v>552</v>
      </c>
      <c r="Q5" s="420" t="s">
        <v>553</v>
      </c>
      <c r="R5" s="420" t="s">
        <v>828</v>
      </c>
      <c r="S5" s="420" t="s">
        <v>829</v>
      </c>
      <c r="T5" s="420" t="s">
        <v>1269</v>
      </c>
      <c r="U5" s="420" t="s">
        <v>1270</v>
      </c>
    </row>
    <row r="6" spans="2:21" x14ac:dyDescent="0.25">
      <c r="B6" s="10"/>
      <c r="C6" s="10"/>
      <c r="D6" s="10"/>
      <c r="E6" s="878" t="s">
        <v>1271</v>
      </c>
      <c r="F6" s="871"/>
      <c r="G6" s="871"/>
      <c r="H6" s="871"/>
      <c r="I6" s="871"/>
      <c r="J6" s="871" t="s">
        <v>1272</v>
      </c>
      <c r="K6" s="871"/>
      <c r="L6" s="871"/>
      <c r="M6" s="871"/>
      <c r="N6" s="871" t="s">
        <v>1273</v>
      </c>
      <c r="O6" s="871"/>
      <c r="P6" s="871"/>
      <c r="Q6" s="871"/>
      <c r="R6" s="871" t="s">
        <v>1274</v>
      </c>
      <c r="S6" s="871"/>
      <c r="T6" s="871"/>
      <c r="U6" s="871"/>
    </row>
    <row r="7" spans="2:21" s="111" customFormat="1" ht="30" x14ac:dyDescent="0.25">
      <c r="B7" s="45"/>
      <c r="C7" s="45"/>
      <c r="D7" s="45"/>
      <c r="E7" s="414" t="s">
        <v>1275</v>
      </c>
      <c r="F7" s="414" t="s">
        <v>1276</v>
      </c>
      <c r="G7" s="414" t="s">
        <v>1277</v>
      </c>
      <c r="H7" s="414" t="s">
        <v>1278</v>
      </c>
      <c r="I7" s="414" t="s">
        <v>1279</v>
      </c>
      <c r="J7" s="414" t="s">
        <v>1280</v>
      </c>
      <c r="K7" s="414" t="s">
        <v>1281</v>
      </c>
      <c r="L7" s="414" t="s">
        <v>1282</v>
      </c>
      <c r="M7" s="57" t="s">
        <v>1283</v>
      </c>
      <c r="N7" s="414" t="s">
        <v>1280</v>
      </c>
      <c r="O7" s="414" t="s">
        <v>1281</v>
      </c>
      <c r="P7" s="414" t="s">
        <v>1282</v>
      </c>
      <c r="Q7" s="57">
        <v>12.5</v>
      </c>
      <c r="R7" s="414" t="s">
        <v>1280</v>
      </c>
      <c r="S7" s="414" t="s">
        <v>1281</v>
      </c>
      <c r="T7" s="414" t="s">
        <v>1282</v>
      </c>
      <c r="U7" s="57">
        <v>12.5</v>
      </c>
    </row>
    <row r="8" spans="2:21" s="15" customFormat="1" x14ac:dyDescent="0.25">
      <c r="B8" s="58">
        <v>1</v>
      </c>
      <c r="C8" s="879" t="s">
        <v>1257</v>
      </c>
      <c r="D8" s="879"/>
      <c r="E8" s="240">
        <v>5028</v>
      </c>
      <c r="F8" s="240">
        <v>482</v>
      </c>
      <c r="G8" s="240">
        <v>0</v>
      </c>
      <c r="H8" s="240">
        <v>0</v>
      </c>
      <c r="I8" s="240">
        <v>31</v>
      </c>
      <c r="J8" s="240">
        <v>1181</v>
      </c>
      <c r="K8" s="240">
        <v>0</v>
      </c>
      <c r="L8" s="240">
        <v>4330</v>
      </c>
      <c r="M8" s="240">
        <v>31</v>
      </c>
      <c r="N8" s="240">
        <v>175</v>
      </c>
      <c r="O8" s="240">
        <v>0</v>
      </c>
      <c r="P8" s="240">
        <v>719</v>
      </c>
      <c r="Q8" s="240">
        <v>0</v>
      </c>
      <c r="R8" s="240">
        <v>14</v>
      </c>
      <c r="S8" s="240">
        <v>0</v>
      </c>
      <c r="T8" s="240">
        <v>58</v>
      </c>
      <c r="U8" s="240">
        <v>0</v>
      </c>
    </row>
    <row r="9" spans="2:21" x14ac:dyDescent="0.25">
      <c r="B9" s="420">
        <v>2</v>
      </c>
      <c r="C9" s="877" t="s">
        <v>1284</v>
      </c>
      <c r="D9" s="877"/>
      <c r="E9" s="239">
        <v>0</v>
      </c>
      <c r="F9" s="239">
        <v>0</v>
      </c>
      <c r="G9" s="239">
        <v>0</v>
      </c>
      <c r="H9" s="239">
        <v>0</v>
      </c>
      <c r="I9" s="239">
        <v>0</v>
      </c>
      <c r="J9" s="239">
        <v>0</v>
      </c>
      <c r="K9" s="239">
        <v>0</v>
      </c>
      <c r="L9" s="239">
        <v>0</v>
      </c>
      <c r="M9" s="239">
        <v>0</v>
      </c>
      <c r="N9" s="239">
        <v>0</v>
      </c>
      <c r="O9" s="239">
        <v>0</v>
      </c>
      <c r="P9" s="239">
        <v>0</v>
      </c>
      <c r="Q9" s="239">
        <v>0</v>
      </c>
      <c r="R9" s="239">
        <v>0</v>
      </c>
      <c r="S9" s="239">
        <v>0</v>
      </c>
      <c r="T9" s="239">
        <v>0</v>
      </c>
      <c r="U9" s="239">
        <v>0</v>
      </c>
    </row>
    <row r="10" spans="2:21" x14ac:dyDescent="0.25">
      <c r="B10" s="420">
        <v>3</v>
      </c>
      <c r="C10" s="877" t="s">
        <v>1285</v>
      </c>
      <c r="D10" s="877"/>
      <c r="E10" s="239">
        <v>0</v>
      </c>
      <c r="F10" s="239">
        <v>0</v>
      </c>
      <c r="G10" s="239">
        <v>0</v>
      </c>
      <c r="H10" s="239">
        <v>0</v>
      </c>
      <c r="I10" s="239">
        <v>0</v>
      </c>
      <c r="J10" s="239">
        <v>0</v>
      </c>
      <c r="K10" s="239">
        <v>0</v>
      </c>
      <c r="L10" s="239">
        <v>0</v>
      </c>
      <c r="M10" s="239">
        <v>0</v>
      </c>
      <c r="N10" s="239">
        <v>0</v>
      </c>
      <c r="O10" s="239">
        <v>0</v>
      </c>
      <c r="P10" s="239">
        <v>0</v>
      </c>
      <c r="Q10" s="239">
        <v>0</v>
      </c>
      <c r="R10" s="239">
        <v>0</v>
      </c>
      <c r="S10" s="239">
        <v>0</v>
      </c>
      <c r="T10" s="239">
        <v>0</v>
      </c>
      <c r="U10" s="239">
        <v>0</v>
      </c>
    </row>
    <row r="11" spans="2:21" x14ac:dyDescent="0.25">
      <c r="B11" s="420">
        <v>4</v>
      </c>
      <c r="C11" s="877" t="s">
        <v>1286</v>
      </c>
      <c r="D11" s="877"/>
      <c r="E11" s="239">
        <v>0</v>
      </c>
      <c r="F11" s="239">
        <v>0</v>
      </c>
      <c r="G11" s="239">
        <v>0</v>
      </c>
      <c r="H11" s="239">
        <v>0</v>
      </c>
      <c r="I11" s="239">
        <v>0</v>
      </c>
      <c r="J11" s="239">
        <v>0</v>
      </c>
      <c r="K11" s="239">
        <v>0</v>
      </c>
      <c r="L11" s="239">
        <v>0</v>
      </c>
      <c r="M11" s="239">
        <v>0</v>
      </c>
      <c r="N11" s="239">
        <v>0</v>
      </c>
      <c r="O11" s="239">
        <v>0</v>
      </c>
      <c r="P11" s="239">
        <v>0</v>
      </c>
      <c r="Q11" s="239">
        <v>0</v>
      </c>
      <c r="R11" s="239">
        <v>0</v>
      </c>
      <c r="S11" s="239">
        <v>0</v>
      </c>
      <c r="T11" s="239">
        <v>0</v>
      </c>
      <c r="U11" s="239">
        <v>0</v>
      </c>
    </row>
    <row r="12" spans="2:21" x14ac:dyDescent="0.25">
      <c r="B12" s="420">
        <v>5</v>
      </c>
      <c r="C12" s="880" t="s">
        <v>1287</v>
      </c>
      <c r="D12" s="880"/>
      <c r="E12" s="239">
        <v>0</v>
      </c>
      <c r="F12" s="239">
        <v>0</v>
      </c>
      <c r="G12" s="239">
        <v>0</v>
      </c>
      <c r="H12" s="239">
        <v>0</v>
      </c>
      <c r="I12" s="239">
        <v>0</v>
      </c>
      <c r="J12" s="239">
        <v>0</v>
      </c>
      <c r="K12" s="239">
        <v>0</v>
      </c>
      <c r="L12" s="239">
        <v>0</v>
      </c>
      <c r="M12" s="239">
        <v>0</v>
      </c>
      <c r="N12" s="239">
        <v>0</v>
      </c>
      <c r="O12" s="239">
        <v>0</v>
      </c>
      <c r="P12" s="239">
        <v>0</v>
      </c>
      <c r="Q12" s="239">
        <v>0</v>
      </c>
      <c r="R12" s="239">
        <v>0</v>
      </c>
      <c r="S12" s="239">
        <v>0</v>
      </c>
      <c r="T12" s="239">
        <v>0</v>
      </c>
      <c r="U12" s="239">
        <v>0</v>
      </c>
    </row>
    <row r="13" spans="2:21" x14ac:dyDescent="0.25">
      <c r="B13" s="420">
        <v>6</v>
      </c>
      <c r="C13" s="877" t="s">
        <v>1288</v>
      </c>
      <c r="D13" s="877"/>
      <c r="E13" s="239">
        <v>0</v>
      </c>
      <c r="F13" s="239">
        <v>0</v>
      </c>
      <c r="G13" s="239">
        <v>0</v>
      </c>
      <c r="H13" s="239">
        <v>0</v>
      </c>
      <c r="I13" s="239">
        <v>0</v>
      </c>
      <c r="J13" s="239">
        <v>0</v>
      </c>
      <c r="K13" s="239">
        <v>0</v>
      </c>
      <c r="L13" s="239">
        <v>0</v>
      </c>
      <c r="M13" s="239">
        <v>0</v>
      </c>
      <c r="N13" s="239">
        <v>0</v>
      </c>
      <c r="O13" s="239">
        <v>0</v>
      </c>
      <c r="P13" s="239">
        <v>0</v>
      </c>
      <c r="Q13" s="239">
        <v>0</v>
      </c>
      <c r="R13" s="239">
        <v>0</v>
      </c>
      <c r="S13" s="239">
        <v>0</v>
      </c>
      <c r="T13" s="239">
        <v>0</v>
      </c>
      <c r="U13" s="239">
        <v>0</v>
      </c>
    </row>
    <row r="14" spans="2:21" x14ac:dyDescent="0.25">
      <c r="B14" s="420">
        <v>7</v>
      </c>
      <c r="C14" s="880" t="s">
        <v>1287</v>
      </c>
      <c r="D14" s="880"/>
      <c r="E14" s="239">
        <v>0</v>
      </c>
      <c r="F14" s="239">
        <v>0</v>
      </c>
      <c r="G14" s="239">
        <v>0</v>
      </c>
      <c r="H14" s="239">
        <v>0</v>
      </c>
      <c r="I14" s="239">
        <v>0</v>
      </c>
      <c r="J14" s="239">
        <v>0</v>
      </c>
      <c r="K14" s="239">
        <v>0</v>
      </c>
      <c r="L14" s="239">
        <v>0</v>
      </c>
      <c r="M14" s="239">
        <v>0</v>
      </c>
      <c r="N14" s="239">
        <v>0</v>
      </c>
      <c r="O14" s="239">
        <v>0</v>
      </c>
      <c r="P14" s="239">
        <v>0</v>
      </c>
      <c r="Q14" s="239">
        <v>0</v>
      </c>
      <c r="R14" s="239">
        <v>0</v>
      </c>
      <c r="S14" s="239">
        <v>0</v>
      </c>
      <c r="T14" s="239">
        <v>0</v>
      </c>
      <c r="U14" s="239">
        <v>0</v>
      </c>
    </row>
    <row r="15" spans="2:21" x14ac:dyDescent="0.25">
      <c r="B15" s="420">
        <v>8</v>
      </c>
      <c r="C15" s="877" t="s">
        <v>1289</v>
      </c>
      <c r="D15" s="877"/>
      <c r="E15" s="239">
        <v>0</v>
      </c>
      <c r="F15" s="239">
        <v>0</v>
      </c>
      <c r="G15" s="239">
        <v>0</v>
      </c>
      <c r="H15" s="239">
        <v>0</v>
      </c>
      <c r="I15" s="239">
        <v>0</v>
      </c>
      <c r="J15" s="239">
        <v>0</v>
      </c>
      <c r="K15" s="239">
        <v>0</v>
      </c>
      <c r="L15" s="239">
        <v>0</v>
      </c>
      <c r="M15" s="239">
        <v>0</v>
      </c>
      <c r="N15" s="239">
        <v>0</v>
      </c>
      <c r="O15" s="239">
        <v>0</v>
      </c>
      <c r="P15" s="239">
        <v>0</v>
      </c>
      <c r="Q15" s="239">
        <v>0</v>
      </c>
      <c r="R15" s="239">
        <v>0</v>
      </c>
      <c r="S15" s="239">
        <v>0</v>
      </c>
      <c r="T15" s="239">
        <v>0</v>
      </c>
      <c r="U15" s="239">
        <v>0</v>
      </c>
    </row>
    <row r="16" spans="2:21" x14ac:dyDescent="0.25">
      <c r="B16" s="420">
        <v>9</v>
      </c>
      <c r="C16" s="877" t="s">
        <v>1290</v>
      </c>
      <c r="D16" s="877"/>
      <c r="E16" s="239">
        <v>5028</v>
      </c>
      <c r="F16" s="239">
        <v>482</v>
      </c>
      <c r="G16" s="239">
        <v>0</v>
      </c>
      <c r="H16" s="239">
        <v>0</v>
      </c>
      <c r="I16" s="239">
        <v>31</v>
      </c>
      <c r="J16" s="239">
        <v>1181</v>
      </c>
      <c r="K16" s="239">
        <v>0</v>
      </c>
      <c r="L16" s="239">
        <v>4330</v>
      </c>
      <c r="M16" s="239">
        <v>31</v>
      </c>
      <c r="N16" s="239">
        <v>175</v>
      </c>
      <c r="O16" s="239">
        <v>0</v>
      </c>
      <c r="P16" s="239">
        <v>719</v>
      </c>
      <c r="Q16" s="239">
        <v>0</v>
      </c>
      <c r="R16" s="239">
        <v>14</v>
      </c>
      <c r="S16" s="239">
        <v>0</v>
      </c>
      <c r="T16" s="239">
        <v>58</v>
      </c>
      <c r="U16" s="239">
        <v>0</v>
      </c>
    </row>
    <row r="17" spans="2:21" x14ac:dyDescent="0.25">
      <c r="B17" s="420">
        <v>10</v>
      </c>
      <c r="C17" s="877" t="s">
        <v>1285</v>
      </c>
      <c r="D17" s="877"/>
      <c r="E17" s="239">
        <v>5028</v>
      </c>
      <c r="F17" s="239">
        <v>482</v>
      </c>
      <c r="G17" s="239">
        <v>0</v>
      </c>
      <c r="H17" s="239">
        <v>0</v>
      </c>
      <c r="I17" s="239">
        <v>31</v>
      </c>
      <c r="J17" s="239">
        <v>1181</v>
      </c>
      <c r="K17" s="239">
        <v>0</v>
      </c>
      <c r="L17" s="239">
        <v>4330</v>
      </c>
      <c r="M17" s="239">
        <v>31</v>
      </c>
      <c r="N17" s="239">
        <v>175</v>
      </c>
      <c r="O17" s="239">
        <v>0</v>
      </c>
      <c r="P17" s="239">
        <v>719</v>
      </c>
      <c r="Q17" s="239">
        <v>0</v>
      </c>
      <c r="R17" s="239">
        <v>14</v>
      </c>
      <c r="S17" s="239">
        <v>0</v>
      </c>
      <c r="T17" s="239">
        <v>58</v>
      </c>
      <c r="U17" s="239">
        <v>0</v>
      </c>
    </row>
    <row r="18" spans="2:21" x14ac:dyDescent="0.25">
      <c r="B18" s="420">
        <v>11</v>
      </c>
      <c r="C18" s="877" t="s">
        <v>1291</v>
      </c>
      <c r="D18" s="877"/>
      <c r="E18" s="239">
        <v>3847</v>
      </c>
      <c r="F18" s="239">
        <v>0</v>
      </c>
      <c r="G18" s="239">
        <v>0</v>
      </c>
      <c r="H18" s="239">
        <v>0</v>
      </c>
      <c r="I18" s="239">
        <v>13</v>
      </c>
      <c r="J18" s="239">
        <v>0</v>
      </c>
      <c r="K18" s="239">
        <v>0</v>
      </c>
      <c r="L18" s="239">
        <v>3847</v>
      </c>
      <c r="M18" s="239">
        <v>13</v>
      </c>
      <c r="N18" s="239">
        <v>0</v>
      </c>
      <c r="O18" s="239">
        <v>0</v>
      </c>
      <c r="P18" s="239">
        <v>596</v>
      </c>
      <c r="Q18" s="239">
        <v>0</v>
      </c>
      <c r="R18" s="239">
        <v>0</v>
      </c>
      <c r="S18" s="239">
        <v>0</v>
      </c>
      <c r="T18" s="239">
        <v>48</v>
      </c>
      <c r="U18" s="239">
        <v>0</v>
      </c>
    </row>
    <row r="19" spans="2:21" x14ac:dyDescent="0.25">
      <c r="B19" s="420">
        <v>12</v>
      </c>
      <c r="C19" s="877" t="s">
        <v>1288</v>
      </c>
      <c r="D19" s="877"/>
      <c r="E19" s="239">
        <v>1181</v>
      </c>
      <c r="F19" s="239">
        <v>482</v>
      </c>
      <c r="G19" s="239">
        <v>0</v>
      </c>
      <c r="H19" s="239">
        <v>0</v>
      </c>
      <c r="I19" s="239">
        <v>18</v>
      </c>
      <c r="J19" s="239">
        <v>1181</v>
      </c>
      <c r="K19" s="239">
        <v>0</v>
      </c>
      <c r="L19" s="239">
        <v>482</v>
      </c>
      <c r="M19" s="239">
        <v>18</v>
      </c>
      <c r="N19" s="239">
        <v>175</v>
      </c>
      <c r="O19" s="239">
        <v>0</v>
      </c>
      <c r="P19" s="239">
        <v>123</v>
      </c>
      <c r="Q19" s="239">
        <v>0</v>
      </c>
      <c r="R19" s="239">
        <v>14</v>
      </c>
      <c r="S19" s="239">
        <v>0</v>
      </c>
      <c r="T19" s="239">
        <v>10</v>
      </c>
      <c r="U19" s="239">
        <v>0</v>
      </c>
    </row>
    <row r="20" spans="2:21" x14ac:dyDescent="0.25">
      <c r="B20" s="420">
        <v>13</v>
      </c>
      <c r="C20" s="877" t="s">
        <v>1289</v>
      </c>
      <c r="D20" s="877"/>
      <c r="E20" s="239">
        <v>0</v>
      </c>
      <c r="F20" s="239">
        <v>0</v>
      </c>
      <c r="G20" s="239">
        <v>0</v>
      </c>
      <c r="H20" s="239">
        <v>0</v>
      </c>
      <c r="I20" s="239">
        <v>0</v>
      </c>
      <c r="J20" s="239">
        <v>0</v>
      </c>
      <c r="K20" s="239">
        <v>0</v>
      </c>
      <c r="L20" s="239">
        <v>0</v>
      </c>
      <c r="M20" s="239">
        <v>0</v>
      </c>
      <c r="N20" s="239">
        <v>0</v>
      </c>
      <c r="O20" s="239">
        <v>0</v>
      </c>
      <c r="P20" s="239">
        <v>0</v>
      </c>
      <c r="Q20" s="239">
        <v>0</v>
      </c>
      <c r="R20" s="239">
        <v>0</v>
      </c>
      <c r="S20" s="239">
        <v>0</v>
      </c>
      <c r="T20" s="239">
        <v>0</v>
      </c>
      <c r="U20" s="239">
        <v>0</v>
      </c>
    </row>
    <row r="22" spans="2:21" ht="13.5" customHeight="1" x14ac:dyDescent="0.25"/>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7"/>
  <sheetViews>
    <sheetView showGridLines="0" zoomScaleNormal="100" workbookViewId="0">
      <selection activeCell="T32" sqref="T32"/>
    </sheetView>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53" t="s">
        <v>1292</v>
      </c>
      <c r="D2" s="15"/>
      <c r="E2" s="15"/>
      <c r="F2" s="15"/>
      <c r="G2" s="15"/>
      <c r="H2" s="15"/>
      <c r="I2" s="15"/>
      <c r="J2" s="15"/>
      <c r="K2" s="15"/>
      <c r="L2" s="15"/>
    </row>
    <row r="3" spans="2:21" x14ac:dyDescent="0.25">
      <c r="B3" t="str">
        <f>'OV1'!B3</f>
        <v>30.06.2025 - in EUR million</v>
      </c>
    </row>
    <row r="5" spans="2:21" x14ac:dyDescent="0.25">
      <c r="B5" s="10"/>
      <c r="C5" s="10"/>
      <c r="D5" s="59"/>
      <c r="E5" s="420" t="s">
        <v>139</v>
      </c>
      <c r="F5" s="420" t="s">
        <v>140</v>
      </c>
      <c r="G5" s="420" t="s">
        <v>141</v>
      </c>
      <c r="H5" s="420" t="s">
        <v>189</v>
      </c>
      <c r="I5" s="420" t="s">
        <v>190</v>
      </c>
      <c r="J5" s="420" t="s">
        <v>546</v>
      </c>
      <c r="K5" s="420" t="s">
        <v>547</v>
      </c>
      <c r="L5" s="420" t="s">
        <v>548</v>
      </c>
      <c r="M5" s="420" t="s">
        <v>549</v>
      </c>
      <c r="N5" s="420" t="s">
        <v>550</v>
      </c>
      <c r="O5" s="420" t="s">
        <v>551</v>
      </c>
      <c r="P5" s="420" t="s">
        <v>552</v>
      </c>
      <c r="Q5" s="420" t="s">
        <v>553</v>
      </c>
      <c r="R5" s="420" t="s">
        <v>828</v>
      </c>
      <c r="S5" s="420" t="s">
        <v>829</v>
      </c>
      <c r="T5" s="420" t="s">
        <v>1269</v>
      </c>
      <c r="U5" s="420" t="s">
        <v>1270</v>
      </c>
    </row>
    <row r="6" spans="2:21" ht="15" customHeight="1" x14ac:dyDescent="0.25">
      <c r="B6" s="10"/>
      <c r="C6" s="10"/>
      <c r="D6" s="59"/>
      <c r="E6" s="878" t="s">
        <v>1271</v>
      </c>
      <c r="F6" s="871"/>
      <c r="G6" s="871"/>
      <c r="H6" s="871"/>
      <c r="I6" s="871"/>
      <c r="J6" s="871" t="s">
        <v>1272</v>
      </c>
      <c r="K6" s="871"/>
      <c r="L6" s="871"/>
      <c r="M6" s="871"/>
      <c r="N6" s="871" t="s">
        <v>1273</v>
      </c>
      <c r="O6" s="871"/>
      <c r="P6" s="871"/>
      <c r="Q6" s="871"/>
      <c r="R6" s="871" t="s">
        <v>1274</v>
      </c>
      <c r="S6" s="871"/>
      <c r="T6" s="871"/>
      <c r="U6" s="871"/>
    </row>
    <row r="7" spans="2:21" s="111" customFormat="1" ht="30" x14ac:dyDescent="0.25">
      <c r="B7" s="60"/>
      <c r="C7" s="60"/>
      <c r="D7" s="61"/>
      <c r="E7" s="414" t="s">
        <v>1275</v>
      </c>
      <c r="F7" s="414" t="s">
        <v>1276</v>
      </c>
      <c r="G7" s="414" t="s">
        <v>1293</v>
      </c>
      <c r="H7" s="414" t="s">
        <v>1278</v>
      </c>
      <c r="I7" s="414" t="s">
        <v>1294</v>
      </c>
      <c r="J7" s="414" t="s">
        <v>1280</v>
      </c>
      <c r="K7" s="414" t="s">
        <v>1281</v>
      </c>
      <c r="L7" s="414" t="s">
        <v>1282</v>
      </c>
      <c r="M7" s="414" t="s">
        <v>1294</v>
      </c>
      <c r="N7" s="414" t="s">
        <v>1280</v>
      </c>
      <c r="O7" s="414" t="s">
        <v>1281</v>
      </c>
      <c r="P7" s="414" t="s">
        <v>1282</v>
      </c>
      <c r="Q7" s="414" t="s">
        <v>1295</v>
      </c>
      <c r="R7" s="414" t="s">
        <v>1280</v>
      </c>
      <c r="S7" s="414" t="s">
        <v>1281</v>
      </c>
      <c r="T7" s="414" t="s">
        <v>1282</v>
      </c>
      <c r="U7" s="414" t="s">
        <v>1295</v>
      </c>
    </row>
    <row r="8" spans="2:21" s="15" customFormat="1" x14ac:dyDescent="0.25">
      <c r="B8" s="58">
        <v>1</v>
      </c>
      <c r="C8" s="879" t="s">
        <v>1257</v>
      </c>
      <c r="D8" s="879"/>
      <c r="E8" s="240">
        <v>3867</v>
      </c>
      <c r="F8" s="240">
        <v>269</v>
      </c>
      <c r="G8" s="240">
        <v>60</v>
      </c>
      <c r="H8" s="240">
        <v>0</v>
      </c>
      <c r="I8" s="240">
        <v>0</v>
      </c>
      <c r="J8" s="240">
        <v>142</v>
      </c>
      <c r="K8" s="240">
        <v>1070</v>
      </c>
      <c r="L8" s="240">
        <v>2984</v>
      </c>
      <c r="M8" s="240">
        <v>0</v>
      </c>
      <c r="N8" s="240">
        <v>21</v>
      </c>
      <c r="O8" s="240">
        <v>199</v>
      </c>
      <c r="P8" s="240">
        <v>542</v>
      </c>
      <c r="Q8" s="240" t="s">
        <v>1160</v>
      </c>
      <c r="R8" s="240">
        <v>2</v>
      </c>
      <c r="S8" s="240">
        <v>16</v>
      </c>
      <c r="T8" s="240">
        <v>43</v>
      </c>
      <c r="U8" s="240">
        <v>0</v>
      </c>
    </row>
    <row r="9" spans="2:21" x14ac:dyDescent="0.25">
      <c r="B9" s="420">
        <v>2</v>
      </c>
      <c r="C9" s="877" t="s">
        <v>1296</v>
      </c>
      <c r="D9" s="877"/>
      <c r="E9" s="239">
        <v>3867</v>
      </c>
      <c r="F9" s="239">
        <v>269</v>
      </c>
      <c r="G9" s="239">
        <v>60</v>
      </c>
      <c r="H9" s="239">
        <v>0</v>
      </c>
      <c r="I9" s="239">
        <v>0</v>
      </c>
      <c r="J9" s="239">
        <v>142</v>
      </c>
      <c r="K9" s="239">
        <v>1070</v>
      </c>
      <c r="L9" s="239">
        <v>2984</v>
      </c>
      <c r="M9" s="239">
        <v>0</v>
      </c>
      <c r="N9" s="239">
        <v>21</v>
      </c>
      <c r="O9" s="239">
        <v>199</v>
      </c>
      <c r="P9" s="239">
        <v>542</v>
      </c>
      <c r="Q9" s="239" t="s">
        <v>1160</v>
      </c>
      <c r="R9" s="239">
        <v>2</v>
      </c>
      <c r="S9" s="239">
        <v>16</v>
      </c>
      <c r="T9" s="239">
        <v>43</v>
      </c>
      <c r="U9" s="239">
        <v>0</v>
      </c>
    </row>
    <row r="10" spans="2:21" x14ac:dyDescent="0.25">
      <c r="B10" s="420">
        <v>3</v>
      </c>
      <c r="C10" s="877" t="s">
        <v>1285</v>
      </c>
      <c r="D10" s="877"/>
      <c r="E10" s="239">
        <v>3867</v>
      </c>
      <c r="F10" s="239">
        <v>269</v>
      </c>
      <c r="G10" s="239">
        <v>60</v>
      </c>
      <c r="H10" s="239">
        <v>0</v>
      </c>
      <c r="I10" s="239">
        <v>0</v>
      </c>
      <c r="J10" s="239">
        <v>142</v>
      </c>
      <c r="K10" s="239">
        <v>1070</v>
      </c>
      <c r="L10" s="239">
        <v>2984</v>
      </c>
      <c r="M10" s="239">
        <v>0</v>
      </c>
      <c r="N10" s="239">
        <v>21</v>
      </c>
      <c r="O10" s="239">
        <v>199</v>
      </c>
      <c r="P10" s="239">
        <v>542</v>
      </c>
      <c r="Q10" s="239" t="s">
        <v>1160</v>
      </c>
      <c r="R10" s="239">
        <v>2</v>
      </c>
      <c r="S10" s="239">
        <v>16</v>
      </c>
      <c r="T10" s="239">
        <v>43</v>
      </c>
      <c r="U10" s="239">
        <v>0</v>
      </c>
    </row>
    <row r="11" spans="2:21" x14ac:dyDescent="0.25">
      <c r="B11" s="420">
        <v>4</v>
      </c>
      <c r="C11" s="877" t="s">
        <v>1291</v>
      </c>
      <c r="D11" s="877"/>
      <c r="E11" s="239">
        <v>1115</v>
      </c>
      <c r="F11" s="239">
        <v>269</v>
      </c>
      <c r="G11" s="239">
        <v>60</v>
      </c>
      <c r="H11" s="239">
        <v>0</v>
      </c>
      <c r="I11" s="239">
        <v>0</v>
      </c>
      <c r="J11" s="239">
        <v>0</v>
      </c>
      <c r="K11" s="239" t="s">
        <v>1160</v>
      </c>
      <c r="L11" s="239">
        <v>1444</v>
      </c>
      <c r="M11" s="239">
        <v>0</v>
      </c>
      <c r="N11" s="239">
        <v>0</v>
      </c>
      <c r="O11" s="239" t="s">
        <v>1160</v>
      </c>
      <c r="P11" s="239">
        <v>307</v>
      </c>
      <c r="Q11" s="239" t="s">
        <v>1160</v>
      </c>
      <c r="R11" s="239" t="s">
        <v>1160</v>
      </c>
      <c r="S11" s="239" t="s">
        <v>1160</v>
      </c>
      <c r="T11" s="239">
        <v>25</v>
      </c>
      <c r="U11" s="239">
        <v>0</v>
      </c>
    </row>
    <row r="12" spans="2:21" x14ac:dyDescent="0.25">
      <c r="B12" s="420">
        <v>5</v>
      </c>
      <c r="C12" s="880" t="s">
        <v>1287</v>
      </c>
      <c r="D12" s="880"/>
      <c r="E12" s="239" t="s">
        <v>1160</v>
      </c>
      <c r="F12" s="239">
        <v>0</v>
      </c>
      <c r="G12" s="239">
        <v>0</v>
      </c>
      <c r="H12" s="239">
        <v>0</v>
      </c>
      <c r="I12" s="239">
        <v>0</v>
      </c>
      <c r="J12" s="239">
        <v>0</v>
      </c>
      <c r="K12" s="239" t="s">
        <v>1160</v>
      </c>
      <c r="L12" s="239" t="s">
        <v>1160</v>
      </c>
      <c r="M12" s="239">
        <v>0</v>
      </c>
      <c r="N12" s="239">
        <v>0</v>
      </c>
      <c r="O12" s="239" t="s">
        <v>1160</v>
      </c>
      <c r="P12" s="239" t="s">
        <v>1160</v>
      </c>
      <c r="Q12" s="239" t="s">
        <v>1160</v>
      </c>
      <c r="R12" s="239" t="s">
        <v>1160</v>
      </c>
      <c r="S12" s="239" t="s">
        <v>1160</v>
      </c>
      <c r="T12" s="239" t="s">
        <v>1160</v>
      </c>
      <c r="U12" s="239">
        <v>0</v>
      </c>
    </row>
    <row r="13" spans="2:21" x14ac:dyDescent="0.25">
      <c r="B13" s="420">
        <v>6</v>
      </c>
      <c r="C13" s="877" t="s">
        <v>1288</v>
      </c>
      <c r="D13" s="877"/>
      <c r="E13" s="239">
        <v>2752</v>
      </c>
      <c r="F13" s="239">
        <v>0</v>
      </c>
      <c r="G13" s="239">
        <v>0</v>
      </c>
      <c r="H13" s="239">
        <v>0</v>
      </c>
      <c r="I13" s="239">
        <v>0</v>
      </c>
      <c r="J13" s="239">
        <v>142</v>
      </c>
      <c r="K13" s="239">
        <v>1070</v>
      </c>
      <c r="L13" s="239">
        <v>1540</v>
      </c>
      <c r="M13" s="239">
        <v>0</v>
      </c>
      <c r="N13" s="239">
        <v>21</v>
      </c>
      <c r="O13" s="239">
        <v>199</v>
      </c>
      <c r="P13" s="239">
        <v>235</v>
      </c>
      <c r="Q13" s="239" t="s">
        <v>1160</v>
      </c>
      <c r="R13" s="239">
        <v>2</v>
      </c>
      <c r="S13" s="239">
        <v>16</v>
      </c>
      <c r="T13" s="239">
        <v>19</v>
      </c>
      <c r="U13" s="239">
        <v>0</v>
      </c>
    </row>
    <row r="14" spans="2:21" x14ac:dyDescent="0.25">
      <c r="B14" s="420">
        <v>7</v>
      </c>
      <c r="C14" s="880" t="s">
        <v>1287</v>
      </c>
      <c r="D14" s="880"/>
      <c r="E14" s="239">
        <v>885</v>
      </c>
      <c r="F14" s="239">
        <v>0</v>
      </c>
      <c r="G14" s="239">
        <v>0</v>
      </c>
      <c r="H14" s="239">
        <v>0</v>
      </c>
      <c r="I14" s="239">
        <v>0</v>
      </c>
      <c r="J14" s="239">
        <v>0</v>
      </c>
      <c r="K14" s="239">
        <v>0</v>
      </c>
      <c r="L14" s="239">
        <v>885</v>
      </c>
      <c r="M14" s="239">
        <v>0</v>
      </c>
      <c r="N14" s="239">
        <v>0</v>
      </c>
      <c r="O14" s="239">
        <v>0</v>
      </c>
      <c r="P14" s="239">
        <v>137</v>
      </c>
      <c r="Q14" s="239">
        <v>0</v>
      </c>
      <c r="R14" s="239">
        <v>0</v>
      </c>
      <c r="S14" s="239">
        <v>0</v>
      </c>
      <c r="T14" s="239">
        <v>11</v>
      </c>
      <c r="U14" s="239">
        <v>0</v>
      </c>
    </row>
    <row r="15" spans="2:21" x14ac:dyDescent="0.25">
      <c r="B15" s="420">
        <v>8</v>
      </c>
      <c r="C15" s="877" t="s">
        <v>1289</v>
      </c>
      <c r="D15" s="877"/>
      <c r="E15" s="239" t="s">
        <v>1160</v>
      </c>
      <c r="F15" s="239">
        <v>0</v>
      </c>
      <c r="G15" s="239">
        <v>0</v>
      </c>
      <c r="H15" s="239">
        <v>0</v>
      </c>
      <c r="I15" s="239">
        <v>0</v>
      </c>
      <c r="J15" s="239">
        <v>0</v>
      </c>
      <c r="K15" s="239">
        <v>0</v>
      </c>
      <c r="L15" s="239">
        <v>0</v>
      </c>
      <c r="M15" s="239">
        <v>0</v>
      </c>
      <c r="N15" s="239">
        <v>0</v>
      </c>
      <c r="O15" s="239">
        <v>0</v>
      </c>
      <c r="P15" s="239">
        <v>0</v>
      </c>
      <c r="Q15" s="239">
        <v>0</v>
      </c>
      <c r="R15" s="239">
        <v>0</v>
      </c>
      <c r="S15" s="239">
        <v>0</v>
      </c>
      <c r="T15" s="239">
        <v>0</v>
      </c>
      <c r="U15" s="239">
        <v>0</v>
      </c>
    </row>
    <row r="16" spans="2:21" x14ac:dyDescent="0.25">
      <c r="B16" s="420">
        <v>9</v>
      </c>
      <c r="C16" s="877" t="s">
        <v>1297</v>
      </c>
      <c r="D16" s="877"/>
      <c r="E16" s="239" t="s">
        <v>1160</v>
      </c>
      <c r="F16" s="239">
        <v>0</v>
      </c>
      <c r="G16" s="239">
        <v>0</v>
      </c>
      <c r="H16" s="239">
        <v>0</v>
      </c>
      <c r="I16" s="239">
        <v>0</v>
      </c>
      <c r="J16" s="239">
        <v>0</v>
      </c>
      <c r="K16" s="239">
        <v>0</v>
      </c>
      <c r="L16" s="239">
        <v>0</v>
      </c>
      <c r="M16" s="239">
        <v>0</v>
      </c>
      <c r="N16" s="239">
        <v>0</v>
      </c>
      <c r="O16" s="239">
        <v>0</v>
      </c>
      <c r="P16" s="239">
        <v>0</v>
      </c>
      <c r="Q16" s="239">
        <v>0</v>
      </c>
      <c r="R16" s="239">
        <v>0</v>
      </c>
      <c r="S16" s="239">
        <v>0</v>
      </c>
      <c r="T16" s="239">
        <v>0</v>
      </c>
      <c r="U16" s="239">
        <v>0</v>
      </c>
    </row>
    <row r="17" spans="2:21" x14ac:dyDescent="0.25">
      <c r="B17" s="420">
        <v>10</v>
      </c>
      <c r="C17" s="877" t="s">
        <v>1285</v>
      </c>
      <c r="D17" s="877"/>
      <c r="E17" s="239" t="s">
        <v>1160</v>
      </c>
      <c r="F17" s="239">
        <v>0</v>
      </c>
      <c r="G17" s="239">
        <v>0</v>
      </c>
      <c r="H17" s="239">
        <v>0</v>
      </c>
      <c r="I17" s="239">
        <v>0</v>
      </c>
      <c r="J17" s="239">
        <v>0</v>
      </c>
      <c r="K17" s="239">
        <v>0</v>
      </c>
      <c r="L17" s="239">
        <v>0</v>
      </c>
      <c r="M17" s="239">
        <v>0</v>
      </c>
      <c r="N17" s="239">
        <v>0</v>
      </c>
      <c r="O17" s="239">
        <v>0</v>
      </c>
      <c r="P17" s="239">
        <v>0</v>
      </c>
      <c r="Q17" s="239">
        <v>0</v>
      </c>
      <c r="R17" s="239">
        <v>0</v>
      </c>
      <c r="S17" s="239">
        <v>0</v>
      </c>
      <c r="T17" s="239">
        <v>0</v>
      </c>
      <c r="U17" s="239">
        <v>0</v>
      </c>
    </row>
    <row r="18" spans="2:21" x14ac:dyDescent="0.25">
      <c r="B18" s="420">
        <v>11</v>
      </c>
      <c r="C18" s="877" t="s">
        <v>1291</v>
      </c>
      <c r="D18" s="877"/>
      <c r="E18" s="239" t="s">
        <v>1160</v>
      </c>
      <c r="F18" s="239">
        <v>0</v>
      </c>
      <c r="G18" s="239">
        <v>0</v>
      </c>
      <c r="H18" s="239">
        <v>0</v>
      </c>
      <c r="I18" s="239">
        <v>0</v>
      </c>
      <c r="J18" s="239">
        <v>0</v>
      </c>
      <c r="K18" s="239">
        <v>0</v>
      </c>
      <c r="L18" s="239">
        <v>0</v>
      </c>
      <c r="M18" s="239">
        <v>0</v>
      </c>
      <c r="N18" s="239">
        <v>0</v>
      </c>
      <c r="O18" s="239">
        <v>0</v>
      </c>
      <c r="P18" s="239">
        <v>0</v>
      </c>
      <c r="Q18" s="239">
        <v>0</v>
      </c>
      <c r="R18" s="239">
        <v>0</v>
      </c>
      <c r="S18" s="239">
        <v>0</v>
      </c>
      <c r="T18" s="239">
        <v>0</v>
      </c>
      <c r="U18" s="239">
        <v>0</v>
      </c>
    </row>
    <row r="19" spans="2:21" x14ac:dyDescent="0.25">
      <c r="B19" s="420">
        <v>12</v>
      </c>
      <c r="C19" s="877" t="s">
        <v>1288</v>
      </c>
      <c r="D19" s="877"/>
      <c r="E19" s="239">
        <v>0</v>
      </c>
      <c r="F19" s="239">
        <v>0</v>
      </c>
      <c r="G19" s="239">
        <v>0</v>
      </c>
      <c r="H19" s="239">
        <v>0</v>
      </c>
      <c r="I19" s="239">
        <v>0</v>
      </c>
      <c r="J19" s="239">
        <v>0</v>
      </c>
      <c r="K19" s="239">
        <v>0</v>
      </c>
      <c r="L19" s="239">
        <v>0</v>
      </c>
      <c r="M19" s="239">
        <v>0</v>
      </c>
      <c r="N19" s="239">
        <v>0</v>
      </c>
      <c r="O19" s="239">
        <v>0</v>
      </c>
      <c r="P19" s="239">
        <v>0</v>
      </c>
      <c r="Q19" s="239">
        <v>0</v>
      </c>
      <c r="R19" s="239">
        <v>0</v>
      </c>
      <c r="S19" s="239">
        <v>0</v>
      </c>
      <c r="T19" s="239">
        <v>0</v>
      </c>
      <c r="U19" s="239">
        <v>0</v>
      </c>
    </row>
    <row r="20" spans="2:21" x14ac:dyDescent="0.25">
      <c r="B20" s="420">
        <v>13</v>
      </c>
      <c r="C20" s="877" t="s">
        <v>1289</v>
      </c>
      <c r="D20" s="877"/>
      <c r="E20" s="239">
        <v>0</v>
      </c>
      <c r="F20" s="239">
        <v>0</v>
      </c>
      <c r="G20" s="239">
        <v>0</v>
      </c>
      <c r="H20" s="239">
        <v>0</v>
      </c>
      <c r="I20" s="239">
        <v>0</v>
      </c>
      <c r="J20" s="239">
        <v>0</v>
      </c>
      <c r="K20" s="239">
        <v>0</v>
      </c>
      <c r="L20" s="239">
        <v>0</v>
      </c>
      <c r="M20" s="239">
        <v>0</v>
      </c>
      <c r="N20" s="239">
        <v>0</v>
      </c>
      <c r="O20" s="239">
        <v>0</v>
      </c>
      <c r="P20" s="239">
        <v>0</v>
      </c>
      <c r="Q20" s="239">
        <v>0</v>
      </c>
      <c r="R20" s="239">
        <v>0</v>
      </c>
      <c r="S20" s="239">
        <v>0</v>
      </c>
      <c r="T20" s="239">
        <v>0</v>
      </c>
      <c r="U20" s="239">
        <v>0</v>
      </c>
    </row>
    <row r="22" spans="2:21" x14ac:dyDescent="0.25">
      <c r="E22" s="599"/>
      <c r="F22" s="599"/>
      <c r="G22" s="599"/>
      <c r="H22" s="599"/>
      <c r="I22" s="599"/>
      <c r="J22" s="599"/>
      <c r="K22" s="599"/>
      <c r="L22" s="599"/>
      <c r="M22" s="599"/>
      <c r="N22" s="599"/>
      <c r="O22" s="599"/>
      <c r="P22" s="599"/>
      <c r="Q22" s="599"/>
      <c r="R22" s="599"/>
      <c r="S22" s="599"/>
      <c r="T22" s="599"/>
      <c r="U22" s="599"/>
    </row>
    <row r="23" spans="2:21" x14ac:dyDescent="0.25">
      <c r="S23" s="232"/>
    </row>
    <row r="27" spans="2:21" x14ac:dyDescent="0.25">
      <c r="E27">
        <v>1</v>
      </c>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heetViews>
  <sheetFormatPr baseColWidth="10" defaultColWidth="9.140625" defaultRowHeight="15" x14ac:dyDescent="0.25"/>
  <cols>
    <col min="3" max="3" width="27.140625" customWidth="1"/>
    <col min="4" max="6" width="33.7109375" customWidth="1"/>
  </cols>
  <sheetData>
    <row r="2" spans="2:6" ht="18.75" x14ac:dyDescent="0.3">
      <c r="B2" s="53" t="s">
        <v>1298</v>
      </c>
      <c r="D2" s="33"/>
      <c r="E2" s="33"/>
      <c r="F2" s="33"/>
    </row>
    <row r="3" spans="2:6" x14ac:dyDescent="0.25">
      <c r="B3" t="str">
        <f>'OV1'!B3</f>
        <v>30.06.2025 - in EUR million</v>
      </c>
      <c r="C3" s="62"/>
      <c r="D3" s="62"/>
      <c r="E3" s="62"/>
      <c r="F3" s="62"/>
    </row>
    <row r="5" spans="2:6" x14ac:dyDescent="0.25">
      <c r="B5" s="45"/>
      <c r="C5" s="45"/>
      <c r="D5" s="420" t="s">
        <v>139</v>
      </c>
      <c r="E5" s="420" t="s">
        <v>140</v>
      </c>
      <c r="F5" s="420" t="s">
        <v>141</v>
      </c>
    </row>
    <row r="6" spans="2:6" x14ac:dyDescent="0.25">
      <c r="B6" s="45"/>
      <c r="C6" s="45"/>
      <c r="D6" s="872" t="s">
        <v>1299</v>
      </c>
      <c r="E6" s="873"/>
      <c r="F6" s="874"/>
    </row>
    <row r="7" spans="2:6" x14ac:dyDescent="0.25">
      <c r="B7" s="45"/>
      <c r="C7" s="45"/>
      <c r="D7" s="875" t="s">
        <v>1300</v>
      </c>
      <c r="E7" s="871"/>
      <c r="F7" s="860" t="s">
        <v>1301</v>
      </c>
    </row>
    <row r="8" spans="2:6" x14ac:dyDescent="0.25">
      <c r="B8" s="45"/>
      <c r="C8" s="45"/>
      <c r="D8" s="413"/>
      <c r="E8" s="420" t="s">
        <v>1302</v>
      </c>
      <c r="F8" s="861"/>
    </row>
    <row r="9" spans="2:6" x14ac:dyDescent="0.25">
      <c r="B9" s="49">
        <v>1</v>
      </c>
      <c r="C9" s="50" t="s">
        <v>1257</v>
      </c>
      <c r="D9" s="240">
        <v>5933</v>
      </c>
      <c r="E9" s="240">
        <v>25</v>
      </c>
      <c r="F9" s="240">
        <v>3</v>
      </c>
    </row>
    <row r="10" spans="2:6" x14ac:dyDescent="0.25">
      <c r="B10" s="348">
        <v>2</v>
      </c>
      <c r="C10" s="52" t="s">
        <v>1258</v>
      </c>
      <c r="D10" s="239">
        <v>4150</v>
      </c>
      <c r="E10" s="239">
        <v>16</v>
      </c>
      <c r="F10" s="239">
        <v>1</v>
      </c>
    </row>
    <row r="11" spans="2:6" x14ac:dyDescent="0.25">
      <c r="B11" s="348">
        <v>3</v>
      </c>
      <c r="C11" s="44" t="s">
        <v>1259</v>
      </c>
      <c r="D11" s="239">
        <v>3345</v>
      </c>
      <c r="E11" s="239">
        <v>2</v>
      </c>
      <c r="F11" s="239">
        <v>0</v>
      </c>
    </row>
    <row r="12" spans="2:6" x14ac:dyDescent="0.25">
      <c r="B12" s="348">
        <v>4</v>
      </c>
      <c r="C12" s="44" t="s">
        <v>1260</v>
      </c>
      <c r="D12" s="239">
        <v>0</v>
      </c>
      <c r="E12" s="239">
        <v>0</v>
      </c>
      <c r="F12" s="239">
        <v>0</v>
      </c>
    </row>
    <row r="13" spans="2:6" x14ac:dyDescent="0.25">
      <c r="B13" s="348">
        <v>5</v>
      </c>
      <c r="C13" s="44" t="s">
        <v>1261</v>
      </c>
      <c r="D13" s="239">
        <v>805</v>
      </c>
      <c r="E13" s="239">
        <v>14</v>
      </c>
      <c r="F13" s="239">
        <v>1</v>
      </c>
    </row>
    <row r="14" spans="2:6" x14ac:dyDescent="0.25">
      <c r="B14" s="348">
        <v>6</v>
      </c>
      <c r="C14" s="44" t="s">
        <v>1262</v>
      </c>
      <c r="D14" s="239">
        <v>0</v>
      </c>
      <c r="E14" s="239">
        <v>0</v>
      </c>
      <c r="F14" s="239">
        <v>0</v>
      </c>
    </row>
    <row r="15" spans="2:6" x14ac:dyDescent="0.25">
      <c r="B15" s="348">
        <v>7</v>
      </c>
      <c r="C15" s="52" t="s">
        <v>1263</v>
      </c>
      <c r="D15" s="239">
        <v>1783</v>
      </c>
      <c r="E15" s="239">
        <v>9</v>
      </c>
      <c r="F15" s="239">
        <v>2</v>
      </c>
    </row>
    <row r="16" spans="2:6" x14ac:dyDescent="0.25">
      <c r="B16" s="348">
        <v>8</v>
      </c>
      <c r="C16" s="44" t="s">
        <v>1264</v>
      </c>
      <c r="D16" s="239">
        <v>1226</v>
      </c>
      <c r="E16" s="239">
        <v>0</v>
      </c>
      <c r="F16" s="239">
        <v>0</v>
      </c>
    </row>
    <row r="17" spans="2:6" x14ac:dyDescent="0.25">
      <c r="B17" s="348">
        <v>9</v>
      </c>
      <c r="C17" s="44" t="s">
        <v>1265</v>
      </c>
      <c r="D17" s="239">
        <v>0</v>
      </c>
      <c r="E17" s="239">
        <v>0</v>
      </c>
      <c r="F17" s="239">
        <v>0</v>
      </c>
    </row>
    <row r="18" spans="2:6" x14ac:dyDescent="0.25">
      <c r="B18" s="348">
        <v>10</v>
      </c>
      <c r="C18" s="44" t="s">
        <v>1266</v>
      </c>
      <c r="D18" s="239">
        <v>557</v>
      </c>
      <c r="E18" s="239">
        <v>9</v>
      </c>
      <c r="F18" s="239">
        <v>2</v>
      </c>
    </row>
    <row r="19" spans="2:6" x14ac:dyDescent="0.25">
      <c r="B19" s="348">
        <v>11</v>
      </c>
      <c r="C19" s="44" t="s">
        <v>1267</v>
      </c>
      <c r="D19" s="239">
        <v>0</v>
      </c>
      <c r="E19" s="239">
        <v>0</v>
      </c>
      <c r="F19" s="239">
        <v>0</v>
      </c>
    </row>
    <row r="20" spans="2:6" x14ac:dyDescent="0.25">
      <c r="B20" s="348">
        <v>12</v>
      </c>
      <c r="C20" s="44" t="s">
        <v>1262</v>
      </c>
      <c r="D20" s="239">
        <v>0</v>
      </c>
      <c r="E20" s="239">
        <v>0</v>
      </c>
      <c r="F20" s="239">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33"/>
  <sheetViews>
    <sheetView showGridLines="0" zoomScaleNormal="100" workbookViewId="0"/>
  </sheetViews>
  <sheetFormatPr baseColWidth="10" defaultColWidth="11.42578125" defaultRowHeight="15" x14ac:dyDescent="0.25"/>
  <cols>
    <col min="1" max="1" width="12.140625" customWidth="1"/>
    <col min="3" max="3" width="26.5703125" bestFit="1" customWidth="1"/>
  </cols>
  <sheetData>
    <row r="1" spans="2:7" ht="12" customHeight="1" x14ac:dyDescent="0.25"/>
    <row r="2" spans="2:7" ht="18.75" x14ac:dyDescent="0.25">
      <c r="B2" s="98" t="s">
        <v>1303</v>
      </c>
    </row>
    <row r="3" spans="2:7" x14ac:dyDescent="0.25">
      <c r="B3" s="10" t="str">
        <f>'OV1'!B3</f>
        <v>30.06.2025 - in EUR million</v>
      </c>
    </row>
    <row r="5" spans="2:7" x14ac:dyDescent="0.25">
      <c r="B5" s="885" t="s">
        <v>1304</v>
      </c>
      <c r="C5" s="886"/>
      <c r="D5" s="220" t="s">
        <v>139</v>
      </c>
      <c r="E5" s="220" t="s">
        <v>140</v>
      </c>
      <c r="F5" s="220" t="s">
        <v>141</v>
      </c>
      <c r="G5" s="220" t="s">
        <v>189</v>
      </c>
    </row>
    <row r="6" spans="2:7" ht="33" customHeight="1" x14ac:dyDescent="0.25">
      <c r="B6" s="887"/>
      <c r="C6" s="888"/>
      <c r="D6" s="891" t="s">
        <v>1305</v>
      </c>
      <c r="E6" s="892"/>
      <c r="F6" s="891" t="s">
        <v>1306</v>
      </c>
      <c r="G6" s="892"/>
    </row>
    <row r="7" spans="2:7" x14ac:dyDescent="0.25">
      <c r="B7" s="889"/>
      <c r="C7" s="890"/>
      <c r="D7" s="459">
        <v>45838</v>
      </c>
      <c r="E7" s="459">
        <v>45657</v>
      </c>
      <c r="F7" s="459">
        <f>D7</f>
        <v>45838</v>
      </c>
      <c r="G7" s="459">
        <v>45657</v>
      </c>
    </row>
    <row r="8" spans="2:7" ht="15" customHeight="1" x14ac:dyDescent="0.25">
      <c r="B8" s="377">
        <v>1</v>
      </c>
      <c r="C8" s="69" t="s">
        <v>1307</v>
      </c>
      <c r="D8" s="386">
        <v>-397</v>
      </c>
      <c r="E8" s="386">
        <v>-329</v>
      </c>
      <c r="F8" s="386">
        <v>-14</v>
      </c>
      <c r="G8" s="386">
        <v>-14</v>
      </c>
    </row>
    <row r="9" spans="2:7" ht="15" customHeight="1" x14ac:dyDescent="0.25">
      <c r="B9" s="377">
        <v>2</v>
      </c>
      <c r="C9" s="69" t="s">
        <v>1308</v>
      </c>
      <c r="D9" s="386">
        <v>-11</v>
      </c>
      <c r="E9" s="386">
        <v>-118</v>
      </c>
      <c r="F9" s="386">
        <v>-146</v>
      </c>
      <c r="G9" s="386">
        <v>-111</v>
      </c>
    </row>
    <row r="10" spans="2:7" ht="15" customHeight="1" x14ac:dyDescent="0.25">
      <c r="B10" s="377">
        <v>3</v>
      </c>
      <c r="C10" s="69" t="s">
        <v>1309</v>
      </c>
      <c r="D10" s="386">
        <v>-109</v>
      </c>
      <c r="E10" s="386">
        <v>-68</v>
      </c>
      <c r="F10" s="466"/>
      <c r="G10" s="466"/>
    </row>
    <row r="11" spans="2:7" ht="15" customHeight="1" x14ac:dyDescent="0.25">
      <c r="B11" s="377">
        <v>4</v>
      </c>
      <c r="C11" s="69" t="s">
        <v>1310</v>
      </c>
      <c r="D11" s="386">
        <v>-6</v>
      </c>
      <c r="E11" s="386">
        <v>-45</v>
      </c>
      <c r="F11" s="466"/>
      <c r="G11" s="466"/>
    </row>
    <row r="12" spans="2:7" x14ac:dyDescent="0.25">
      <c r="B12" s="377">
        <v>5</v>
      </c>
      <c r="C12" s="69" t="s">
        <v>1311</v>
      </c>
      <c r="D12" s="386">
        <v>-157</v>
      </c>
      <c r="E12" s="386">
        <v>-155</v>
      </c>
      <c r="F12" s="466"/>
      <c r="G12" s="466"/>
    </row>
    <row r="13" spans="2:7" x14ac:dyDescent="0.25">
      <c r="B13" s="377">
        <v>6</v>
      </c>
      <c r="C13" s="69" t="s">
        <v>1312</v>
      </c>
      <c r="D13" s="386">
        <v>82</v>
      </c>
      <c r="E13" s="386">
        <v>81</v>
      </c>
      <c r="F13" s="466"/>
      <c r="G13" s="466"/>
    </row>
    <row r="15" spans="2:7" x14ac:dyDescent="0.25">
      <c r="B15" s="885" t="s">
        <v>1313</v>
      </c>
      <c r="C15" s="886"/>
      <c r="D15" s="220" t="s">
        <v>139</v>
      </c>
      <c r="E15" s="220" t="s">
        <v>140</v>
      </c>
      <c r="F15" s="220" t="s">
        <v>141</v>
      </c>
      <c r="G15" s="220" t="s">
        <v>189</v>
      </c>
    </row>
    <row r="16" spans="2:7" ht="31.5" customHeight="1" x14ac:dyDescent="0.25">
      <c r="B16" s="887"/>
      <c r="C16" s="888"/>
      <c r="D16" s="891" t="s">
        <v>1305</v>
      </c>
      <c r="E16" s="892"/>
      <c r="F16" s="891" t="s">
        <v>1306</v>
      </c>
      <c r="G16" s="892"/>
    </row>
    <row r="17" spans="2:7" x14ac:dyDescent="0.25">
      <c r="B17" s="889"/>
      <c r="C17" s="890"/>
      <c r="D17" s="459">
        <v>45838</v>
      </c>
      <c r="E17" s="459">
        <v>45657</v>
      </c>
      <c r="F17" s="459">
        <f>D17</f>
        <v>45838</v>
      </c>
      <c r="G17" s="459">
        <v>45657</v>
      </c>
    </row>
    <row r="18" spans="2:7" x14ac:dyDescent="0.25">
      <c r="B18" s="377">
        <v>1</v>
      </c>
      <c r="C18" s="69" t="s">
        <v>1307</v>
      </c>
      <c r="D18" s="386">
        <v>-396</v>
      </c>
      <c r="E18" s="386">
        <v>-329</v>
      </c>
      <c r="F18" s="386">
        <v>2</v>
      </c>
      <c r="G18" s="386">
        <v>-8</v>
      </c>
    </row>
    <row r="19" spans="2:7" x14ac:dyDescent="0.25">
      <c r="B19" s="377">
        <v>2</v>
      </c>
      <c r="C19" s="69" t="s">
        <v>1308</v>
      </c>
      <c r="D19" s="386">
        <v>2</v>
      </c>
      <c r="E19" s="386">
        <v>-114</v>
      </c>
      <c r="F19" s="386">
        <v>-140</v>
      </c>
      <c r="G19" s="386">
        <v>-106</v>
      </c>
    </row>
    <row r="20" spans="2:7" x14ac:dyDescent="0.25">
      <c r="B20" s="377">
        <v>3</v>
      </c>
      <c r="C20" s="69" t="s">
        <v>1309</v>
      </c>
      <c r="D20" s="386">
        <v>-108</v>
      </c>
      <c r="E20" s="386">
        <v>-67</v>
      </c>
      <c r="F20" s="466"/>
      <c r="G20" s="466"/>
    </row>
    <row r="21" spans="2:7" x14ac:dyDescent="0.25">
      <c r="B21" s="377">
        <v>4</v>
      </c>
      <c r="C21" s="69" t="s">
        <v>1310</v>
      </c>
      <c r="D21" s="386">
        <v>-3</v>
      </c>
      <c r="E21" s="386">
        <v>-45</v>
      </c>
      <c r="F21" s="466"/>
      <c r="G21" s="466"/>
    </row>
    <row r="22" spans="2:7" x14ac:dyDescent="0.25">
      <c r="B22" s="377">
        <v>5</v>
      </c>
      <c r="C22" s="69" t="s">
        <v>1311</v>
      </c>
      <c r="D22" s="386">
        <v>-152</v>
      </c>
      <c r="E22" s="386">
        <v>-102</v>
      </c>
      <c r="F22" s="466"/>
      <c r="G22" s="466"/>
    </row>
    <row r="23" spans="2:7" x14ac:dyDescent="0.25">
      <c r="B23" s="377">
        <v>6</v>
      </c>
      <c r="C23" s="69" t="s">
        <v>1312</v>
      </c>
      <c r="D23" s="386">
        <v>169</v>
      </c>
      <c r="E23" s="386">
        <v>162</v>
      </c>
      <c r="F23" s="466"/>
      <c r="G23" s="466"/>
    </row>
    <row r="27" spans="2:7" x14ac:dyDescent="0.25">
      <c r="B27" s="881" t="s">
        <v>1314</v>
      </c>
      <c r="C27" s="882"/>
      <c r="D27" s="882"/>
      <c r="E27" s="882"/>
      <c r="F27" s="882"/>
      <c r="G27" s="882"/>
    </row>
    <row r="28" spans="2:7" x14ac:dyDescent="0.25">
      <c r="B28" s="883"/>
      <c r="C28" s="883"/>
      <c r="D28" s="883"/>
      <c r="E28" s="883"/>
      <c r="F28" s="883"/>
      <c r="G28" s="883"/>
    </row>
    <row r="29" spans="2:7" x14ac:dyDescent="0.25">
      <c r="B29" s="883"/>
      <c r="C29" s="883"/>
      <c r="D29" s="883"/>
      <c r="E29" s="883"/>
      <c r="F29" s="883"/>
      <c r="G29" s="883"/>
    </row>
    <row r="30" spans="2:7" ht="8.25" customHeight="1" x14ac:dyDescent="0.25">
      <c r="B30" s="883"/>
      <c r="C30" s="883"/>
      <c r="D30" s="883"/>
      <c r="E30" s="883"/>
      <c r="F30" s="883"/>
      <c r="G30" s="883"/>
    </row>
    <row r="31" spans="2:7" x14ac:dyDescent="0.25">
      <c r="B31" s="883"/>
      <c r="C31" s="883"/>
      <c r="D31" s="883"/>
      <c r="E31" s="883"/>
      <c r="F31" s="883"/>
      <c r="G31" s="883"/>
    </row>
    <row r="32" spans="2:7" ht="31.5" customHeight="1" x14ac:dyDescent="0.25">
      <c r="B32" s="883"/>
      <c r="C32" s="883"/>
      <c r="D32" s="883"/>
      <c r="E32" s="883"/>
      <c r="F32" s="883"/>
      <c r="G32" s="883"/>
    </row>
    <row r="33" spans="2:7" ht="27" customHeight="1" x14ac:dyDescent="0.25">
      <c r="B33" s="884"/>
      <c r="C33" s="884"/>
      <c r="D33" s="884"/>
      <c r="E33" s="884"/>
      <c r="F33" s="884"/>
      <c r="G33" s="884"/>
    </row>
  </sheetData>
  <mergeCells count="7">
    <mergeCell ref="B27:G33"/>
    <mergeCell ref="B5:C7"/>
    <mergeCell ref="D6:E6"/>
    <mergeCell ref="F6:G6"/>
    <mergeCell ref="B15:C17"/>
    <mergeCell ref="D16:E16"/>
    <mergeCell ref="F16:G16"/>
  </mergeCells>
  <pageMargins left="0.7" right="0.7" top="0.78740157499999996" bottom="0.78740157499999996" header="0.3" footer="0.3"/>
  <pageSetup orientation="portrait"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zoomScaleNormal="100" workbookViewId="0">
      <selection activeCell="S42" sqref="S42"/>
    </sheetView>
  </sheetViews>
  <sheetFormatPr baseColWidth="10" defaultColWidth="9.140625" defaultRowHeight="15" x14ac:dyDescent="0.25"/>
  <cols>
    <col min="2" max="2" width="6.5703125" style="464" customWidth="1"/>
    <col min="3" max="3" width="71.28515625" customWidth="1"/>
    <col min="5" max="5" width="32" customWidth="1"/>
    <col min="6" max="6" width="18.5703125" customWidth="1"/>
    <col min="7" max="7" width="17.140625" customWidth="1"/>
    <col min="8" max="8" width="15.28515625" customWidth="1"/>
    <col min="10" max="10" width="18.140625" customWidth="1"/>
    <col min="11" max="11" width="15.85546875" customWidth="1"/>
    <col min="12" max="12" width="12.85546875" bestFit="1" customWidth="1"/>
    <col min="13" max="13" width="17.28515625" customWidth="1"/>
    <col min="14" max="14" width="24.28515625" customWidth="1"/>
    <col min="15" max="19" width="12.7109375" customWidth="1"/>
  </cols>
  <sheetData>
    <row r="1" spans="1:21" x14ac:dyDescent="0.25">
      <c r="A1" s="467" t="s">
        <v>260</v>
      </c>
      <c r="B1" s="483" t="s">
        <v>260</v>
      </c>
      <c r="C1" s="467" t="s">
        <v>260</v>
      </c>
      <c r="D1" s="467" t="s">
        <v>260</v>
      </c>
      <c r="E1" s="467" t="s">
        <v>260</v>
      </c>
      <c r="F1" s="467" t="s">
        <v>260</v>
      </c>
      <c r="G1" s="467" t="s">
        <v>260</v>
      </c>
      <c r="H1" s="467" t="s">
        <v>260</v>
      </c>
      <c r="I1" s="467" t="s">
        <v>260</v>
      </c>
      <c r="J1" s="467" t="s">
        <v>260</v>
      </c>
      <c r="K1" s="467" t="s">
        <v>260</v>
      </c>
      <c r="L1" s="467" t="s">
        <v>260</v>
      </c>
      <c r="M1" s="467" t="s">
        <v>260</v>
      </c>
      <c r="N1" s="553"/>
      <c r="O1" s="554"/>
      <c r="P1" s="555"/>
      <c r="Q1" s="555"/>
      <c r="R1" s="555"/>
      <c r="S1" s="467" t="s">
        <v>260</v>
      </c>
      <c r="T1" s="467" t="s">
        <v>260</v>
      </c>
      <c r="U1" s="467" t="s">
        <v>260</v>
      </c>
    </row>
    <row r="2" spans="1:21" ht="18.75" x14ac:dyDescent="0.25">
      <c r="A2" s="467" t="s">
        <v>260</v>
      </c>
      <c r="B2" s="132" t="s">
        <v>1315</v>
      </c>
      <c r="C2" s="132"/>
      <c r="D2" s="132"/>
      <c r="E2" s="132"/>
      <c r="F2" s="132"/>
      <c r="G2" s="132"/>
      <c r="H2" s="132"/>
      <c r="I2" s="132"/>
      <c r="J2" s="132"/>
      <c r="K2" s="132"/>
      <c r="L2" s="132"/>
      <c r="M2" s="132"/>
      <c r="O2" s="556"/>
      <c r="P2" s="556"/>
      <c r="Q2" s="556"/>
      <c r="R2" s="556"/>
      <c r="S2" s="467" t="s">
        <v>260</v>
      </c>
      <c r="T2" s="467" t="s">
        <v>260</v>
      </c>
      <c r="U2" s="467" t="s">
        <v>260</v>
      </c>
    </row>
    <row r="3" spans="1:21" x14ac:dyDescent="0.25">
      <c r="A3" s="467"/>
      <c r="B3" s="10" t="str">
        <f>'OV1'!B3</f>
        <v>30.06.2025 - in EUR million</v>
      </c>
      <c r="C3" s="468"/>
      <c r="D3" s="468"/>
      <c r="E3" s="467"/>
      <c r="F3" s="467"/>
      <c r="G3" s="467"/>
      <c r="H3" s="467"/>
      <c r="I3" s="467"/>
      <c r="J3" s="467"/>
      <c r="K3" s="467"/>
      <c r="L3" s="467"/>
      <c r="M3" s="467"/>
      <c r="O3" s="467"/>
      <c r="P3" s="467"/>
      <c r="Q3" s="467"/>
      <c r="R3" s="467"/>
      <c r="S3" s="467"/>
      <c r="T3" s="467"/>
      <c r="U3" s="467"/>
    </row>
    <row r="4" spans="1:21" x14ac:dyDescent="0.25">
      <c r="A4" s="467"/>
      <c r="B4" s="483"/>
      <c r="C4" s="468"/>
      <c r="D4" s="468"/>
      <c r="E4" s="468"/>
      <c r="F4" s="467"/>
      <c r="G4" s="467"/>
      <c r="H4" s="467"/>
      <c r="I4" s="467"/>
      <c r="J4" s="467"/>
      <c r="K4" s="467"/>
      <c r="L4" s="467"/>
      <c r="M4" s="467"/>
      <c r="N4" s="467"/>
      <c r="O4" s="556"/>
      <c r="P4" s="556"/>
      <c r="Q4" s="556"/>
      <c r="R4" s="556"/>
      <c r="S4" s="467"/>
      <c r="T4" s="467"/>
      <c r="U4" s="467"/>
    </row>
    <row r="5" spans="1:21" x14ac:dyDescent="0.25">
      <c r="A5" s="471" t="s">
        <v>260</v>
      </c>
      <c r="B5" s="484" t="s">
        <v>260</v>
      </c>
      <c r="C5" s="472" t="s">
        <v>1316</v>
      </c>
      <c r="D5" s="488" t="s">
        <v>139</v>
      </c>
      <c r="E5" s="488" t="s">
        <v>140</v>
      </c>
      <c r="F5" s="488" t="s">
        <v>141</v>
      </c>
      <c r="G5" s="488" t="s">
        <v>189</v>
      </c>
      <c r="H5" s="488" t="s">
        <v>190</v>
      </c>
      <c r="I5" s="488" t="s">
        <v>546</v>
      </c>
      <c r="J5" s="488" t="s">
        <v>547</v>
      </c>
      <c r="K5" s="488" t="s">
        <v>548</v>
      </c>
      <c r="L5" s="488" t="s">
        <v>549</v>
      </c>
      <c r="M5" s="564" t="s">
        <v>550</v>
      </c>
      <c r="N5" s="492" t="s">
        <v>551</v>
      </c>
      <c r="O5" s="492" t="s">
        <v>552</v>
      </c>
      <c r="P5" s="492" t="s">
        <v>553</v>
      </c>
      <c r="Q5" s="492" t="s">
        <v>828</v>
      </c>
      <c r="R5" s="492" t="s">
        <v>829</v>
      </c>
      <c r="S5" s="488" t="s">
        <v>1019</v>
      </c>
      <c r="T5" s="471" t="s">
        <v>260</v>
      </c>
      <c r="U5" s="471" t="s">
        <v>260</v>
      </c>
    </row>
    <row r="6" spans="1:21" s="111" customFormat="1" ht="87" customHeight="1" x14ac:dyDescent="0.25">
      <c r="A6" s="516" t="s">
        <v>260</v>
      </c>
      <c r="B6" s="516" t="s">
        <v>260</v>
      </c>
      <c r="C6" s="517" t="s">
        <v>260</v>
      </c>
      <c r="D6" s="900" t="s">
        <v>1317</v>
      </c>
      <c r="E6" s="900"/>
      <c r="F6" s="900"/>
      <c r="G6" s="900"/>
      <c r="H6" s="901"/>
      <c r="I6" s="900" t="s">
        <v>1318</v>
      </c>
      <c r="J6" s="900"/>
      <c r="K6" s="901"/>
      <c r="L6" s="900" t="s">
        <v>1319</v>
      </c>
      <c r="M6" s="901"/>
      <c r="N6" s="897" t="s">
        <v>1320</v>
      </c>
      <c r="O6" s="897" t="s">
        <v>1321</v>
      </c>
      <c r="P6" s="897" t="s">
        <v>1322</v>
      </c>
      <c r="Q6" s="897" t="s">
        <v>1323</v>
      </c>
      <c r="R6" s="897" t="s">
        <v>1324</v>
      </c>
      <c r="S6" s="897" t="s">
        <v>1325</v>
      </c>
      <c r="T6" s="525" t="s">
        <v>260</v>
      </c>
      <c r="U6" s="525" t="s">
        <v>260</v>
      </c>
    </row>
    <row r="7" spans="1:21" s="111" customFormat="1" ht="105" x14ac:dyDescent="0.25">
      <c r="A7" s="516" t="s">
        <v>260</v>
      </c>
      <c r="B7" s="516" t="s">
        <v>260</v>
      </c>
      <c r="C7" s="517" t="s">
        <v>260</v>
      </c>
      <c r="D7" s="518" t="s">
        <v>260</v>
      </c>
      <c r="E7" s="519" t="s">
        <v>1326</v>
      </c>
      <c r="F7" s="520" t="s">
        <v>1327</v>
      </c>
      <c r="G7" s="521" t="s">
        <v>1328</v>
      </c>
      <c r="H7" s="522" t="s">
        <v>1329</v>
      </c>
      <c r="I7" s="523" t="s">
        <v>260</v>
      </c>
      <c r="J7" s="520" t="s">
        <v>1330</v>
      </c>
      <c r="K7" s="520" t="s">
        <v>1329</v>
      </c>
      <c r="L7" s="524" t="s">
        <v>260</v>
      </c>
      <c r="M7" s="521" t="s">
        <v>1331</v>
      </c>
      <c r="N7" s="898"/>
      <c r="O7" s="898"/>
      <c r="P7" s="898"/>
      <c r="Q7" s="898"/>
      <c r="R7" s="898"/>
      <c r="S7" s="898"/>
      <c r="T7" s="525" t="s">
        <v>260</v>
      </c>
      <c r="U7" s="525" t="s">
        <v>260</v>
      </c>
    </row>
    <row r="8" spans="1:21" ht="15" customHeight="1" x14ac:dyDescent="0.25">
      <c r="A8" s="542"/>
      <c r="B8" s="485">
        <v>1</v>
      </c>
      <c r="C8" s="473" t="s">
        <v>1332</v>
      </c>
      <c r="D8" s="318">
        <v>4953</v>
      </c>
      <c r="E8" s="318">
        <v>3</v>
      </c>
      <c r="F8" s="318">
        <v>57</v>
      </c>
      <c r="G8" s="318">
        <v>254</v>
      </c>
      <c r="H8" s="318">
        <v>53</v>
      </c>
      <c r="I8" s="318">
        <v>-34</v>
      </c>
      <c r="J8" s="318">
        <v>-4</v>
      </c>
      <c r="K8" s="318">
        <v>0</v>
      </c>
      <c r="L8" s="318">
        <v>1017087</v>
      </c>
      <c r="M8" s="318">
        <v>368823</v>
      </c>
      <c r="N8" s="571">
        <v>0.18</v>
      </c>
      <c r="O8" s="318">
        <v>3476</v>
      </c>
      <c r="P8" s="318">
        <v>628</v>
      </c>
      <c r="Q8" s="318">
        <v>597</v>
      </c>
      <c r="R8" s="318">
        <v>252</v>
      </c>
      <c r="S8" s="572">
        <v>4.41</v>
      </c>
      <c r="T8" s="471" t="s">
        <v>260</v>
      </c>
      <c r="U8" s="471" t="s">
        <v>260</v>
      </c>
    </row>
    <row r="9" spans="1:21" ht="15" customHeight="1" x14ac:dyDescent="0.25">
      <c r="A9" s="542"/>
      <c r="B9" s="486">
        <v>2</v>
      </c>
      <c r="C9" s="475" t="s">
        <v>1333</v>
      </c>
      <c r="D9" s="258">
        <v>23</v>
      </c>
      <c r="E9" s="258">
        <v>0</v>
      </c>
      <c r="F9" s="258">
        <v>0</v>
      </c>
      <c r="G9" s="258">
        <v>2</v>
      </c>
      <c r="H9" s="258">
        <v>0</v>
      </c>
      <c r="I9" s="258">
        <v>0</v>
      </c>
      <c r="J9" s="258">
        <v>0</v>
      </c>
      <c r="K9" s="258">
        <v>0</v>
      </c>
      <c r="L9" s="258">
        <v>16</v>
      </c>
      <c r="M9" s="258">
        <v>9</v>
      </c>
      <c r="N9" s="573">
        <v>0</v>
      </c>
      <c r="O9" s="258">
        <v>18</v>
      </c>
      <c r="P9" s="258">
        <v>5</v>
      </c>
      <c r="Q9" s="258">
        <v>1</v>
      </c>
      <c r="R9" s="258">
        <v>0</v>
      </c>
      <c r="S9" s="539">
        <v>2.09</v>
      </c>
      <c r="T9" s="471" t="s">
        <v>260</v>
      </c>
      <c r="U9" s="471" t="s">
        <v>260</v>
      </c>
    </row>
    <row r="10" spans="1:21" ht="15" customHeight="1" x14ac:dyDescent="0.25">
      <c r="A10" s="542"/>
      <c r="B10" s="486">
        <v>3</v>
      </c>
      <c r="C10" s="475" t="s">
        <v>1334</v>
      </c>
      <c r="D10" s="258">
        <v>1</v>
      </c>
      <c r="E10" s="258">
        <v>0</v>
      </c>
      <c r="F10" s="258">
        <v>0</v>
      </c>
      <c r="G10" s="258">
        <v>0</v>
      </c>
      <c r="H10" s="258">
        <v>0</v>
      </c>
      <c r="I10" s="258">
        <v>0</v>
      </c>
      <c r="J10" s="258">
        <v>0</v>
      </c>
      <c r="K10" s="258">
        <v>0</v>
      </c>
      <c r="L10" s="258">
        <v>976</v>
      </c>
      <c r="M10" s="258">
        <v>7</v>
      </c>
      <c r="N10" s="573">
        <v>0</v>
      </c>
      <c r="O10" s="258">
        <v>1</v>
      </c>
      <c r="P10" s="258">
        <v>0</v>
      </c>
      <c r="Q10" s="258">
        <v>0</v>
      </c>
      <c r="R10" s="258">
        <v>0</v>
      </c>
      <c r="S10" s="539">
        <v>0.56999999999999995</v>
      </c>
      <c r="T10" s="471" t="s">
        <v>260</v>
      </c>
      <c r="U10" s="471" t="s">
        <v>260</v>
      </c>
    </row>
    <row r="11" spans="1:21" ht="15" customHeight="1" x14ac:dyDescent="0.25">
      <c r="A11" s="542"/>
      <c r="B11" s="486">
        <v>4</v>
      </c>
      <c r="C11" s="476" t="s">
        <v>1335</v>
      </c>
      <c r="D11" s="258">
        <v>0</v>
      </c>
      <c r="E11" s="258">
        <v>0</v>
      </c>
      <c r="F11" s="258">
        <v>0</v>
      </c>
      <c r="G11" s="258">
        <v>0</v>
      </c>
      <c r="H11" s="258">
        <v>0</v>
      </c>
      <c r="I11" s="258">
        <v>0</v>
      </c>
      <c r="J11" s="258">
        <v>0</v>
      </c>
      <c r="K11" s="258">
        <v>0</v>
      </c>
      <c r="L11" s="258">
        <v>0</v>
      </c>
      <c r="M11" s="258">
        <v>0</v>
      </c>
      <c r="N11" s="573">
        <v>0</v>
      </c>
      <c r="O11" s="258">
        <v>0</v>
      </c>
      <c r="P11" s="258">
        <v>0</v>
      </c>
      <c r="Q11" s="258">
        <v>0</v>
      </c>
      <c r="R11" s="258">
        <v>0</v>
      </c>
      <c r="S11" s="539">
        <v>0</v>
      </c>
      <c r="T11" s="471" t="s">
        <v>260</v>
      </c>
      <c r="U11" s="471" t="s">
        <v>260</v>
      </c>
    </row>
    <row r="12" spans="1:21" ht="15" customHeight="1" x14ac:dyDescent="0.25">
      <c r="A12" s="542"/>
      <c r="B12" s="486">
        <v>5</v>
      </c>
      <c r="C12" s="476" t="s">
        <v>1336</v>
      </c>
      <c r="D12" s="258">
        <v>0</v>
      </c>
      <c r="E12" s="258">
        <v>0</v>
      </c>
      <c r="F12" s="258">
        <v>0</v>
      </c>
      <c r="G12" s="258">
        <v>0</v>
      </c>
      <c r="H12" s="258">
        <v>0</v>
      </c>
      <c r="I12" s="258">
        <v>0</v>
      </c>
      <c r="J12" s="258">
        <v>0</v>
      </c>
      <c r="K12" s="258">
        <v>0</v>
      </c>
      <c r="L12" s="258">
        <v>0</v>
      </c>
      <c r="M12" s="258">
        <v>0</v>
      </c>
      <c r="N12" s="573">
        <v>0</v>
      </c>
      <c r="O12" s="258">
        <v>0</v>
      </c>
      <c r="P12" s="258">
        <v>0</v>
      </c>
      <c r="Q12" s="258">
        <v>0</v>
      </c>
      <c r="R12" s="258">
        <v>0</v>
      </c>
      <c r="S12" s="539">
        <v>0.15</v>
      </c>
      <c r="T12" s="471" t="s">
        <v>260</v>
      </c>
      <c r="U12" s="471" t="s">
        <v>260</v>
      </c>
    </row>
    <row r="13" spans="1:21" ht="15" customHeight="1" x14ac:dyDescent="0.25">
      <c r="A13" s="542"/>
      <c r="B13" s="486">
        <v>6</v>
      </c>
      <c r="C13" s="476" t="s">
        <v>1337</v>
      </c>
      <c r="D13" s="258">
        <v>0</v>
      </c>
      <c r="E13" s="258">
        <v>0</v>
      </c>
      <c r="F13" s="258">
        <v>0</v>
      </c>
      <c r="G13" s="258">
        <v>0</v>
      </c>
      <c r="H13" s="258">
        <v>0</v>
      </c>
      <c r="I13" s="258">
        <v>0</v>
      </c>
      <c r="J13" s="258">
        <v>0</v>
      </c>
      <c r="K13" s="258">
        <v>0</v>
      </c>
      <c r="L13" s="258">
        <v>0</v>
      </c>
      <c r="M13" s="258">
        <v>0</v>
      </c>
      <c r="N13" s="573">
        <v>0</v>
      </c>
      <c r="O13" s="258">
        <v>0</v>
      </c>
      <c r="P13" s="258">
        <v>0</v>
      </c>
      <c r="Q13" s="258">
        <v>0</v>
      </c>
      <c r="R13" s="258">
        <v>0</v>
      </c>
      <c r="S13" s="539">
        <v>0.61</v>
      </c>
      <c r="T13" s="471" t="s">
        <v>260</v>
      </c>
      <c r="U13" s="471" t="s">
        <v>260</v>
      </c>
    </row>
    <row r="14" spans="1:21" ht="15" customHeight="1" x14ac:dyDescent="0.25">
      <c r="A14" s="542"/>
      <c r="B14" s="486">
        <v>7</v>
      </c>
      <c r="C14" s="476" t="s">
        <v>1338</v>
      </c>
      <c r="D14" s="258">
        <v>1</v>
      </c>
      <c r="E14" s="258">
        <v>0</v>
      </c>
      <c r="F14" s="258">
        <v>0</v>
      </c>
      <c r="G14" s="258">
        <v>0</v>
      </c>
      <c r="H14" s="258">
        <v>0</v>
      </c>
      <c r="I14" s="258">
        <v>0</v>
      </c>
      <c r="J14" s="258">
        <v>0</v>
      </c>
      <c r="K14" s="258">
        <v>0</v>
      </c>
      <c r="L14" s="258">
        <v>3</v>
      </c>
      <c r="M14" s="258">
        <v>1</v>
      </c>
      <c r="N14" s="573">
        <v>0</v>
      </c>
      <c r="O14" s="258">
        <v>1</v>
      </c>
      <c r="P14" s="258">
        <v>0</v>
      </c>
      <c r="Q14" s="258">
        <v>0</v>
      </c>
      <c r="R14" s="258">
        <v>0</v>
      </c>
      <c r="S14" s="539">
        <v>0.69</v>
      </c>
      <c r="T14" s="471" t="s">
        <v>260</v>
      </c>
      <c r="U14" s="471" t="s">
        <v>260</v>
      </c>
    </row>
    <row r="15" spans="1:21" ht="15" customHeight="1" x14ac:dyDescent="0.25">
      <c r="A15" s="542"/>
      <c r="B15" s="486">
        <v>8</v>
      </c>
      <c r="C15" s="476" t="s">
        <v>1339</v>
      </c>
      <c r="D15" s="258">
        <v>0</v>
      </c>
      <c r="E15" s="258">
        <v>0</v>
      </c>
      <c r="F15" s="258">
        <v>0</v>
      </c>
      <c r="G15" s="258">
        <v>0</v>
      </c>
      <c r="H15" s="258">
        <v>0</v>
      </c>
      <c r="I15" s="258">
        <v>0</v>
      </c>
      <c r="J15" s="258">
        <v>0</v>
      </c>
      <c r="K15" s="258">
        <v>0</v>
      </c>
      <c r="L15" s="258">
        <v>973</v>
      </c>
      <c r="M15" s="258">
        <v>6</v>
      </c>
      <c r="N15" s="573">
        <v>0</v>
      </c>
      <c r="O15" s="258">
        <v>0</v>
      </c>
      <c r="P15" s="258">
        <v>0</v>
      </c>
      <c r="Q15" s="258">
        <v>0</v>
      </c>
      <c r="R15" s="258">
        <v>0</v>
      </c>
      <c r="S15" s="539">
        <v>0.8</v>
      </c>
      <c r="T15" s="471" t="s">
        <v>260</v>
      </c>
      <c r="U15" s="471" t="s">
        <v>260</v>
      </c>
    </row>
    <row r="16" spans="1:21" ht="15" customHeight="1" x14ac:dyDescent="0.25">
      <c r="A16" s="542"/>
      <c r="B16" s="486">
        <v>9</v>
      </c>
      <c r="C16" s="475" t="s">
        <v>1340</v>
      </c>
      <c r="D16" s="258">
        <v>594</v>
      </c>
      <c r="E16" s="258">
        <v>0</v>
      </c>
      <c r="F16" s="258">
        <v>0</v>
      </c>
      <c r="G16" s="258">
        <v>10</v>
      </c>
      <c r="H16" s="258">
        <v>7</v>
      </c>
      <c r="I16" s="258">
        <v>-5</v>
      </c>
      <c r="J16" s="258">
        <v>0</v>
      </c>
      <c r="K16" s="258">
        <v>0</v>
      </c>
      <c r="L16" s="258">
        <v>138258</v>
      </c>
      <c r="M16" s="258">
        <v>103278</v>
      </c>
      <c r="N16" s="573">
        <v>0.15</v>
      </c>
      <c r="O16" s="258">
        <v>580</v>
      </c>
      <c r="P16" s="258">
        <v>10</v>
      </c>
      <c r="Q16" s="258">
        <v>4</v>
      </c>
      <c r="R16" s="258">
        <v>0</v>
      </c>
      <c r="S16" s="539">
        <v>2.5</v>
      </c>
      <c r="T16" s="471" t="s">
        <v>260</v>
      </c>
      <c r="U16" s="471" t="s">
        <v>260</v>
      </c>
    </row>
    <row r="17" spans="1:21" ht="15" customHeight="1" x14ac:dyDescent="0.25">
      <c r="A17" s="542"/>
      <c r="B17" s="486">
        <v>10</v>
      </c>
      <c r="C17" s="476" t="s">
        <v>1341</v>
      </c>
      <c r="D17" s="258">
        <v>102</v>
      </c>
      <c r="E17" s="258">
        <v>0</v>
      </c>
      <c r="F17" s="258">
        <v>0</v>
      </c>
      <c r="G17" s="258">
        <v>1</v>
      </c>
      <c r="H17" s="258">
        <v>1</v>
      </c>
      <c r="I17" s="258">
        <v>-1</v>
      </c>
      <c r="J17" s="258">
        <v>0</v>
      </c>
      <c r="K17" s="258">
        <v>0</v>
      </c>
      <c r="L17" s="258">
        <v>9779</v>
      </c>
      <c r="M17" s="258">
        <v>6539</v>
      </c>
      <c r="N17" s="573">
        <v>0</v>
      </c>
      <c r="O17" s="258">
        <v>99</v>
      </c>
      <c r="P17" s="258">
        <v>3</v>
      </c>
      <c r="Q17" s="258">
        <v>0</v>
      </c>
      <c r="R17" s="258">
        <v>0</v>
      </c>
      <c r="S17" s="539">
        <v>3.25</v>
      </c>
      <c r="T17" s="471" t="s">
        <v>260</v>
      </c>
      <c r="U17" s="471" t="s">
        <v>260</v>
      </c>
    </row>
    <row r="18" spans="1:21" ht="15" customHeight="1" x14ac:dyDescent="0.25">
      <c r="A18" s="542"/>
      <c r="B18" s="486">
        <v>11</v>
      </c>
      <c r="C18" s="476" t="s">
        <v>1342</v>
      </c>
      <c r="D18" s="258">
        <v>56</v>
      </c>
      <c r="E18" s="258">
        <v>0</v>
      </c>
      <c r="F18" s="258">
        <v>0</v>
      </c>
      <c r="G18" s="258">
        <v>0</v>
      </c>
      <c r="H18" s="258">
        <v>0</v>
      </c>
      <c r="I18" s="258">
        <v>0</v>
      </c>
      <c r="J18" s="258">
        <v>0</v>
      </c>
      <c r="K18" s="258">
        <v>0</v>
      </c>
      <c r="L18" s="258">
        <v>1165</v>
      </c>
      <c r="M18" s="258">
        <v>902</v>
      </c>
      <c r="N18" s="573">
        <v>0</v>
      </c>
      <c r="O18" s="258">
        <v>56</v>
      </c>
      <c r="P18" s="258">
        <v>0</v>
      </c>
      <c r="Q18" s="258">
        <v>0</v>
      </c>
      <c r="R18" s="258">
        <v>0</v>
      </c>
      <c r="S18" s="539">
        <v>1.67</v>
      </c>
      <c r="T18" s="471" t="s">
        <v>260</v>
      </c>
      <c r="U18" s="471" t="s">
        <v>260</v>
      </c>
    </row>
    <row r="19" spans="1:21" ht="15" customHeight="1" x14ac:dyDescent="0.25">
      <c r="A19" s="542"/>
      <c r="B19" s="486">
        <v>12</v>
      </c>
      <c r="C19" s="476" t="s">
        <v>1343</v>
      </c>
      <c r="D19" s="258">
        <v>0</v>
      </c>
      <c r="E19" s="258">
        <v>0</v>
      </c>
      <c r="F19" s="258">
        <v>0</v>
      </c>
      <c r="G19" s="258">
        <v>0</v>
      </c>
      <c r="H19" s="258">
        <v>0</v>
      </c>
      <c r="I19" s="258">
        <v>0</v>
      </c>
      <c r="J19" s="258">
        <v>0</v>
      </c>
      <c r="K19" s="258">
        <v>0</v>
      </c>
      <c r="L19" s="258">
        <v>0</v>
      </c>
      <c r="M19" s="258">
        <v>0</v>
      </c>
      <c r="N19" s="573">
        <v>0</v>
      </c>
      <c r="O19" s="258">
        <v>0</v>
      </c>
      <c r="P19" s="258">
        <v>0</v>
      </c>
      <c r="Q19" s="258">
        <v>0</v>
      </c>
      <c r="R19" s="258">
        <v>0</v>
      </c>
      <c r="S19" s="258">
        <v>0</v>
      </c>
      <c r="T19" s="471" t="s">
        <v>260</v>
      </c>
      <c r="U19" s="471" t="s">
        <v>260</v>
      </c>
    </row>
    <row r="20" spans="1:21" ht="15" customHeight="1" x14ac:dyDescent="0.25">
      <c r="A20" s="542"/>
      <c r="B20" s="486">
        <v>13</v>
      </c>
      <c r="C20" s="476" t="s">
        <v>1344</v>
      </c>
      <c r="D20" s="258">
        <v>1</v>
      </c>
      <c r="E20" s="258">
        <v>0</v>
      </c>
      <c r="F20" s="258">
        <v>0</v>
      </c>
      <c r="G20" s="258">
        <v>0</v>
      </c>
      <c r="H20" s="258">
        <v>0</v>
      </c>
      <c r="I20" s="258">
        <v>0</v>
      </c>
      <c r="J20" s="258">
        <v>0</v>
      </c>
      <c r="K20" s="258">
        <v>0</v>
      </c>
      <c r="L20" s="258">
        <v>0</v>
      </c>
      <c r="M20" s="258">
        <v>0</v>
      </c>
      <c r="N20" s="573">
        <v>0</v>
      </c>
      <c r="O20" s="258">
        <v>1</v>
      </c>
      <c r="P20" s="258">
        <v>0</v>
      </c>
      <c r="Q20" s="258">
        <v>0</v>
      </c>
      <c r="R20" s="258">
        <v>0</v>
      </c>
      <c r="S20" s="539">
        <v>1.0900000000000001</v>
      </c>
      <c r="T20" s="471" t="s">
        <v>260</v>
      </c>
      <c r="U20" s="471" t="s">
        <v>260</v>
      </c>
    </row>
    <row r="21" spans="1:21" ht="15" customHeight="1" x14ac:dyDescent="0.25">
      <c r="A21" s="542"/>
      <c r="B21" s="486">
        <v>14</v>
      </c>
      <c r="C21" s="476" t="s">
        <v>1345</v>
      </c>
      <c r="D21" s="258">
        <v>1</v>
      </c>
      <c r="E21" s="258">
        <v>0</v>
      </c>
      <c r="F21" s="258">
        <v>0</v>
      </c>
      <c r="G21" s="258">
        <v>0</v>
      </c>
      <c r="H21" s="258">
        <v>0</v>
      </c>
      <c r="I21" s="258">
        <v>0</v>
      </c>
      <c r="J21" s="258">
        <v>0</v>
      </c>
      <c r="K21" s="258">
        <v>0</v>
      </c>
      <c r="L21" s="258">
        <v>0</v>
      </c>
      <c r="M21" s="258">
        <v>0</v>
      </c>
      <c r="N21" s="573">
        <v>0</v>
      </c>
      <c r="O21" s="258">
        <v>1</v>
      </c>
      <c r="P21" s="258">
        <v>0</v>
      </c>
      <c r="Q21" s="258">
        <v>0</v>
      </c>
      <c r="R21" s="258">
        <v>0</v>
      </c>
      <c r="S21" s="539">
        <v>0.59</v>
      </c>
      <c r="T21" s="471" t="s">
        <v>260</v>
      </c>
      <c r="U21" s="471" t="s">
        <v>260</v>
      </c>
    </row>
    <row r="22" spans="1:21" ht="15" customHeight="1" x14ac:dyDescent="0.25">
      <c r="A22" s="542"/>
      <c r="B22" s="486">
        <v>15</v>
      </c>
      <c r="C22" s="476" t="s">
        <v>1346</v>
      </c>
      <c r="D22" s="258">
        <v>15</v>
      </c>
      <c r="E22" s="258">
        <v>0</v>
      </c>
      <c r="F22" s="258">
        <v>0</v>
      </c>
      <c r="G22" s="258">
        <v>0</v>
      </c>
      <c r="H22" s="258">
        <v>0</v>
      </c>
      <c r="I22" s="258">
        <v>0</v>
      </c>
      <c r="J22" s="258">
        <v>0</v>
      </c>
      <c r="K22" s="258">
        <v>0</v>
      </c>
      <c r="L22" s="258">
        <v>3760</v>
      </c>
      <c r="M22" s="258">
        <v>3626</v>
      </c>
      <c r="N22" s="573">
        <v>1</v>
      </c>
      <c r="O22" s="258">
        <v>15</v>
      </c>
      <c r="P22" s="258">
        <v>0</v>
      </c>
      <c r="Q22" s="258">
        <v>0</v>
      </c>
      <c r="R22" s="258">
        <v>0</v>
      </c>
      <c r="S22" s="539">
        <v>1.03</v>
      </c>
      <c r="T22" s="471" t="s">
        <v>260</v>
      </c>
      <c r="U22" s="471" t="s">
        <v>260</v>
      </c>
    </row>
    <row r="23" spans="1:21" ht="15" customHeight="1" x14ac:dyDescent="0.25">
      <c r="A23" s="542"/>
      <c r="B23" s="486">
        <v>16</v>
      </c>
      <c r="C23" s="476" t="s">
        <v>1347</v>
      </c>
      <c r="D23" s="258">
        <v>45</v>
      </c>
      <c r="E23" s="258">
        <v>0</v>
      </c>
      <c r="F23" s="258">
        <v>0</v>
      </c>
      <c r="G23" s="258">
        <v>1</v>
      </c>
      <c r="H23" s="258">
        <v>0</v>
      </c>
      <c r="I23" s="258">
        <v>0</v>
      </c>
      <c r="J23" s="258">
        <v>0</v>
      </c>
      <c r="K23" s="258">
        <v>0</v>
      </c>
      <c r="L23" s="258">
        <v>13476</v>
      </c>
      <c r="M23" s="258">
        <v>10822</v>
      </c>
      <c r="N23" s="573">
        <v>0</v>
      </c>
      <c r="O23" s="258">
        <v>44</v>
      </c>
      <c r="P23" s="258">
        <v>0</v>
      </c>
      <c r="Q23" s="258">
        <v>1</v>
      </c>
      <c r="R23" s="258">
        <v>0</v>
      </c>
      <c r="S23" s="539">
        <v>1.3</v>
      </c>
      <c r="T23" s="471" t="s">
        <v>260</v>
      </c>
      <c r="U23" s="471" t="s">
        <v>260</v>
      </c>
    </row>
    <row r="24" spans="1:21" ht="15" customHeight="1" x14ac:dyDescent="0.25">
      <c r="A24" s="542"/>
      <c r="B24" s="486">
        <v>17</v>
      </c>
      <c r="C24" s="476" t="s">
        <v>1348</v>
      </c>
      <c r="D24" s="258">
        <v>11</v>
      </c>
      <c r="E24" s="258">
        <v>0</v>
      </c>
      <c r="F24" s="258">
        <v>0</v>
      </c>
      <c r="G24" s="258">
        <v>0</v>
      </c>
      <c r="H24" s="258">
        <v>0</v>
      </c>
      <c r="I24" s="258">
        <v>0</v>
      </c>
      <c r="J24" s="258">
        <v>0</v>
      </c>
      <c r="K24" s="258">
        <v>0</v>
      </c>
      <c r="L24" s="258">
        <v>4769</v>
      </c>
      <c r="M24" s="258">
        <v>3890</v>
      </c>
      <c r="N24" s="573">
        <v>0</v>
      </c>
      <c r="O24" s="258">
        <v>11</v>
      </c>
      <c r="P24" s="258">
        <v>0</v>
      </c>
      <c r="Q24" s="258">
        <v>0</v>
      </c>
      <c r="R24" s="258">
        <v>0</v>
      </c>
      <c r="S24" s="539">
        <v>0.87</v>
      </c>
      <c r="T24" s="471" t="s">
        <v>260</v>
      </c>
      <c r="U24" s="471" t="s">
        <v>260</v>
      </c>
    </row>
    <row r="25" spans="1:21" ht="15" customHeight="1" x14ac:dyDescent="0.25">
      <c r="A25" s="542"/>
      <c r="B25" s="486">
        <v>18</v>
      </c>
      <c r="C25" s="476" t="s">
        <v>1349</v>
      </c>
      <c r="D25" s="258">
        <v>8</v>
      </c>
      <c r="E25" s="258">
        <v>0</v>
      </c>
      <c r="F25" s="258">
        <v>0</v>
      </c>
      <c r="G25" s="258">
        <v>1</v>
      </c>
      <c r="H25" s="258">
        <v>1</v>
      </c>
      <c r="I25" s="258">
        <v>0</v>
      </c>
      <c r="J25" s="258">
        <v>0</v>
      </c>
      <c r="K25" s="258">
        <v>0</v>
      </c>
      <c r="L25" s="258">
        <v>1</v>
      </c>
      <c r="M25" s="258">
        <v>1</v>
      </c>
      <c r="N25" s="573">
        <v>0</v>
      </c>
      <c r="O25" s="258">
        <v>7</v>
      </c>
      <c r="P25" s="258">
        <v>1</v>
      </c>
      <c r="Q25" s="258">
        <v>0</v>
      </c>
      <c r="R25" s="258">
        <v>0</v>
      </c>
      <c r="S25" s="539">
        <v>1.87</v>
      </c>
      <c r="T25" s="471" t="s">
        <v>260</v>
      </c>
      <c r="U25" s="471" t="s">
        <v>260</v>
      </c>
    </row>
    <row r="26" spans="1:21" ht="15" customHeight="1" x14ac:dyDescent="0.25">
      <c r="A26" s="542"/>
      <c r="B26" s="486">
        <v>19</v>
      </c>
      <c r="C26" s="476" t="s">
        <v>1350</v>
      </c>
      <c r="D26" s="258">
        <v>0</v>
      </c>
      <c r="E26" s="258">
        <v>0</v>
      </c>
      <c r="F26" s="258">
        <v>0</v>
      </c>
      <c r="G26" s="258">
        <v>0</v>
      </c>
      <c r="H26" s="258">
        <v>0</v>
      </c>
      <c r="I26" s="258">
        <v>0</v>
      </c>
      <c r="J26" s="258">
        <v>0</v>
      </c>
      <c r="K26" s="258">
        <v>0</v>
      </c>
      <c r="L26" s="258">
        <v>0</v>
      </c>
      <c r="M26" s="258">
        <v>0</v>
      </c>
      <c r="N26" s="573">
        <v>0</v>
      </c>
      <c r="O26" s="258">
        <v>0</v>
      </c>
      <c r="P26" s="258">
        <v>0</v>
      </c>
      <c r="Q26" s="258">
        <v>0</v>
      </c>
      <c r="R26" s="258">
        <v>0</v>
      </c>
      <c r="S26" s="539">
        <v>2.77</v>
      </c>
      <c r="T26" s="471" t="s">
        <v>260</v>
      </c>
      <c r="U26" s="471" t="s">
        <v>260</v>
      </c>
    </row>
    <row r="27" spans="1:21" ht="15" customHeight="1" x14ac:dyDescent="0.25">
      <c r="A27" s="542"/>
      <c r="B27" s="486">
        <v>20</v>
      </c>
      <c r="C27" s="476" t="s">
        <v>1351</v>
      </c>
      <c r="D27" s="258">
        <v>25</v>
      </c>
      <c r="E27" s="258">
        <v>0</v>
      </c>
      <c r="F27" s="258">
        <v>0</v>
      </c>
      <c r="G27" s="258">
        <v>0</v>
      </c>
      <c r="H27" s="258">
        <v>0</v>
      </c>
      <c r="I27" s="258">
        <v>0</v>
      </c>
      <c r="J27" s="258">
        <v>0</v>
      </c>
      <c r="K27" s="258">
        <v>0</v>
      </c>
      <c r="L27" s="258">
        <v>17395</v>
      </c>
      <c r="M27" s="258">
        <v>16805</v>
      </c>
      <c r="N27" s="573">
        <v>0.68</v>
      </c>
      <c r="O27" s="258">
        <v>24</v>
      </c>
      <c r="P27" s="258">
        <v>0</v>
      </c>
      <c r="Q27" s="258">
        <v>0</v>
      </c>
      <c r="R27" s="258">
        <v>0</v>
      </c>
      <c r="S27" s="539">
        <v>0.96</v>
      </c>
      <c r="T27" s="471" t="s">
        <v>260</v>
      </c>
      <c r="U27" s="471" t="s">
        <v>260</v>
      </c>
    </row>
    <row r="28" spans="1:21" ht="15" customHeight="1" x14ac:dyDescent="0.25">
      <c r="A28" s="542"/>
      <c r="B28" s="486">
        <v>21</v>
      </c>
      <c r="C28" s="476" t="s">
        <v>1352</v>
      </c>
      <c r="D28" s="258">
        <v>52</v>
      </c>
      <c r="E28" s="258">
        <v>0</v>
      </c>
      <c r="F28" s="258">
        <v>0</v>
      </c>
      <c r="G28" s="258">
        <v>0</v>
      </c>
      <c r="H28" s="258">
        <v>0</v>
      </c>
      <c r="I28" s="258">
        <v>0</v>
      </c>
      <c r="J28" s="258">
        <v>0</v>
      </c>
      <c r="K28" s="258">
        <v>0</v>
      </c>
      <c r="L28" s="258">
        <v>13440</v>
      </c>
      <c r="M28" s="258">
        <v>9097</v>
      </c>
      <c r="N28" s="573">
        <v>0</v>
      </c>
      <c r="O28" s="258">
        <v>52</v>
      </c>
      <c r="P28" s="258">
        <v>0</v>
      </c>
      <c r="Q28" s="258">
        <v>0</v>
      </c>
      <c r="R28" s="258">
        <v>0</v>
      </c>
      <c r="S28" s="539">
        <v>1.1000000000000001</v>
      </c>
      <c r="T28" s="471" t="s">
        <v>260</v>
      </c>
      <c r="U28" s="471" t="s">
        <v>260</v>
      </c>
    </row>
    <row r="29" spans="1:21" ht="15" customHeight="1" x14ac:dyDescent="0.25">
      <c r="A29" s="542"/>
      <c r="B29" s="486">
        <v>22</v>
      </c>
      <c r="C29" s="476" t="s">
        <v>1353</v>
      </c>
      <c r="D29" s="258">
        <v>64</v>
      </c>
      <c r="E29" s="258">
        <v>0</v>
      </c>
      <c r="F29" s="258">
        <v>0</v>
      </c>
      <c r="G29" s="258">
        <v>0</v>
      </c>
      <c r="H29" s="258">
        <v>0</v>
      </c>
      <c r="I29" s="258">
        <v>0</v>
      </c>
      <c r="J29" s="258">
        <v>0</v>
      </c>
      <c r="K29" s="258">
        <v>0</v>
      </c>
      <c r="L29" s="258">
        <v>27337</v>
      </c>
      <c r="M29" s="258">
        <v>12448</v>
      </c>
      <c r="N29" s="573">
        <v>0.87</v>
      </c>
      <c r="O29" s="258">
        <v>64</v>
      </c>
      <c r="P29" s="258">
        <v>0</v>
      </c>
      <c r="Q29" s="258">
        <v>0</v>
      </c>
      <c r="R29" s="258">
        <v>0</v>
      </c>
      <c r="S29" s="539">
        <v>1.7</v>
      </c>
      <c r="T29" s="471" t="s">
        <v>260</v>
      </c>
      <c r="U29" s="471" t="s">
        <v>260</v>
      </c>
    </row>
    <row r="30" spans="1:21" ht="15" customHeight="1" x14ac:dyDescent="0.25">
      <c r="A30" s="542"/>
      <c r="B30" s="486">
        <v>23</v>
      </c>
      <c r="C30" s="476" t="s">
        <v>1354</v>
      </c>
      <c r="D30" s="258">
        <v>16</v>
      </c>
      <c r="E30" s="258">
        <v>0</v>
      </c>
      <c r="F30" s="258">
        <v>0</v>
      </c>
      <c r="G30" s="258">
        <v>0</v>
      </c>
      <c r="H30" s="258">
        <v>0</v>
      </c>
      <c r="I30" s="258">
        <v>0</v>
      </c>
      <c r="J30" s="258">
        <v>0</v>
      </c>
      <c r="K30" s="258">
        <v>0</v>
      </c>
      <c r="L30" s="258">
        <v>6024</v>
      </c>
      <c r="M30" s="258">
        <v>1881</v>
      </c>
      <c r="N30" s="573">
        <v>0</v>
      </c>
      <c r="O30" s="258">
        <v>16</v>
      </c>
      <c r="P30" s="258">
        <v>0</v>
      </c>
      <c r="Q30" s="258">
        <v>0</v>
      </c>
      <c r="R30" s="258">
        <v>0</v>
      </c>
      <c r="S30" s="539">
        <v>1.57</v>
      </c>
      <c r="T30" s="471" t="s">
        <v>260</v>
      </c>
      <c r="U30" s="471" t="s">
        <v>260</v>
      </c>
    </row>
    <row r="31" spans="1:21" ht="15" customHeight="1" x14ac:dyDescent="0.25">
      <c r="A31" s="542"/>
      <c r="B31" s="486">
        <v>24</v>
      </c>
      <c r="C31" s="476" t="s">
        <v>1355</v>
      </c>
      <c r="D31" s="258">
        <v>2</v>
      </c>
      <c r="E31" s="258">
        <v>0</v>
      </c>
      <c r="F31" s="258">
        <v>0</v>
      </c>
      <c r="G31" s="258">
        <v>0</v>
      </c>
      <c r="H31" s="258">
        <v>0</v>
      </c>
      <c r="I31" s="258">
        <v>0</v>
      </c>
      <c r="J31" s="258">
        <v>0</v>
      </c>
      <c r="K31" s="258">
        <v>0</v>
      </c>
      <c r="L31" s="258">
        <v>120</v>
      </c>
      <c r="M31" s="258">
        <v>64</v>
      </c>
      <c r="N31" s="573">
        <v>0</v>
      </c>
      <c r="O31" s="258">
        <v>2</v>
      </c>
      <c r="P31" s="258">
        <v>0</v>
      </c>
      <c r="Q31" s="258">
        <v>0</v>
      </c>
      <c r="R31" s="258">
        <v>0</v>
      </c>
      <c r="S31" s="539">
        <v>2.4300000000000002</v>
      </c>
      <c r="T31" s="471" t="s">
        <v>260</v>
      </c>
      <c r="U31" s="471" t="s">
        <v>260</v>
      </c>
    </row>
    <row r="32" spans="1:21" ht="15" customHeight="1" x14ac:dyDescent="0.25">
      <c r="A32" s="542"/>
      <c r="B32" s="486">
        <v>25</v>
      </c>
      <c r="C32" s="476" t="s">
        <v>1356</v>
      </c>
      <c r="D32" s="258">
        <v>21</v>
      </c>
      <c r="E32" s="258">
        <v>0</v>
      </c>
      <c r="F32" s="258">
        <v>0</v>
      </c>
      <c r="G32" s="258">
        <v>4</v>
      </c>
      <c r="H32" s="258">
        <v>2</v>
      </c>
      <c r="I32" s="258">
        <v>-1</v>
      </c>
      <c r="J32" s="258">
        <v>0</v>
      </c>
      <c r="K32" s="258">
        <v>0</v>
      </c>
      <c r="L32" s="258">
        <v>1124</v>
      </c>
      <c r="M32" s="258">
        <v>1044</v>
      </c>
      <c r="N32" s="573">
        <v>0</v>
      </c>
      <c r="O32" s="258">
        <v>16</v>
      </c>
      <c r="P32" s="258">
        <v>3</v>
      </c>
      <c r="Q32" s="258">
        <v>2</v>
      </c>
      <c r="R32" s="258">
        <v>0</v>
      </c>
      <c r="S32" s="539">
        <v>2.29</v>
      </c>
      <c r="T32" s="471" t="s">
        <v>260</v>
      </c>
      <c r="U32" s="471" t="s">
        <v>260</v>
      </c>
    </row>
    <row r="33" spans="1:21" ht="15" customHeight="1" x14ac:dyDescent="0.25">
      <c r="A33" s="542"/>
      <c r="B33" s="486">
        <v>26</v>
      </c>
      <c r="C33" s="476" t="s">
        <v>1357</v>
      </c>
      <c r="D33" s="258">
        <v>5</v>
      </c>
      <c r="E33" s="258">
        <v>0</v>
      </c>
      <c r="F33" s="258">
        <v>0</v>
      </c>
      <c r="G33" s="258">
        <v>1</v>
      </c>
      <c r="H33" s="258">
        <v>1</v>
      </c>
      <c r="I33" s="258">
        <v>0</v>
      </c>
      <c r="J33" s="258">
        <v>0</v>
      </c>
      <c r="K33" s="258">
        <v>0</v>
      </c>
      <c r="L33" s="258">
        <v>0</v>
      </c>
      <c r="M33" s="258">
        <v>0</v>
      </c>
      <c r="N33" s="573">
        <v>0</v>
      </c>
      <c r="O33" s="258">
        <v>5</v>
      </c>
      <c r="P33" s="258">
        <v>0</v>
      </c>
      <c r="Q33" s="258">
        <v>0</v>
      </c>
      <c r="R33" s="258">
        <v>0</v>
      </c>
      <c r="S33" s="539">
        <v>0.81</v>
      </c>
      <c r="T33" s="471" t="s">
        <v>260</v>
      </c>
      <c r="U33" s="471" t="s">
        <v>260</v>
      </c>
    </row>
    <row r="34" spans="1:21" ht="15" customHeight="1" x14ac:dyDescent="0.25">
      <c r="A34" s="542"/>
      <c r="B34" s="486">
        <v>27</v>
      </c>
      <c r="C34" s="476" t="s">
        <v>1358</v>
      </c>
      <c r="D34" s="258">
        <v>4</v>
      </c>
      <c r="E34" s="258">
        <v>0</v>
      </c>
      <c r="F34" s="258">
        <v>0</v>
      </c>
      <c r="G34" s="258">
        <v>0</v>
      </c>
      <c r="H34" s="258">
        <v>0</v>
      </c>
      <c r="I34" s="258">
        <v>0</v>
      </c>
      <c r="J34" s="258">
        <v>0</v>
      </c>
      <c r="K34" s="258">
        <v>0</v>
      </c>
      <c r="L34" s="258">
        <v>5</v>
      </c>
      <c r="M34" s="258">
        <v>3</v>
      </c>
      <c r="N34" s="573">
        <v>0</v>
      </c>
      <c r="O34" s="258">
        <v>3</v>
      </c>
      <c r="P34" s="258">
        <v>1</v>
      </c>
      <c r="Q34" s="258">
        <v>0</v>
      </c>
      <c r="R34" s="258">
        <v>0</v>
      </c>
      <c r="S34" s="539">
        <v>2.19</v>
      </c>
      <c r="T34" s="471" t="s">
        <v>260</v>
      </c>
      <c r="U34" s="471" t="s">
        <v>260</v>
      </c>
    </row>
    <row r="35" spans="1:21" ht="15" customHeight="1" x14ac:dyDescent="0.25">
      <c r="A35" s="542"/>
      <c r="B35" s="486">
        <v>28</v>
      </c>
      <c r="C35" s="476" t="s">
        <v>1359</v>
      </c>
      <c r="D35" s="258">
        <v>50</v>
      </c>
      <c r="E35" s="258">
        <v>0</v>
      </c>
      <c r="F35" s="258">
        <v>0</v>
      </c>
      <c r="G35" s="258">
        <v>1</v>
      </c>
      <c r="H35" s="258">
        <v>0</v>
      </c>
      <c r="I35" s="258">
        <v>0</v>
      </c>
      <c r="J35" s="258">
        <v>0</v>
      </c>
      <c r="K35" s="258">
        <v>0</v>
      </c>
      <c r="L35" s="258">
        <v>6958</v>
      </c>
      <c r="M35" s="258">
        <v>5768</v>
      </c>
      <c r="N35" s="573">
        <v>0</v>
      </c>
      <c r="O35" s="258">
        <v>48</v>
      </c>
      <c r="P35" s="258">
        <v>1</v>
      </c>
      <c r="Q35" s="258">
        <v>1</v>
      </c>
      <c r="R35" s="258">
        <v>0</v>
      </c>
      <c r="S35" s="539">
        <v>2.04</v>
      </c>
      <c r="T35" s="471" t="s">
        <v>260</v>
      </c>
      <c r="U35" s="471" t="s">
        <v>260</v>
      </c>
    </row>
    <row r="36" spans="1:21" ht="15" customHeight="1" x14ac:dyDescent="0.25">
      <c r="A36" s="542"/>
      <c r="B36" s="486">
        <v>29</v>
      </c>
      <c r="C36" s="476" t="s">
        <v>1360</v>
      </c>
      <c r="D36" s="258">
        <v>77</v>
      </c>
      <c r="E36" s="258">
        <v>0</v>
      </c>
      <c r="F36" s="258">
        <v>0</v>
      </c>
      <c r="G36" s="258">
        <v>0</v>
      </c>
      <c r="H36" s="258">
        <v>0</v>
      </c>
      <c r="I36" s="258">
        <v>0</v>
      </c>
      <c r="J36" s="258">
        <v>0</v>
      </c>
      <c r="K36" s="258">
        <v>0</v>
      </c>
      <c r="L36" s="258">
        <v>13506</v>
      </c>
      <c r="M36" s="258">
        <v>12790</v>
      </c>
      <c r="N36" s="573">
        <v>0</v>
      </c>
      <c r="O36" s="258">
        <v>77</v>
      </c>
      <c r="P36" s="258">
        <v>0</v>
      </c>
      <c r="Q36" s="258">
        <v>0</v>
      </c>
      <c r="R36" s="258">
        <v>0</v>
      </c>
      <c r="S36" s="539">
        <v>0.62</v>
      </c>
      <c r="T36" s="471" t="s">
        <v>260</v>
      </c>
      <c r="U36" s="471" t="s">
        <v>260</v>
      </c>
    </row>
    <row r="37" spans="1:21" ht="15" customHeight="1" x14ac:dyDescent="0.25">
      <c r="A37" s="542"/>
      <c r="B37" s="486">
        <v>30</v>
      </c>
      <c r="C37" s="476" t="s">
        <v>1361</v>
      </c>
      <c r="D37" s="258">
        <v>1</v>
      </c>
      <c r="E37" s="258">
        <v>0</v>
      </c>
      <c r="F37" s="258">
        <v>0</v>
      </c>
      <c r="G37" s="258">
        <v>0</v>
      </c>
      <c r="H37" s="258">
        <v>0</v>
      </c>
      <c r="I37" s="258">
        <v>0</v>
      </c>
      <c r="J37" s="258">
        <v>0</v>
      </c>
      <c r="K37" s="258">
        <v>0</v>
      </c>
      <c r="L37" s="258">
        <v>1</v>
      </c>
      <c r="M37" s="258">
        <v>1</v>
      </c>
      <c r="N37" s="573">
        <v>0</v>
      </c>
      <c r="O37" s="258">
        <v>1</v>
      </c>
      <c r="P37" s="258">
        <v>0</v>
      </c>
      <c r="Q37" s="258">
        <v>0</v>
      </c>
      <c r="R37" s="258">
        <v>0</v>
      </c>
      <c r="S37" s="539">
        <v>0.99</v>
      </c>
      <c r="T37" s="471" t="s">
        <v>260</v>
      </c>
      <c r="U37" s="471" t="s">
        <v>260</v>
      </c>
    </row>
    <row r="38" spans="1:21" ht="15" customHeight="1" x14ac:dyDescent="0.25">
      <c r="A38" s="542"/>
      <c r="B38" s="486">
        <v>31</v>
      </c>
      <c r="C38" s="476" t="s">
        <v>1362</v>
      </c>
      <c r="D38" s="258">
        <v>3</v>
      </c>
      <c r="E38" s="258">
        <v>0</v>
      </c>
      <c r="F38" s="258">
        <v>0</v>
      </c>
      <c r="G38" s="258">
        <v>0</v>
      </c>
      <c r="H38" s="258">
        <v>0</v>
      </c>
      <c r="I38" s="258">
        <v>0</v>
      </c>
      <c r="J38" s="258">
        <v>0</v>
      </c>
      <c r="K38" s="258">
        <v>0</v>
      </c>
      <c r="L38" s="258">
        <v>38</v>
      </c>
      <c r="M38" s="258">
        <v>22</v>
      </c>
      <c r="N38" s="573">
        <v>0</v>
      </c>
      <c r="O38" s="258">
        <v>3</v>
      </c>
      <c r="P38" s="258">
        <v>0</v>
      </c>
      <c r="Q38" s="258">
        <v>0</v>
      </c>
      <c r="R38" s="258">
        <v>0</v>
      </c>
      <c r="S38" s="539">
        <v>1.18</v>
      </c>
      <c r="T38" s="471" t="s">
        <v>260</v>
      </c>
      <c r="U38" s="471" t="s">
        <v>260</v>
      </c>
    </row>
    <row r="39" spans="1:21" ht="15" customHeight="1" x14ac:dyDescent="0.25">
      <c r="A39" s="542"/>
      <c r="B39" s="486">
        <v>32</v>
      </c>
      <c r="C39" s="476" t="s">
        <v>1363</v>
      </c>
      <c r="D39" s="258">
        <v>30</v>
      </c>
      <c r="E39" s="258">
        <v>0</v>
      </c>
      <c r="F39" s="258">
        <v>0</v>
      </c>
      <c r="G39" s="258">
        <v>0</v>
      </c>
      <c r="H39" s="258">
        <v>0</v>
      </c>
      <c r="I39" s="258">
        <v>0</v>
      </c>
      <c r="J39" s="258">
        <v>0</v>
      </c>
      <c r="K39" s="258">
        <v>0</v>
      </c>
      <c r="L39" s="258">
        <v>19341</v>
      </c>
      <c r="M39" s="258">
        <v>17564</v>
      </c>
      <c r="N39" s="573">
        <v>0</v>
      </c>
      <c r="O39" s="258">
        <v>29</v>
      </c>
      <c r="P39" s="258">
        <v>0</v>
      </c>
      <c r="Q39" s="258">
        <v>0</v>
      </c>
      <c r="R39" s="258">
        <v>0</v>
      </c>
      <c r="S39" s="539">
        <v>1.9</v>
      </c>
      <c r="T39" s="471" t="s">
        <v>260</v>
      </c>
      <c r="U39" s="471" t="s">
        <v>260</v>
      </c>
    </row>
    <row r="40" spans="1:21" ht="15" customHeight="1" x14ac:dyDescent="0.25">
      <c r="A40" s="542"/>
      <c r="B40" s="486">
        <v>33</v>
      </c>
      <c r="C40" s="476" t="s">
        <v>1364</v>
      </c>
      <c r="D40" s="258">
        <v>6</v>
      </c>
      <c r="E40" s="258">
        <v>0</v>
      </c>
      <c r="F40" s="258">
        <v>0</v>
      </c>
      <c r="G40" s="258">
        <v>1</v>
      </c>
      <c r="H40" s="258">
        <v>0</v>
      </c>
      <c r="I40" s="258">
        <v>0</v>
      </c>
      <c r="J40" s="258">
        <v>0</v>
      </c>
      <c r="K40" s="258">
        <v>0</v>
      </c>
      <c r="L40" s="258">
        <v>19</v>
      </c>
      <c r="M40" s="258">
        <v>12</v>
      </c>
      <c r="N40" s="573">
        <v>0</v>
      </c>
      <c r="O40" s="258">
        <v>5</v>
      </c>
      <c r="P40" s="258">
        <v>0</v>
      </c>
      <c r="Q40" s="258">
        <v>0</v>
      </c>
      <c r="R40" s="258">
        <v>0</v>
      </c>
      <c r="S40" s="539">
        <v>1.54</v>
      </c>
      <c r="T40" s="471" t="s">
        <v>260</v>
      </c>
      <c r="U40" s="471" t="s">
        <v>260</v>
      </c>
    </row>
    <row r="41" spans="1:21" ht="15" customHeight="1" x14ac:dyDescent="0.25">
      <c r="A41" s="542"/>
      <c r="B41" s="486">
        <v>34</v>
      </c>
      <c r="C41" s="475" t="s">
        <v>1365</v>
      </c>
      <c r="D41" s="258">
        <v>387</v>
      </c>
      <c r="E41" s="258">
        <v>3</v>
      </c>
      <c r="F41" s="258">
        <v>46</v>
      </c>
      <c r="G41" s="258">
        <v>3</v>
      </c>
      <c r="H41" s="258">
        <v>3</v>
      </c>
      <c r="I41" s="258">
        <v>0</v>
      </c>
      <c r="J41" s="258">
        <v>0</v>
      </c>
      <c r="K41" s="258">
        <v>0</v>
      </c>
      <c r="L41" s="258">
        <v>813809</v>
      </c>
      <c r="M41" s="258">
        <v>211696</v>
      </c>
      <c r="N41" s="573">
        <v>0.24</v>
      </c>
      <c r="O41" s="258">
        <v>301</v>
      </c>
      <c r="P41" s="258">
        <v>35</v>
      </c>
      <c r="Q41" s="258">
        <v>49</v>
      </c>
      <c r="R41" s="258">
        <v>2</v>
      </c>
      <c r="S41" s="539">
        <v>2.64</v>
      </c>
      <c r="T41" s="471" t="s">
        <v>260</v>
      </c>
      <c r="U41" s="471" t="s">
        <v>260</v>
      </c>
    </row>
    <row r="42" spans="1:21" ht="15" customHeight="1" x14ac:dyDescent="0.25">
      <c r="A42" s="542"/>
      <c r="B42" s="486">
        <v>35</v>
      </c>
      <c r="C42" s="474" t="s">
        <v>1366</v>
      </c>
      <c r="D42" s="258">
        <v>340</v>
      </c>
      <c r="E42" s="258">
        <v>2</v>
      </c>
      <c r="F42" s="258">
        <v>46</v>
      </c>
      <c r="G42" s="258">
        <v>1</v>
      </c>
      <c r="H42" s="258">
        <v>1</v>
      </c>
      <c r="I42" s="258">
        <v>0</v>
      </c>
      <c r="J42" s="258">
        <v>0</v>
      </c>
      <c r="K42" s="258">
        <v>0</v>
      </c>
      <c r="L42" s="258">
        <v>796105</v>
      </c>
      <c r="M42" s="258">
        <v>198933</v>
      </c>
      <c r="N42" s="573">
        <v>0.43</v>
      </c>
      <c r="O42" s="258">
        <v>295</v>
      </c>
      <c r="P42" s="258">
        <v>7</v>
      </c>
      <c r="Q42" s="258">
        <v>36</v>
      </c>
      <c r="R42" s="258">
        <v>2</v>
      </c>
      <c r="S42" s="539">
        <v>2.58</v>
      </c>
      <c r="T42" s="471" t="s">
        <v>260</v>
      </c>
      <c r="U42" s="471" t="s">
        <v>260</v>
      </c>
    </row>
    <row r="43" spans="1:21" ht="15" customHeight="1" x14ac:dyDescent="0.25">
      <c r="A43" s="542"/>
      <c r="B43" s="486">
        <v>36</v>
      </c>
      <c r="C43" s="474" t="s">
        <v>1367</v>
      </c>
      <c r="D43" s="258">
        <v>204</v>
      </c>
      <c r="E43" s="258">
        <v>2</v>
      </c>
      <c r="F43" s="258">
        <v>46</v>
      </c>
      <c r="G43" s="258">
        <v>1</v>
      </c>
      <c r="H43" s="258">
        <v>1</v>
      </c>
      <c r="I43" s="258">
        <v>0</v>
      </c>
      <c r="J43" s="258">
        <v>0</v>
      </c>
      <c r="K43" s="258">
        <v>0</v>
      </c>
      <c r="L43" s="258">
        <v>78006</v>
      </c>
      <c r="M43" s="258">
        <v>36272</v>
      </c>
      <c r="N43" s="573">
        <v>0</v>
      </c>
      <c r="O43" s="258">
        <v>198</v>
      </c>
      <c r="P43" s="258">
        <v>8</v>
      </c>
      <c r="Q43" s="258">
        <v>-2</v>
      </c>
      <c r="R43" s="258">
        <v>0</v>
      </c>
      <c r="S43" s="539">
        <v>2.2599999999999998</v>
      </c>
      <c r="T43" s="471" t="s">
        <v>260</v>
      </c>
      <c r="U43" s="471" t="s">
        <v>260</v>
      </c>
    </row>
    <row r="44" spans="1:21" ht="15" customHeight="1" x14ac:dyDescent="0.25">
      <c r="A44" s="542"/>
      <c r="B44" s="486">
        <v>37</v>
      </c>
      <c r="C44" s="474" t="s">
        <v>1368</v>
      </c>
      <c r="D44" s="258">
        <v>2</v>
      </c>
      <c r="E44" s="258">
        <v>1</v>
      </c>
      <c r="F44" s="258">
        <v>0</v>
      </c>
      <c r="G44" s="258">
        <v>2</v>
      </c>
      <c r="H44" s="258">
        <v>2</v>
      </c>
      <c r="I44" s="258">
        <v>0</v>
      </c>
      <c r="J44" s="258">
        <v>0</v>
      </c>
      <c r="K44" s="258">
        <v>0</v>
      </c>
      <c r="L44" s="258">
        <v>17704</v>
      </c>
      <c r="M44" s="258">
        <v>12764</v>
      </c>
      <c r="N44" s="573">
        <v>1</v>
      </c>
      <c r="O44" s="258">
        <v>2</v>
      </c>
      <c r="P44" s="258">
        <v>0</v>
      </c>
      <c r="Q44" s="258">
        <v>0</v>
      </c>
      <c r="R44" s="258">
        <v>0</v>
      </c>
      <c r="S44" s="539">
        <v>0.28999999999999998</v>
      </c>
      <c r="T44" s="471" t="s">
        <v>260</v>
      </c>
      <c r="U44" s="471" t="s">
        <v>260</v>
      </c>
    </row>
    <row r="45" spans="1:21" ht="15" customHeight="1" x14ac:dyDescent="0.25">
      <c r="A45" s="542"/>
      <c r="B45" s="486">
        <v>38</v>
      </c>
      <c r="C45" s="474" t="s">
        <v>1369</v>
      </c>
      <c r="D45" s="258">
        <v>46</v>
      </c>
      <c r="E45" s="258">
        <v>0</v>
      </c>
      <c r="F45" s="258">
        <v>0</v>
      </c>
      <c r="G45" s="258">
        <v>0</v>
      </c>
      <c r="H45" s="258">
        <v>0</v>
      </c>
      <c r="I45" s="258">
        <v>0</v>
      </c>
      <c r="J45" s="258">
        <v>0</v>
      </c>
      <c r="K45" s="258">
        <v>0</v>
      </c>
      <c r="L45" s="258">
        <v>0</v>
      </c>
      <c r="M45" s="258">
        <v>0</v>
      </c>
      <c r="N45" s="573">
        <v>0</v>
      </c>
      <c r="O45" s="258">
        <v>4</v>
      </c>
      <c r="P45" s="258">
        <v>28</v>
      </c>
      <c r="Q45" s="258">
        <v>14</v>
      </c>
      <c r="R45" s="258">
        <v>0</v>
      </c>
      <c r="S45" s="539">
        <v>3.55</v>
      </c>
      <c r="T45" s="471" t="s">
        <v>260</v>
      </c>
      <c r="U45" s="471" t="s">
        <v>260</v>
      </c>
    </row>
    <row r="46" spans="1:21" ht="15" customHeight="1" x14ac:dyDescent="0.25">
      <c r="A46" s="542"/>
      <c r="B46" s="486">
        <v>39</v>
      </c>
      <c r="C46" s="475" t="s">
        <v>1370</v>
      </c>
      <c r="D46" s="258">
        <v>327</v>
      </c>
      <c r="E46" s="258">
        <v>0</v>
      </c>
      <c r="F46" s="258">
        <v>0</v>
      </c>
      <c r="G46" s="258">
        <v>1</v>
      </c>
      <c r="H46" s="258">
        <v>0</v>
      </c>
      <c r="I46" s="258">
        <v>0</v>
      </c>
      <c r="J46" s="258">
        <v>0</v>
      </c>
      <c r="K46" s="258">
        <v>0</v>
      </c>
      <c r="L46" s="258">
        <v>1937</v>
      </c>
      <c r="M46" s="258">
        <v>1643</v>
      </c>
      <c r="N46" s="573">
        <v>0.98</v>
      </c>
      <c r="O46" s="258">
        <v>88</v>
      </c>
      <c r="P46" s="258">
        <v>52</v>
      </c>
      <c r="Q46" s="258">
        <v>100</v>
      </c>
      <c r="R46" s="258">
        <v>88</v>
      </c>
      <c r="S46" s="539">
        <v>2.81</v>
      </c>
      <c r="T46" s="471" t="s">
        <v>260</v>
      </c>
      <c r="U46" s="471" t="s">
        <v>260</v>
      </c>
    </row>
    <row r="47" spans="1:21" ht="15" customHeight="1" x14ac:dyDescent="0.25">
      <c r="A47" s="542"/>
      <c r="B47" s="486">
        <v>40</v>
      </c>
      <c r="C47" s="475" t="s">
        <v>1371</v>
      </c>
      <c r="D47" s="258">
        <v>272</v>
      </c>
      <c r="E47" s="258">
        <v>0</v>
      </c>
      <c r="F47" s="258">
        <v>0</v>
      </c>
      <c r="G47" s="258">
        <v>15</v>
      </c>
      <c r="H47" s="258">
        <v>18</v>
      </c>
      <c r="I47" s="258">
        <v>-6</v>
      </c>
      <c r="J47" s="258">
        <v>-1</v>
      </c>
      <c r="K47" s="258">
        <v>0</v>
      </c>
      <c r="L47" s="258">
        <v>18479</v>
      </c>
      <c r="M47" s="258">
        <v>17048</v>
      </c>
      <c r="N47" s="573">
        <v>0.37</v>
      </c>
      <c r="O47" s="258">
        <v>246</v>
      </c>
      <c r="P47" s="258">
        <v>15</v>
      </c>
      <c r="Q47" s="258">
        <v>7</v>
      </c>
      <c r="R47" s="258">
        <v>4</v>
      </c>
      <c r="S47" s="539">
        <v>5.08</v>
      </c>
      <c r="T47" s="471" t="s">
        <v>260</v>
      </c>
      <c r="U47" s="471" t="s">
        <v>260</v>
      </c>
    </row>
    <row r="48" spans="1:21" ht="15" customHeight="1" x14ac:dyDescent="0.25">
      <c r="A48" s="542"/>
      <c r="B48" s="486">
        <v>41</v>
      </c>
      <c r="C48" s="474" t="s">
        <v>1372</v>
      </c>
      <c r="D48" s="258">
        <v>83</v>
      </c>
      <c r="E48" s="258">
        <v>0</v>
      </c>
      <c r="F48" s="258">
        <v>0</v>
      </c>
      <c r="G48" s="258">
        <v>2</v>
      </c>
      <c r="H48" s="258">
        <v>4</v>
      </c>
      <c r="I48" s="258">
        <v>-2</v>
      </c>
      <c r="J48" s="258">
        <v>0</v>
      </c>
      <c r="K48" s="258">
        <v>0</v>
      </c>
      <c r="L48" s="258">
        <v>11229</v>
      </c>
      <c r="M48" s="258">
        <v>10396</v>
      </c>
      <c r="N48" s="573">
        <v>0.56000000000000005</v>
      </c>
      <c r="O48" s="258">
        <v>64</v>
      </c>
      <c r="P48" s="258">
        <v>10</v>
      </c>
      <c r="Q48" s="258">
        <v>5</v>
      </c>
      <c r="R48" s="258">
        <v>3</v>
      </c>
      <c r="S48" s="539">
        <v>5.71</v>
      </c>
      <c r="T48" s="471" t="s">
        <v>260</v>
      </c>
      <c r="U48" s="471" t="s">
        <v>260</v>
      </c>
    </row>
    <row r="49" spans="1:21" ht="15" customHeight="1" x14ac:dyDescent="0.25">
      <c r="A49" s="542"/>
      <c r="B49" s="486">
        <v>42</v>
      </c>
      <c r="C49" s="474" t="s">
        <v>1373</v>
      </c>
      <c r="D49" s="258">
        <v>6</v>
      </c>
      <c r="E49" s="258">
        <v>0</v>
      </c>
      <c r="F49" s="258">
        <v>0</v>
      </c>
      <c r="G49" s="258">
        <v>0</v>
      </c>
      <c r="H49" s="258">
        <v>0</v>
      </c>
      <c r="I49" s="258">
        <v>0</v>
      </c>
      <c r="J49" s="258">
        <v>0</v>
      </c>
      <c r="K49" s="258">
        <v>0</v>
      </c>
      <c r="L49" s="258">
        <v>4</v>
      </c>
      <c r="M49" s="258">
        <v>4</v>
      </c>
      <c r="N49" s="573">
        <v>0</v>
      </c>
      <c r="O49" s="258">
        <v>5</v>
      </c>
      <c r="P49" s="258">
        <v>1</v>
      </c>
      <c r="Q49" s="258">
        <v>0</v>
      </c>
      <c r="R49" s="258">
        <v>0</v>
      </c>
      <c r="S49" s="539">
        <v>1.88</v>
      </c>
      <c r="T49" s="471" t="s">
        <v>260</v>
      </c>
      <c r="U49" s="471" t="s">
        <v>260</v>
      </c>
    </row>
    <row r="50" spans="1:21" ht="15" customHeight="1" x14ac:dyDescent="0.25">
      <c r="A50" s="542"/>
      <c r="B50" s="486">
        <v>43</v>
      </c>
      <c r="C50" s="474" t="s">
        <v>1374</v>
      </c>
      <c r="D50" s="258">
        <v>183</v>
      </c>
      <c r="E50" s="258">
        <v>0</v>
      </c>
      <c r="F50" s="258">
        <v>0</v>
      </c>
      <c r="G50" s="258">
        <v>12</v>
      </c>
      <c r="H50" s="258">
        <v>14</v>
      </c>
      <c r="I50" s="258">
        <v>-4</v>
      </c>
      <c r="J50" s="258">
        <v>0</v>
      </c>
      <c r="K50" s="258">
        <v>0</v>
      </c>
      <c r="L50" s="258">
        <v>7246</v>
      </c>
      <c r="M50" s="258">
        <v>6648</v>
      </c>
      <c r="N50" s="573">
        <v>0</v>
      </c>
      <c r="O50" s="258">
        <v>177</v>
      </c>
      <c r="P50" s="258">
        <v>4</v>
      </c>
      <c r="Q50" s="258">
        <v>1</v>
      </c>
      <c r="R50" s="258">
        <v>0</v>
      </c>
      <c r="S50" s="539">
        <v>3.1</v>
      </c>
      <c r="T50" s="471" t="s">
        <v>260</v>
      </c>
      <c r="U50" s="471" t="s">
        <v>260</v>
      </c>
    </row>
    <row r="51" spans="1:21" ht="15" customHeight="1" x14ac:dyDescent="0.25">
      <c r="A51" s="542"/>
      <c r="B51" s="486">
        <v>44</v>
      </c>
      <c r="C51" s="475" t="s">
        <v>1375</v>
      </c>
      <c r="D51" s="258">
        <v>377</v>
      </c>
      <c r="E51" s="258">
        <v>0</v>
      </c>
      <c r="F51" s="258">
        <v>0</v>
      </c>
      <c r="G51" s="258">
        <v>41</v>
      </c>
      <c r="H51" s="258">
        <v>13</v>
      </c>
      <c r="I51" s="258">
        <v>-9</v>
      </c>
      <c r="J51" s="258">
        <v>-1</v>
      </c>
      <c r="K51" s="258">
        <v>0</v>
      </c>
      <c r="L51" s="258">
        <v>29653</v>
      </c>
      <c r="M51" s="258">
        <v>23894</v>
      </c>
      <c r="N51" s="573">
        <v>0</v>
      </c>
      <c r="O51" s="258">
        <v>340</v>
      </c>
      <c r="P51" s="258">
        <v>28</v>
      </c>
      <c r="Q51" s="258">
        <v>6</v>
      </c>
      <c r="R51" s="258">
        <v>4</v>
      </c>
      <c r="S51" s="539">
        <v>2.69</v>
      </c>
      <c r="T51" s="471" t="s">
        <v>260</v>
      </c>
      <c r="U51" s="471" t="s">
        <v>260</v>
      </c>
    </row>
    <row r="52" spans="1:21" ht="15" customHeight="1" x14ac:dyDescent="0.25">
      <c r="A52" s="542"/>
      <c r="B52" s="486">
        <v>45</v>
      </c>
      <c r="C52" s="475" t="s">
        <v>1376</v>
      </c>
      <c r="D52" s="258">
        <v>187</v>
      </c>
      <c r="E52" s="258">
        <v>0</v>
      </c>
      <c r="F52" s="258">
        <v>0</v>
      </c>
      <c r="G52" s="258">
        <v>8</v>
      </c>
      <c r="H52" s="258">
        <v>5</v>
      </c>
      <c r="I52" s="258">
        <v>-3</v>
      </c>
      <c r="J52" s="258">
        <v>0</v>
      </c>
      <c r="K52" s="258">
        <v>0</v>
      </c>
      <c r="L52" s="258">
        <v>3977</v>
      </c>
      <c r="M52" s="258">
        <v>3013</v>
      </c>
      <c r="N52" s="573">
        <v>0</v>
      </c>
      <c r="O52" s="258">
        <v>115</v>
      </c>
      <c r="P52" s="258">
        <v>70</v>
      </c>
      <c r="Q52" s="258">
        <v>2</v>
      </c>
      <c r="R52" s="258">
        <v>0</v>
      </c>
      <c r="S52" s="539">
        <v>2.38</v>
      </c>
      <c r="T52" s="471" t="s">
        <v>260</v>
      </c>
      <c r="U52" s="471" t="s">
        <v>260</v>
      </c>
    </row>
    <row r="53" spans="1:21" ht="15" customHeight="1" x14ac:dyDescent="0.25">
      <c r="A53" s="542"/>
      <c r="B53" s="486">
        <v>46</v>
      </c>
      <c r="C53" s="474" t="s">
        <v>1377</v>
      </c>
      <c r="D53" s="258">
        <v>150</v>
      </c>
      <c r="E53" s="258">
        <v>0</v>
      </c>
      <c r="F53" s="258">
        <v>0</v>
      </c>
      <c r="G53" s="258">
        <v>6</v>
      </c>
      <c r="H53" s="258">
        <v>4</v>
      </c>
      <c r="I53" s="258">
        <v>-3</v>
      </c>
      <c r="J53" s="258">
        <v>0</v>
      </c>
      <c r="K53" s="258">
        <v>0</v>
      </c>
      <c r="L53" s="258">
        <v>3323</v>
      </c>
      <c r="M53" s="258">
        <v>2614</v>
      </c>
      <c r="N53" s="573">
        <v>0</v>
      </c>
      <c r="O53" s="258">
        <v>91</v>
      </c>
      <c r="P53" s="258">
        <v>57</v>
      </c>
      <c r="Q53" s="258">
        <v>2</v>
      </c>
      <c r="R53" s="258">
        <v>0</v>
      </c>
      <c r="S53" s="539">
        <v>2.33</v>
      </c>
      <c r="T53" s="471" t="s">
        <v>260</v>
      </c>
      <c r="U53" s="471" t="s">
        <v>260</v>
      </c>
    </row>
    <row r="54" spans="1:21" ht="15" customHeight="1" x14ac:dyDescent="0.25">
      <c r="A54" s="542"/>
      <c r="B54" s="486">
        <v>47</v>
      </c>
      <c r="C54" s="474" t="s">
        <v>1378</v>
      </c>
      <c r="D54" s="258">
        <v>0</v>
      </c>
      <c r="E54" s="258">
        <v>0</v>
      </c>
      <c r="F54" s="258">
        <v>0</v>
      </c>
      <c r="G54" s="258">
        <v>0</v>
      </c>
      <c r="H54" s="258">
        <v>0</v>
      </c>
      <c r="I54" s="258">
        <v>0</v>
      </c>
      <c r="J54" s="258">
        <v>0</v>
      </c>
      <c r="K54" s="258">
        <v>0</v>
      </c>
      <c r="L54" s="258">
        <v>0</v>
      </c>
      <c r="M54" s="258">
        <v>0</v>
      </c>
      <c r="N54" s="573">
        <v>0</v>
      </c>
      <c r="O54" s="258">
        <v>0</v>
      </c>
      <c r="P54" s="258">
        <v>0</v>
      </c>
      <c r="Q54" s="258">
        <v>0</v>
      </c>
      <c r="R54" s="258">
        <v>0</v>
      </c>
      <c r="S54" s="539">
        <v>1.51</v>
      </c>
      <c r="T54" s="471" t="s">
        <v>260</v>
      </c>
      <c r="U54" s="471" t="s">
        <v>260</v>
      </c>
    </row>
    <row r="55" spans="1:21" ht="15" customHeight="1" x14ac:dyDescent="0.25">
      <c r="A55" s="542"/>
      <c r="B55" s="486">
        <v>48</v>
      </c>
      <c r="C55" s="474" t="s">
        <v>1379</v>
      </c>
      <c r="D55" s="258">
        <v>1</v>
      </c>
      <c r="E55" s="258">
        <v>0</v>
      </c>
      <c r="F55" s="258">
        <v>0</v>
      </c>
      <c r="G55" s="258">
        <v>0</v>
      </c>
      <c r="H55" s="258">
        <v>0</v>
      </c>
      <c r="I55" s="258">
        <v>0</v>
      </c>
      <c r="J55" s="258">
        <v>0</v>
      </c>
      <c r="K55" s="258">
        <v>0</v>
      </c>
      <c r="L55" s="258">
        <v>113</v>
      </c>
      <c r="M55" s="258">
        <v>38</v>
      </c>
      <c r="N55" s="573">
        <v>0</v>
      </c>
      <c r="O55" s="258">
        <v>1</v>
      </c>
      <c r="P55" s="258">
        <v>0</v>
      </c>
      <c r="Q55" s="258">
        <v>0</v>
      </c>
      <c r="R55" s="258">
        <v>0</v>
      </c>
      <c r="S55" s="539">
        <v>0.92</v>
      </c>
      <c r="T55" s="471" t="s">
        <v>260</v>
      </c>
      <c r="U55" s="471" t="s">
        <v>260</v>
      </c>
    </row>
    <row r="56" spans="1:21" ht="15" customHeight="1" x14ac:dyDescent="0.25">
      <c r="A56" s="542"/>
      <c r="B56" s="486">
        <v>49</v>
      </c>
      <c r="C56" s="474" t="s">
        <v>1380</v>
      </c>
      <c r="D56" s="258">
        <v>34</v>
      </c>
      <c r="E56" s="258">
        <v>0</v>
      </c>
      <c r="F56" s="258">
        <v>0</v>
      </c>
      <c r="G56" s="258">
        <v>1</v>
      </c>
      <c r="H56" s="258">
        <v>1</v>
      </c>
      <c r="I56" s="258">
        <v>0</v>
      </c>
      <c r="J56" s="258">
        <v>0</v>
      </c>
      <c r="K56" s="258">
        <v>0</v>
      </c>
      <c r="L56" s="258">
        <v>335</v>
      </c>
      <c r="M56" s="258">
        <v>270</v>
      </c>
      <c r="N56" s="573">
        <v>0</v>
      </c>
      <c r="O56" s="258">
        <v>21</v>
      </c>
      <c r="P56" s="258">
        <v>13</v>
      </c>
      <c r="Q56" s="258">
        <v>1</v>
      </c>
      <c r="R56" s="258">
        <v>0</v>
      </c>
      <c r="S56" s="539">
        <v>2.4900000000000002</v>
      </c>
      <c r="T56" s="471" t="s">
        <v>260</v>
      </c>
      <c r="U56" s="471" t="s">
        <v>260</v>
      </c>
    </row>
    <row r="57" spans="1:21" ht="15" customHeight="1" x14ac:dyDescent="0.25">
      <c r="A57" s="542"/>
      <c r="B57" s="486">
        <v>50</v>
      </c>
      <c r="C57" s="474" t="s">
        <v>1381</v>
      </c>
      <c r="D57" s="258">
        <v>3</v>
      </c>
      <c r="E57" s="258">
        <v>0</v>
      </c>
      <c r="F57" s="258">
        <v>0</v>
      </c>
      <c r="G57" s="258">
        <v>0</v>
      </c>
      <c r="H57" s="258">
        <v>1</v>
      </c>
      <c r="I57" s="258">
        <v>0</v>
      </c>
      <c r="J57" s="258">
        <v>0</v>
      </c>
      <c r="K57" s="258">
        <v>0</v>
      </c>
      <c r="L57" s="258">
        <v>206</v>
      </c>
      <c r="M57" s="258">
        <v>91</v>
      </c>
      <c r="N57" s="573">
        <v>0</v>
      </c>
      <c r="O57" s="258">
        <v>3</v>
      </c>
      <c r="P57" s="258">
        <v>0</v>
      </c>
      <c r="Q57" s="258">
        <v>0</v>
      </c>
      <c r="R57" s="258">
        <v>0</v>
      </c>
      <c r="S57" s="539">
        <v>1.05</v>
      </c>
      <c r="T57" s="471" t="s">
        <v>260</v>
      </c>
      <c r="U57" s="471" t="s">
        <v>260</v>
      </c>
    </row>
    <row r="58" spans="1:21" ht="15" customHeight="1" x14ac:dyDescent="0.25">
      <c r="A58" s="542"/>
      <c r="B58" s="486">
        <v>51</v>
      </c>
      <c r="C58" s="478" t="s">
        <v>1382</v>
      </c>
      <c r="D58" s="258">
        <v>181</v>
      </c>
      <c r="E58" s="258">
        <v>0</v>
      </c>
      <c r="F58" s="258">
        <v>0</v>
      </c>
      <c r="G58" s="258">
        <v>10</v>
      </c>
      <c r="H58" s="258">
        <v>3</v>
      </c>
      <c r="I58" s="258">
        <v>-2</v>
      </c>
      <c r="J58" s="258">
        <v>0</v>
      </c>
      <c r="K58" s="258">
        <v>0</v>
      </c>
      <c r="L58" s="258">
        <v>259</v>
      </c>
      <c r="M58" s="258">
        <v>220</v>
      </c>
      <c r="N58" s="573">
        <v>0</v>
      </c>
      <c r="O58" s="258">
        <v>66</v>
      </c>
      <c r="P58" s="258">
        <v>110</v>
      </c>
      <c r="Q58" s="258">
        <v>4</v>
      </c>
      <c r="R58" s="258">
        <v>0</v>
      </c>
      <c r="S58" s="539">
        <v>4.0999999999999996</v>
      </c>
      <c r="T58" s="477" t="s">
        <v>260</v>
      </c>
      <c r="U58" s="477" t="s">
        <v>260</v>
      </c>
    </row>
    <row r="59" spans="1:21" ht="15" customHeight="1" x14ac:dyDescent="0.25">
      <c r="A59" s="542"/>
      <c r="B59" s="486">
        <v>52</v>
      </c>
      <c r="C59" s="475" t="s">
        <v>1383</v>
      </c>
      <c r="D59" s="258">
        <v>2604</v>
      </c>
      <c r="E59" s="258">
        <v>0</v>
      </c>
      <c r="F59" s="258">
        <v>11</v>
      </c>
      <c r="G59" s="258">
        <v>165</v>
      </c>
      <c r="H59" s="258">
        <v>4</v>
      </c>
      <c r="I59" s="258">
        <v>-8</v>
      </c>
      <c r="J59" s="258">
        <v>-1</v>
      </c>
      <c r="K59" s="258">
        <v>0</v>
      </c>
      <c r="L59" s="258">
        <v>9723</v>
      </c>
      <c r="M59" s="258">
        <v>8016</v>
      </c>
      <c r="N59" s="573">
        <v>0</v>
      </c>
      <c r="O59" s="258">
        <v>1721</v>
      </c>
      <c r="P59" s="258">
        <v>303</v>
      </c>
      <c r="Q59" s="258">
        <v>425</v>
      </c>
      <c r="R59" s="258">
        <v>155</v>
      </c>
      <c r="S59" s="539">
        <v>5.92</v>
      </c>
      <c r="T59" s="471" t="s">
        <v>260</v>
      </c>
      <c r="U59" s="471" t="s">
        <v>260</v>
      </c>
    </row>
    <row r="60" spans="1:21" ht="15" customHeight="1" x14ac:dyDescent="0.25">
      <c r="A60" s="542"/>
      <c r="B60" s="486">
        <v>53</v>
      </c>
      <c r="C60" s="480" t="s">
        <v>1384</v>
      </c>
      <c r="D60" s="258">
        <v>1963</v>
      </c>
      <c r="E60" s="258">
        <v>0</v>
      </c>
      <c r="F60" s="258">
        <v>0</v>
      </c>
      <c r="G60" s="258">
        <v>62</v>
      </c>
      <c r="H60" s="258">
        <v>13</v>
      </c>
      <c r="I60" s="258">
        <v>-10</v>
      </c>
      <c r="J60" s="258">
        <v>-1</v>
      </c>
      <c r="K60" s="258">
        <v>0</v>
      </c>
      <c r="L60" s="258">
        <v>180930</v>
      </c>
      <c r="M60" s="258">
        <v>100830</v>
      </c>
      <c r="N60" s="573">
        <v>0.26</v>
      </c>
      <c r="O60" s="258">
        <v>1076</v>
      </c>
      <c r="P60" s="258">
        <v>450</v>
      </c>
      <c r="Q60" s="258">
        <v>375</v>
      </c>
      <c r="R60" s="258">
        <v>61</v>
      </c>
      <c r="S60" s="539">
        <v>4.47</v>
      </c>
      <c r="T60" s="477" t="s">
        <v>260</v>
      </c>
      <c r="U60" s="477" t="s">
        <v>260</v>
      </c>
    </row>
    <row r="61" spans="1:21" ht="15" customHeight="1" x14ac:dyDescent="0.25">
      <c r="A61" s="542"/>
      <c r="B61" s="486">
        <v>54</v>
      </c>
      <c r="C61" s="478" t="s">
        <v>1385</v>
      </c>
      <c r="D61" s="258">
        <v>226</v>
      </c>
      <c r="E61" s="258">
        <v>0</v>
      </c>
      <c r="F61" s="258">
        <v>0</v>
      </c>
      <c r="G61" s="258">
        <v>1</v>
      </c>
      <c r="H61" s="258">
        <v>0</v>
      </c>
      <c r="I61" s="258">
        <v>0</v>
      </c>
      <c r="J61" s="258">
        <v>0</v>
      </c>
      <c r="K61" s="258">
        <v>0</v>
      </c>
      <c r="L61" s="258">
        <v>3685</v>
      </c>
      <c r="M61" s="258">
        <v>3418</v>
      </c>
      <c r="N61" s="573">
        <v>0</v>
      </c>
      <c r="O61" s="258">
        <v>218</v>
      </c>
      <c r="P61" s="258">
        <v>6</v>
      </c>
      <c r="Q61" s="258">
        <v>3</v>
      </c>
      <c r="R61" s="258">
        <v>0</v>
      </c>
      <c r="S61" s="539">
        <v>5.09</v>
      </c>
      <c r="T61" s="477" t="s">
        <v>260</v>
      </c>
      <c r="U61" s="477" t="s">
        <v>260</v>
      </c>
    </row>
    <row r="62" spans="1:21" ht="15" customHeight="1" x14ac:dyDescent="0.25">
      <c r="A62" s="542"/>
      <c r="B62" s="486">
        <v>55</v>
      </c>
      <c r="C62" s="481" t="s">
        <v>1386</v>
      </c>
      <c r="D62" s="258">
        <v>1736</v>
      </c>
      <c r="E62" s="258">
        <v>0</v>
      </c>
      <c r="F62" s="258">
        <v>0</v>
      </c>
      <c r="G62" s="258">
        <v>61</v>
      </c>
      <c r="H62" s="258">
        <v>13</v>
      </c>
      <c r="I62" s="258">
        <v>-10</v>
      </c>
      <c r="J62" s="258">
        <v>-1</v>
      </c>
      <c r="K62" s="258">
        <v>0</v>
      </c>
      <c r="L62" s="258">
        <v>177244</v>
      </c>
      <c r="M62" s="258">
        <v>97412</v>
      </c>
      <c r="N62" s="573">
        <v>0.28999999999999998</v>
      </c>
      <c r="O62" s="258">
        <v>859</v>
      </c>
      <c r="P62" s="258">
        <v>444</v>
      </c>
      <c r="Q62" s="258">
        <v>373</v>
      </c>
      <c r="R62" s="258">
        <v>61</v>
      </c>
      <c r="S62" s="539">
        <v>4.46</v>
      </c>
      <c r="T62" s="477" t="s">
        <v>260</v>
      </c>
      <c r="U62" s="477" t="s">
        <v>260</v>
      </c>
    </row>
    <row r="63" spans="1:21" s="15" customFormat="1" ht="15" customHeight="1" x14ac:dyDescent="0.25">
      <c r="A63" s="543"/>
      <c r="B63" s="544">
        <v>56</v>
      </c>
      <c r="C63" s="537" t="s">
        <v>1013</v>
      </c>
      <c r="D63" s="318">
        <v>6915</v>
      </c>
      <c r="E63" s="318">
        <v>3</v>
      </c>
      <c r="F63" s="318">
        <v>57</v>
      </c>
      <c r="G63" s="318">
        <v>316</v>
      </c>
      <c r="H63" s="318">
        <v>66</v>
      </c>
      <c r="I63" s="318">
        <v>-45</v>
      </c>
      <c r="J63" s="318">
        <v>-5</v>
      </c>
      <c r="K63" s="318">
        <v>0</v>
      </c>
      <c r="L63" s="318">
        <v>1198017</v>
      </c>
      <c r="M63" s="318">
        <v>469653</v>
      </c>
      <c r="N63" s="571">
        <v>0.19</v>
      </c>
      <c r="O63" s="318">
        <v>4552</v>
      </c>
      <c r="P63" s="318">
        <v>1078</v>
      </c>
      <c r="Q63" s="318">
        <v>973</v>
      </c>
      <c r="R63" s="318">
        <v>313</v>
      </c>
      <c r="S63" s="572">
        <v>4.4800000000000004</v>
      </c>
      <c r="T63" s="538" t="s">
        <v>260</v>
      </c>
      <c r="U63" s="538" t="s">
        <v>260</v>
      </c>
    </row>
    <row r="64" spans="1:21" x14ac:dyDescent="0.25">
      <c r="A64" s="471" t="s">
        <v>260</v>
      </c>
      <c r="B64" s="484" t="s">
        <v>260</v>
      </c>
      <c r="C64" s="899" t="s">
        <v>1387</v>
      </c>
      <c r="D64" s="899"/>
      <c r="E64" s="899"/>
      <c r="F64" s="899"/>
      <c r="G64" s="899"/>
      <c r="H64" s="899"/>
      <c r="I64" s="899"/>
      <c r="J64" s="899"/>
      <c r="K64" s="899"/>
      <c r="L64" s="899"/>
      <c r="M64" s="899"/>
      <c r="N64" s="899"/>
      <c r="O64" s="899"/>
      <c r="P64" s="899"/>
      <c r="Q64" s="899"/>
      <c r="R64" s="899"/>
      <c r="S64" s="899"/>
      <c r="T64" s="471" t="s">
        <v>260</v>
      </c>
      <c r="U64" s="471" t="s">
        <v>260</v>
      </c>
    </row>
    <row r="65" spans="1:21" ht="30" customHeight="1" x14ac:dyDescent="0.25">
      <c r="A65" s="471" t="s">
        <v>260</v>
      </c>
      <c r="B65" s="484" t="s">
        <v>260</v>
      </c>
      <c r="C65" s="896" t="s">
        <v>1388</v>
      </c>
      <c r="D65" s="896"/>
      <c r="E65" s="896"/>
      <c r="F65" s="896"/>
      <c r="G65" s="896"/>
      <c r="H65" s="896"/>
      <c r="I65" s="896"/>
      <c r="J65" s="896"/>
      <c r="K65" s="896"/>
      <c r="L65" s="896"/>
      <c r="M65" s="896"/>
      <c r="N65" s="896"/>
      <c r="O65" s="896"/>
      <c r="P65" s="896"/>
      <c r="Q65" s="471" t="s">
        <v>260</v>
      </c>
      <c r="R65" s="471" t="s">
        <v>260</v>
      </c>
      <c r="S65" s="471" t="s">
        <v>260</v>
      </c>
      <c r="T65" s="471" t="s">
        <v>260</v>
      </c>
      <c r="U65" s="471" t="s">
        <v>260</v>
      </c>
    </row>
    <row r="66" spans="1:21" x14ac:dyDescent="0.25">
      <c r="A66" s="471" t="s">
        <v>260</v>
      </c>
      <c r="B66" s="484" t="s">
        <v>260</v>
      </c>
      <c r="C66" s="471" t="s">
        <v>1389</v>
      </c>
      <c r="D66" s="482" t="s">
        <v>260</v>
      </c>
      <c r="E66" s="482" t="s">
        <v>260</v>
      </c>
      <c r="F66" s="482" t="s">
        <v>260</v>
      </c>
      <c r="G66" s="482" t="s">
        <v>260</v>
      </c>
      <c r="H66" s="482" t="s">
        <v>260</v>
      </c>
      <c r="I66" s="482" t="s">
        <v>260</v>
      </c>
      <c r="J66" s="482" t="s">
        <v>260</v>
      </c>
      <c r="K66" s="482" t="s">
        <v>260</v>
      </c>
      <c r="L66" s="471" t="s">
        <v>260</v>
      </c>
      <c r="M66" s="471" t="s">
        <v>260</v>
      </c>
      <c r="N66" s="471" t="s">
        <v>260</v>
      </c>
      <c r="O66" s="471" t="s">
        <v>260</v>
      </c>
      <c r="P66" s="471" t="s">
        <v>260</v>
      </c>
      <c r="Q66" s="471" t="s">
        <v>260</v>
      </c>
      <c r="R66" s="471" t="s">
        <v>260</v>
      </c>
      <c r="S66" s="471" t="s">
        <v>260</v>
      </c>
      <c r="T66" s="471" t="s">
        <v>260</v>
      </c>
      <c r="U66" s="471" t="s">
        <v>260</v>
      </c>
    </row>
    <row r="67" spans="1:21" x14ac:dyDescent="0.25">
      <c r="A67" s="471" t="s">
        <v>260</v>
      </c>
      <c r="B67" s="484" t="s">
        <v>260</v>
      </c>
      <c r="C67" s="471" t="s">
        <v>260</v>
      </c>
      <c r="D67" s="471" t="s">
        <v>260</v>
      </c>
      <c r="E67" s="471" t="s">
        <v>260</v>
      </c>
      <c r="F67" s="471" t="s">
        <v>260</v>
      </c>
      <c r="G67" s="471" t="s">
        <v>260</v>
      </c>
      <c r="H67" s="471" t="s">
        <v>260</v>
      </c>
      <c r="I67" s="471" t="s">
        <v>260</v>
      </c>
      <c r="J67" s="471" t="s">
        <v>260</v>
      </c>
      <c r="K67" s="471" t="s">
        <v>260</v>
      </c>
      <c r="L67" s="471" t="s">
        <v>260</v>
      </c>
      <c r="M67" s="471" t="s">
        <v>260</v>
      </c>
      <c r="N67" s="471" t="s">
        <v>260</v>
      </c>
      <c r="O67" s="471" t="s">
        <v>260</v>
      </c>
      <c r="P67" s="471" t="s">
        <v>260</v>
      </c>
      <c r="Q67" s="471" t="s">
        <v>260</v>
      </c>
      <c r="R67" s="471" t="s">
        <v>260</v>
      </c>
      <c r="S67" s="471" t="s">
        <v>260</v>
      </c>
      <c r="T67" s="471" t="s">
        <v>260</v>
      </c>
      <c r="U67" s="471" t="s">
        <v>260</v>
      </c>
    </row>
    <row r="68" spans="1:21" x14ac:dyDescent="0.25">
      <c r="A68" s="471" t="s">
        <v>260</v>
      </c>
      <c r="B68" s="484" t="s">
        <v>260</v>
      </c>
      <c r="C68" s="471" t="s">
        <v>260</v>
      </c>
      <c r="D68" s="471" t="s">
        <v>260</v>
      </c>
      <c r="E68" s="471" t="s">
        <v>260</v>
      </c>
      <c r="F68" s="471" t="s">
        <v>260</v>
      </c>
      <c r="G68" s="471" t="s">
        <v>260</v>
      </c>
      <c r="H68" s="471" t="s">
        <v>260</v>
      </c>
      <c r="I68" s="471" t="s">
        <v>260</v>
      </c>
      <c r="J68" s="471" t="s">
        <v>260</v>
      </c>
      <c r="K68" s="471" t="s">
        <v>260</v>
      </c>
      <c r="L68" s="471" t="s">
        <v>260</v>
      </c>
      <c r="M68" s="471" t="s">
        <v>260</v>
      </c>
      <c r="N68" s="471" t="s">
        <v>260</v>
      </c>
      <c r="O68" s="471" t="s">
        <v>260</v>
      </c>
      <c r="P68" s="471" t="s">
        <v>260</v>
      </c>
      <c r="Q68" s="471" t="s">
        <v>260</v>
      </c>
      <c r="R68" s="471" t="s">
        <v>260</v>
      </c>
      <c r="S68" s="471" t="s">
        <v>260</v>
      </c>
      <c r="T68" s="471" t="s">
        <v>260</v>
      </c>
      <c r="U68" s="471" t="s">
        <v>260</v>
      </c>
    </row>
    <row r="69" spans="1:21" ht="15" customHeight="1" x14ac:dyDescent="0.25">
      <c r="A69" s="471" t="s">
        <v>260</v>
      </c>
      <c r="B69" s="893" t="s">
        <v>1390</v>
      </c>
      <c r="C69" s="893"/>
      <c r="D69" s="893"/>
      <c r="E69" s="893"/>
      <c r="F69" s="893"/>
      <c r="G69" s="893"/>
      <c r="H69" s="893"/>
      <c r="I69" s="893"/>
      <c r="J69" s="893"/>
      <c r="K69" s="893"/>
      <c r="L69" s="893"/>
      <c r="M69" s="893"/>
      <c r="N69" s="893"/>
      <c r="O69" s="893"/>
      <c r="P69" s="893"/>
      <c r="Q69" s="893"/>
      <c r="R69" s="893"/>
      <c r="S69" s="893"/>
      <c r="T69" s="471" t="s">
        <v>260</v>
      </c>
      <c r="U69" s="471" t="s">
        <v>260</v>
      </c>
    </row>
    <row r="70" spans="1:21" x14ac:dyDescent="0.25">
      <c r="A70" s="471" t="s">
        <v>260</v>
      </c>
      <c r="B70" s="894"/>
      <c r="C70" s="894"/>
      <c r="D70" s="894"/>
      <c r="E70" s="894"/>
      <c r="F70" s="894"/>
      <c r="G70" s="894"/>
      <c r="H70" s="894"/>
      <c r="I70" s="894"/>
      <c r="J70" s="894"/>
      <c r="K70" s="894"/>
      <c r="L70" s="894"/>
      <c r="M70" s="894"/>
      <c r="N70" s="894"/>
      <c r="O70" s="894"/>
      <c r="P70" s="894"/>
      <c r="Q70" s="894"/>
      <c r="R70" s="894"/>
      <c r="S70" s="894"/>
      <c r="T70" s="471" t="s">
        <v>260</v>
      </c>
      <c r="U70" s="471" t="s">
        <v>260</v>
      </c>
    </row>
    <row r="71" spans="1:21" x14ac:dyDescent="0.25">
      <c r="A71" s="471" t="s">
        <v>260</v>
      </c>
      <c r="B71" s="894"/>
      <c r="C71" s="894"/>
      <c r="D71" s="894"/>
      <c r="E71" s="894"/>
      <c r="F71" s="894"/>
      <c r="G71" s="894"/>
      <c r="H71" s="894"/>
      <c r="I71" s="894"/>
      <c r="J71" s="894"/>
      <c r="K71" s="894"/>
      <c r="L71" s="894"/>
      <c r="M71" s="894"/>
      <c r="N71" s="894"/>
      <c r="O71" s="894"/>
      <c r="P71" s="894"/>
      <c r="Q71" s="894"/>
      <c r="R71" s="894"/>
      <c r="S71" s="894"/>
      <c r="T71" s="471" t="s">
        <v>260</v>
      </c>
      <c r="U71" s="471" t="s">
        <v>260</v>
      </c>
    </row>
    <row r="72" spans="1:21" x14ac:dyDescent="0.25">
      <c r="A72" s="471" t="s">
        <v>260</v>
      </c>
      <c r="B72" s="894"/>
      <c r="C72" s="894"/>
      <c r="D72" s="894"/>
      <c r="E72" s="894"/>
      <c r="F72" s="894"/>
      <c r="G72" s="894"/>
      <c r="H72" s="894"/>
      <c r="I72" s="894"/>
      <c r="J72" s="894"/>
      <c r="K72" s="894"/>
      <c r="L72" s="894"/>
      <c r="M72" s="894"/>
      <c r="N72" s="894"/>
      <c r="O72" s="894"/>
      <c r="P72" s="894"/>
      <c r="Q72" s="894"/>
      <c r="R72" s="894"/>
      <c r="S72" s="894"/>
      <c r="T72" s="471" t="s">
        <v>260</v>
      </c>
      <c r="U72" s="471" t="s">
        <v>260</v>
      </c>
    </row>
    <row r="73" spans="1:21" x14ac:dyDescent="0.25">
      <c r="A73" s="471" t="s">
        <v>260</v>
      </c>
      <c r="B73" s="894"/>
      <c r="C73" s="894"/>
      <c r="D73" s="894"/>
      <c r="E73" s="894"/>
      <c r="F73" s="894"/>
      <c r="G73" s="894"/>
      <c r="H73" s="894"/>
      <c r="I73" s="894"/>
      <c r="J73" s="894"/>
      <c r="K73" s="894"/>
      <c r="L73" s="894"/>
      <c r="M73" s="894"/>
      <c r="N73" s="894"/>
      <c r="O73" s="894"/>
      <c r="P73" s="894"/>
      <c r="Q73" s="894"/>
      <c r="R73" s="894"/>
      <c r="S73" s="894"/>
      <c r="T73" s="471" t="s">
        <v>260</v>
      </c>
      <c r="U73" s="471" t="s">
        <v>260</v>
      </c>
    </row>
    <row r="74" spans="1:21" x14ac:dyDescent="0.25">
      <c r="A74" s="471" t="s">
        <v>260</v>
      </c>
      <c r="B74" s="894"/>
      <c r="C74" s="894"/>
      <c r="D74" s="894"/>
      <c r="E74" s="894"/>
      <c r="F74" s="894"/>
      <c r="G74" s="894"/>
      <c r="H74" s="894"/>
      <c r="I74" s="894"/>
      <c r="J74" s="894"/>
      <c r="K74" s="894"/>
      <c r="L74" s="894"/>
      <c r="M74" s="894"/>
      <c r="N74" s="894"/>
      <c r="O74" s="894"/>
      <c r="P74" s="894"/>
      <c r="Q74" s="894"/>
      <c r="R74" s="894"/>
      <c r="S74" s="894"/>
      <c r="T74" s="471" t="s">
        <v>260</v>
      </c>
      <c r="U74" s="471" t="s">
        <v>260</v>
      </c>
    </row>
    <row r="75" spans="1:21" x14ac:dyDescent="0.25">
      <c r="A75" s="471" t="s">
        <v>260</v>
      </c>
      <c r="B75" s="894"/>
      <c r="C75" s="894"/>
      <c r="D75" s="894"/>
      <c r="E75" s="894"/>
      <c r="F75" s="894"/>
      <c r="G75" s="894"/>
      <c r="H75" s="894"/>
      <c r="I75" s="894"/>
      <c r="J75" s="894"/>
      <c r="K75" s="894"/>
      <c r="L75" s="894"/>
      <c r="M75" s="894"/>
      <c r="N75" s="894"/>
      <c r="O75" s="894"/>
      <c r="P75" s="894"/>
      <c r="Q75" s="894"/>
      <c r="R75" s="894"/>
      <c r="S75" s="894"/>
      <c r="T75" s="471" t="s">
        <v>260</v>
      </c>
      <c r="U75" s="471" t="s">
        <v>260</v>
      </c>
    </row>
    <row r="76" spans="1:21" x14ac:dyDescent="0.25">
      <c r="A76" s="471" t="s">
        <v>260</v>
      </c>
      <c r="B76" s="894"/>
      <c r="C76" s="894"/>
      <c r="D76" s="894"/>
      <c r="E76" s="894"/>
      <c r="F76" s="894"/>
      <c r="G76" s="894"/>
      <c r="H76" s="894"/>
      <c r="I76" s="894"/>
      <c r="J76" s="894"/>
      <c r="K76" s="894"/>
      <c r="L76" s="894"/>
      <c r="M76" s="894"/>
      <c r="N76" s="894"/>
      <c r="O76" s="894"/>
      <c r="P76" s="894"/>
      <c r="Q76" s="894"/>
      <c r="R76" s="894"/>
      <c r="S76" s="894"/>
      <c r="T76" s="471" t="s">
        <v>260</v>
      </c>
      <c r="U76" s="471" t="s">
        <v>260</v>
      </c>
    </row>
    <row r="77" spans="1:21" x14ac:dyDescent="0.25">
      <c r="A77" s="471" t="s">
        <v>260</v>
      </c>
      <c r="B77" s="894"/>
      <c r="C77" s="894"/>
      <c r="D77" s="894"/>
      <c r="E77" s="894"/>
      <c r="F77" s="894"/>
      <c r="G77" s="894"/>
      <c r="H77" s="894"/>
      <c r="I77" s="894"/>
      <c r="J77" s="894"/>
      <c r="K77" s="894"/>
      <c r="L77" s="894"/>
      <c r="M77" s="894"/>
      <c r="N77" s="894"/>
      <c r="O77" s="894"/>
      <c r="P77" s="894"/>
      <c r="Q77" s="894"/>
      <c r="R77" s="894"/>
      <c r="S77" s="894"/>
      <c r="T77" s="471" t="s">
        <v>260</v>
      </c>
      <c r="U77" s="471" t="s">
        <v>260</v>
      </c>
    </row>
    <row r="78" spans="1:21" ht="20.25" customHeight="1" x14ac:dyDescent="0.25">
      <c r="A78" s="471" t="s">
        <v>260</v>
      </c>
      <c r="B78" s="895"/>
      <c r="C78" s="895"/>
      <c r="D78" s="895"/>
      <c r="E78" s="895"/>
      <c r="F78" s="895"/>
      <c r="G78" s="895"/>
      <c r="H78" s="895"/>
      <c r="I78" s="895"/>
      <c r="J78" s="895"/>
      <c r="K78" s="895"/>
      <c r="L78" s="895"/>
      <c r="M78" s="895"/>
      <c r="N78" s="895"/>
      <c r="O78" s="895"/>
      <c r="P78" s="895"/>
      <c r="Q78" s="895"/>
      <c r="R78" s="895"/>
      <c r="S78" s="895"/>
      <c r="T78" s="471" t="s">
        <v>260</v>
      </c>
      <c r="U78" s="471" t="s">
        <v>260</v>
      </c>
    </row>
    <row r="79" spans="1:21" x14ac:dyDescent="0.25">
      <c r="A79" s="471" t="s">
        <v>260</v>
      </c>
      <c r="B79" s="484" t="s">
        <v>260</v>
      </c>
      <c r="C79" s="471" t="s">
        <v>260</v>
      </c>
      <c r="D79" s="471" t="s">
        <v>260</v>
      </c>
      <c r="E79" s="471" t="s">
        <v>260</v>
      </c>
      <c r="F79" s="471" t="s">
        <v>260</v>
      </c>
      <c r="G79" s="471" t="s">
        <v>260</v>
      </c>
      <c r="H79" s="471" t="s">
        <v>260</v>
      </c>
      <c r="I79" s="471" t="s">
        <v>260</v>
      </c>
      <c r="J79" s="471" t="s">
        <v>260</v>
      </c>
      <c r="K79" s="471" t="s">
        <v>260</v>
      </c>
      <c r="L79" s="471" t="s">
        <v>260</v>
      </c>
      <c r="M79" s="471" t="s">
        <v>260</v>
      </c>
      <c r="N79" s="471" t="s">
        <v>260</v>
      </c>
      <c r="O79" s="471" t="s">
        <v>260</v>
      </c>
      <c r="P79" s="471" t="s">
        <v>260</v>
      </c>
      <c r="Q79" s="471" t="s">
        <v>260</v>
      </c>
      <c r="R79" s="471" t="s">
        <v>260</v>
      </c>
      <c r="S79" s="471" t="s">
        <v>260</v>
      </c>
      <c r="T79" s="471" t="s">
        <v>260</v>
      </c>
      <c r="U79" s="471" t="s">
        <v>260</v>
      </c>
    </row>
    <row r="80" spans="1:21" x14ac:dyDescent="0.25">
      <c r="A80" s="471" t="s">
        <v>260</v>
      </c>
      <c r="B80" s="484" t="s">
        <v>260</v>
      </c>
      <c r="C80" s="471" t="s">
        <v>260</v>
      </c>
      <c r="D80" s="471" t="s">
        <v>260</v>
      </c>
      <c r="E80" s="471" t="s">
        <v>260</v>
      </c>
      <c r="F80" s="471" t="s">
        <v>260</v>
      </c>
      <c r="G80" s="471" t="s">
        <v>260</v>
      </c>
      <c r="H80" s="471" t="s">
        <v>260</v>
      </c>
      <c r="I80" s="471" t="s">
        <v>260</v>
      </c>
      <c r="J80" s="471" t="s">
        <v>260</v>
      </c>
      <c r="K80" s="471" t="s">
        <v>260</v>
      </c>
      <c r="L80" s="471" t="s">
        <v>260</v>
      </c>
      <c r="M80" s="471" t="s">
        <v>260</v>
      </c>
      <c r="N80" s="471" t="s">
        <v>260</v>
      </c>
      <c r="O80" s="471" t="s">
        <v>260</v>
      </c>
      <c r="P80" s="471" t="s">
        <v>260</v>
      </c>
      <c r="Q80" s="471" t="s">
        <v>260</v>
      </c>
      <c r="R80" s="471" t="s">
        <v>260</v>
      </c>
      <c r="S80" s="471" t="s">
        <v>260</v>
      </c>
      <c r="T80" s="471" t="s">
        <v>260</v>
      </c>
      <c r="U80" s="471" t="s">
        <v>260</v>
      </c>
    </row>
    <row r="81" spans="1:21" x14ac:dyDescent="0.25">
      <c r="A81" s="471" t="s">
        <v>260</v>
      </c>
      <c r="B81" s="484" t="s">
        <v>260</v>
      </c>
      <c r="C81" s="471" t="s">
        <v>260</v>
      </c>
      <c r="D81" s="471" t="s">
        <v>260</v>
      </c>
      <c r="E81" s="471" t="s">
        <v>260</v>
      </c>
      <c r="F81" s="471" t="s">
        <v>260</v>
      </c>
      <c r="G81" s="471" t="s">
        <v>260</v>
      </c>
      <c r="H81" s="471" t="s">
        <v>260</v>
      </c>
      <c r="I81" s="471" t="s">
        <v>260</v>
      </c>
      <c r="J81" s="471" t="s">
        <v>260</v>
      </c>
      <c r="K81" s="471" t="s">
        <v>260</v>
      </c>
      <c r="L81" s="471" t="s">
        <v>260</v>
      </c>
      <c r="M81" s="471" t="s">
        <v>260</v>
      </c>
      <c r="N81" s="471" t="s">
        <v>260</v>
      </c>
      <c r="O81" s="471" t="s">
        <v>260</v>
      </c>
      <c r="P81" s="471" t="s">
        <v>260</v>
      </c>
      <c r="Q81" s="471" t="s">
        <v>260</v>
      </c>
      <c r="R81" s="471" t="s">
        <v>260</v>
      </c>
      <c r="S81" s="471" t="s">
        <v>260</v>
      </c>
      <c r="T81" s="471" t="s">
        <v>260</v>
      </c>
      <c r="U81" s="471" t="s">
        <v>260</v>
      </c>
    </row>
    <row r="82" spans="1:21" x14ac:dyDescent="0.25">
      <c r="A82" s="471" t="s">
        <v>260</v>
      </c>
      <c r="B82" s="484" t="s">
        <v>260</v>
      </c>
      <c r="C82" s="471" t="s">
        <v>260</v>
      </c>
      <c r="D82" s="471" t="s">
        <v>260</v>
      </c>
      <c r="E82" s="471" t="s">
        <v>260</v>
      </c>
      <c r="F82" s="471" t="s">
        <v>260</v>
      </c>
      <c r="G82" s="471" t="s">
        <v>260</v>
      </c>
      <c r="H82" s="471" t="s">
        <v>260</v>
      </c>
      <c r="I82" s="471" t="s">
        <v>260</v>
      </c>
      <c r="J82" s="471" t="s">
        <v>260</v>
      </c>
      <c r="K82" s="471" t="s">
        <v>260</v>
      </c>
      <c r="L82" s="471" t="s">
        <v>260</v>
      </c>
      <c r="M82" s="471" t="s">
        <v>260</v>
      </c>
      <c r="N82" s="471" t="s">
        <v>260</v>
      </c>
      <c r="O82" s="471" t="s">
        <v>260</v>
      </c>
      <c r="P82" s="471" t="s">
        <v>260</v>
      </c>
      <c r="Q82" s="471" t="s">
        <v>260</v>
      </c>
      <c r="R82" s="471" t="s">
        <v>260</v>
      </c>
      <c r="S82" s="471" t="s">
        <v>260</v>
      </c>
      <c r="T82" s="471" t="s">
        <v>260</v>
      </c>
      <c r="U82" s="471" t="s">
        <v>260</v>
      </c>
    </row>
    <row r="83" spans="1:21" x14ac:dyDescent="0.25">
      <c r="A83" s="467" t="s">
        <v>260</v>
      </c>
      <c r="B83" s="483" t="s">
        <v>260</v>
      </c>
      <c r="C83" s="467" t="s">
        <v>260</v>
      </c>
      <c r="D83" s="467" t="s">
        <v>260</v>
      </c>
      <c r="E83" s="467" t="s">
        <v>260</v>
      </c>
      <c r="F83" s="467" t="s">
        <v>260</v>
      </c>
      <c r="G83" s="467" t="s">
        <v>260</v>
      </c>
      <c r="H83" s="467" t="s">
        <v>260</v>
      </c>
      <c r="I83" s="467" t="s">
        <v>260</v>
      </c>
      <c r="J83" s="467" t="s">
        <v>260</v>
      </c>
      <c r="K83" s="467" t="s">
        <v>260</v>
      </c>
      <c r="L83" s="467" t="s">
        <v>260</v>
      </c>
      <c r="M83" s="467" t="s">
        <v>260</v>
      </c>
      <c r="N83" s="467" t="s">
        <v>260</v>
      </c>
      <c r="O83" s="467" t="s">
        <v>260</v>
      </c>
      <c r="P83" s="467" t="s">
        <v>260</v>
      </c>
      <c r="Q83" s="467" t="s">
        <v>260</v>
      </c>
      <c r="R83" s="467" t="s">
        <v>260</v>
      </c>
      <c r="S83" s="467" t="s">
        <v>260</v>
      </c>
      <c r="T83" s="467" t="s">
        <v>260</v>
      </c>
      <c r="U83" s="467" t="s">
        <v>260</v>
      </c>
    </row>
    <row r="84" spans="1:21" x14ac:dyDescent="0.25">
      <c r="A84" s="467" t="s">
        <v>260</v>
      </c>
      <c r="B84" s="483" t="s">
        <v>260</v>
      </c>
      <c r="C84" s="467" t="s">
        <v>260</v>
      </c>
      <c r="D84" s="467" t="s">
        <v>260</v>
      </c>
      <c r="E84" s="467" t="s">
        <v>260</v>
      </c>
      <c r="F84" s="467" t="s">
        <v>260</v>
      </c>
      <c r="G84" s="467" t="s">
        <v>260</v>
      </c>
      <c r="H84" s="467" t="s">
        <v>260</v>
      </c>
      <c r="I84" s="467" t="s">
        <v>260</v>
      </c>
      <c r="J84" s="467" t="s">
        <v>260</v>
      </c>
      <c r="K84" s="467" t="s">
        <v>260</v>
      </c>
      <c r="L84" s="467" t="s">
        <v>260</v>
      </c>
      <c r="M84" s="467" t="s">
        <v>260</v>
      </c>
      <c r="N84" s="467" t="s">
        <v>260</v>
      </c>
      <c r="O84" s="467" t="s">
        <v>260</v>
      </c>
      <c r="P84" s="467" t="s">
        <v>260</v>
      </c>
      <c r="Q84" s="467" t="s">
        <v>260</v>
      </c>
      <c r="R84" s="467" t="s">
        <v>260</v>
      </c>
      <c r="S84" s="467" t="s">
        <v>260</v>
      </c>
      <c r="T84" s="467" t="s">
        <v>260</v>
      </c>
      <c r="U84" s="467" t="s">
        <v>260</v>
      </c>
    </row>
  </sheetData>
  <mergeCells count="12">
    <mergeCell ref="B69:S78"/>
    <mergeCell ref="C65:P65"/>
    <mergeCell ref="Q6:Q7"/>
    <mergeCell ref="R6:R7"/>
    <mergeCell ref="S6:S7"/>
    <mergeCell ref="C64:S64"/>
    <mergeCell ref="D6:H6"/>
    <mergeCell ref="I6:K6"/>
    <mergeCell ref="L6:M6"/>
    <mergeCell ref="N6:N7"/>
    <mergeCell ref="O6:O7"/>
    <mergeCell ref="P6:P7"/>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dimension ref="A1:AN39"/>
  <sheetViews>
    <sheetView showGridLines="0" zoomScaleNormal="100" workbookViewId="0">
      <selection activeCell="I10" sqref="I10"/>
    </sheetView>
  </sheetViews>
  <sheetFormatPr baseColWidth="10" defaultColWidth="9.140625" defaultRowHeight="15" x14ac:dyDescent="0.25"/>
  <cols>
    <col min="2" max="2" width="3.85546875" style="464" customWidth="1"/>
    <col min="3" max="3" width="90.7109375" customWidth="1"/>
    <col min="6" max="6" width="12.85546875" customWidth="1"/>
    <col min="19" max="19" width="19.140625" customWidth="1"/>
  </cols>
  <sheetData>
    <row r="1" spans="1:40" x14ac:dyDescent="0.25">
      <c r="A1" s="471" t="s">
        <v>260</v>
      </c>
      <c r="B1" s="484" t="s">
        <v>260</v>
      </c>
      <c r="C1" s="471" t="s">
        <v>260</v>
      </c>
      <c r="D1" s="471" t="s">
        <v>260</v>
      </c>
      <c r="E1" s="471" t="s">
        <v>260</v>
      </c>
      <c r="F1" s="471" t="s">
        <v>260</v>
      </c>
      <c r="G1" s="471" t="s">
        <v>260</v>
      </c>
      <c r="H1" s="471" t="s">
        <v>260</v>
      </c>
      <c r="I1" s="471" t="s">
        <v>260</v>
      </c>
      <c r="J1" s="471" t="s">
        <v>260</v>
      </c>
      <c r="K1" s="471" t="s">
        <v>260</v>
      </c>
      <c r="L1" s="471" t="s">
        <v>260</v>
      </c>
      <c r="M1" s="471" t="s">
        <v>260</v>
      </c>
      <c r="N1" s="471" t="s">
        <v>260</v>
      </c>
      <c r="O1" s="471" t="s">
        <v>260</v>
      </c>
      <c r="P1" s="471" t="s">
        <v>260</v>
      </c>
      <c r="Q1" s="471" t="s">
        <v>260</v>
      </c>
      <c r="R1" s="471" t="s">
        <v>260</v>
      </c>
      <c r="S1" s="471" t="s">
        <v>260</v>
      </c>
      <c r="T1" s="471" t="s">
        <v>260</v>
      </c>
      <c r="U1" s="471" t="s">
        <v>260</v>
      </c>
      <c r="V1" s="471" t="s">
        <v>260</v>
      </c>
      <c r="W1" s="471" t="s">
        <v>260</v>
      </c>
      <c r="X1" s="471" t="s">
        <v>260</v>
      </c>
    </row>
    <row r="2" spans="1:40" ht="18.75" x14ac:dyDescent="0.25">
      <c r="A2" s="471" t="s">
        <v>260</v>
      </c>
      <c r="B2" s="902" t="s">
        <v>1391</v>
      </c>
      <c r="C2" s="902"/>
      <c r="D2" s="902"/>
      <c r="E2" s="902"/>
      <c r="F2" s="902"/>
      <c r="G2" s="902"/>
      <c r="H2" s="902"/>
      <c r="I2" s="902"/>
      <c r="J2" s="902"/>
      <c r="K2" s="902"/>
      <c r="L2" s="471" t="s">
        <v>260</v>
      </c>
      <c r="M2" s="471" t="s">
        <v>260</v>
      </c>
      <c r="N2" s="471" t="s">
        <v>260</v>
      </c>
      <c r="O2" s="471" t="s">
        <v>260</v>
      </c>
      <c r="P2" s="471" t="s">
        <v>260</v>
      </c>
      <c r="Q2" s="471" t="s">
        <v>260</v>
      </c>
      <c r="R2" s="471" t="s">
        <v>260</v>
      </c>
      <c r="S2" s="471" t="s">
        <v>260</v>
      </c>
      <c r="T2" s="471" t="s">
        <v>260</v>
      </c>
      <c r="U2" s="471" t="s">
        <v>260</v>
      </c>
      <c r="V2" s="471" t="s">
        <v>260</v>
      </c>
      <c r="W2" s="471" t="s">
        <v>260</v>
      </c>
      <c r="X2" s="471" t="s">
        <v>260</v>
      </c>
    </row>
    <row r="3" spans="1:40" x14ac:dyDescent="0.25">
      <c r="A3" s="471" t="s">
        <v>260</v>
      </c>
      <c r="B3" s="10" t="str">
        <f>'OV1'!B3</f>
        <v>30.06.2025 - in EUR million</v>
      </c>
      <c r="C3" s="468"/>
      <c r="D3" s="482" t="s">
        <v>260</v>
      </c>
      <c r="E3" s="471" t="s">
        <v>260</v>
      </c>
      <c r="F3" s="471" t="s">
        <v>260</v>
      </c>
      <c r="G3" s="471" t="s">
        <v>260</v>
      </c>
      <c r="H3" s="471" t="s">
        <v>260</v>
      </c>
      <c r="I3" s="471" t="s">
        <v>260</v>
      </c>
      <c r="J3" s="471" t="s">
        <v>260</v>
      </c>
      <c r="K3" s="471" t="s">
        <v>260</v>
      </c>
      <c r="L3" s="471" t="s">
        <v>260</v>
      </c>
      <c r="M3" s="471" t="s">
        <v>260</v>
      </c>
      <c r="N3" s="471" t="s">
        <v>260</v>
      </c>
      <c r="O3" s="471" t="s">
        <v>260</v>
      </c>
      <c r="P3" s="471" t="s">
        <v>260</v>
      </c>
      <c r="Q3" s="471" t="s">
        <v>260</v>
      </c>
      <c r="R3" s="471" t="s">
        <v>260</v>
      </c>
      <c r="S3" s="471" t="s">
        <v>260</v>
      </c>
      <c r="T3" s="471" t="s">
        <v>260</v>
      </c>
      <c r="U3" s="471" t="s">
        <v>260</v>
      </c>
      <c r="V3" s="471" t="s">
        <v>260</v>
      </c>
      <c r="W3" s="471" t="s">
        <v>260</v>
      </c>
      <c r="X3" s="471" t="s">
        <v>260</v>
      </c>
    </row>
    <row r="4" spans="1:40" x14ac:dyDescent="0.25">
      <c r="A4" s="471"/>
      <c r="B4" s="484"/>
      <c r="C4" s="468"/>
      <c r="D4" s="482"/>
      <c r="E4" s="471"/>
      <c r="F4" s="471"/>
      <c r="G4" s="471"/>
      <c r="H4" s="471"/>
      <c r="I4" s="471"/>
      <c r="J4" s="471"/>
      <c r="K4" s="471"/>
      <c r="L4" s="471"/>
      <c r="M4" s="471"/>
      <c r="N4" s="471"/>
      <c r="O4" s="471"/>
      <c r="P4" s="471"/>
      <c r="Q4" s="471"/>
      <c r="R4" s="471"/>
      <c r="S4" s="471"/>
      <c r="T4" s="471"/>
      <c r="U4" s="471"/>
      <c r="V4" s="471"/>
      <c r="W4" s="471"/>
      <c r="X4" s="471"/>
    </row>
    <row r="5" spans="1:40" s="4" customFormat="1" x14ac:dyDescent="0.25">
      <c r="A5" s="487" t="s">
        <v>260</v>
      </c>
      <c r="B5" s="487" t="s">
        <v>260</v>
      </c>
      <c r="C5" s="487" t="s">
        <v>260</v>
      </c>
      <c r="D5" s="492" t="s">
        <v>139</v>
      </c>
      <c r="E5" s="488" t="s">
        <v>140</v>
      </c>
      <c r="F5" s="488" t="s">
        <v>141</v>
      </c>
      <c r="G5" s="488" t="s">
        <v>189</v>
      </c>
      <c r="H5" s="488" t="s">
        <v>190</v>
      </c>
      <c r="I5" s="488" t="s">
        <v>546</v>
      </c>
      <c r="J5" s="488" t="s">
        <v>547</v>
      </c>
      <c r="K5" s="488" t="s">
        <v>548</v>
      </c>
      <c r="L5" s="488" t="s">
        <v>549</v>
      </c>
      <c r="M5" s="488" t="s">
        <v>550</v>
      </c>
      <c r="N5" s="488" t="s">
        <v>551</v>
      </c>
      <c r="O5" s="488" t="s">
        <v>552</v>
      </c>
      <c r="P5" s="488" t="s">
        <v>553</v>
      </c>
      <c r="Q5" s="488" t="s">
        <v>828</v>
      </c>
      <c r="R5" s="488" t="s">
        <v>829</v>
      </c>
      <c r="S5" s="488" t="s">
        <v>1019</v>
      </c>
      <c r="T5" s="487" t="s">
        <v>260</v>
      </c>
      <c r="U5" s="487" t="s">
        <v>260</v>
      </c>
      <c r="V5" s="487" t="s">
        <v>260</v>
      </c>
      <c r="W5" s="487" t="s">
        <v>260</v>
      </c>
      <c r="X5" s="487" t="s">
        <v>260</v>
      </c>
    </row>
    <row r="6" spans="1:40" ht="15" customHeight="1" x14ac:dyDescent="0.25">
      <c r="A6" s="471" t="s">
        <v>260</v>
      </c>
      <c r="B6" s="484" t="s">
        <v>260</v>
      </c>
      <c r="C6" s="912" t="s">
        <v>1392</v>
      </c>
      <c r="D6" s="905" t="s">
        <v>1393</v>
      </c>
      <c r="E6" s="905"/>
      <c r="F6" s="905"/>
      <c r="G6" s="905"/>
      <c r="H6" s="905"/>
      <c r="I6" s="905"/>
      <c r="J6" s="905"/>
      <c r="K6" s="905"/>
      <c r="L6" s="905"/>
      <c r="M6" s="905"/>
      <c r="N6" s="905"/>
      <c r="O6" s="905"/>
      <c r="P6" s="905"/>
      <c r="Q6" s="905"/>
      <c r="R6" s="905"/>
      <c r="S6" s="906"/>
      <c r="T6" s="482" t="s">
        <v>260</v>
      </c>
      <c r="U6" s="471" t="s">
        <v>260</v>
      </c>
      <c r="V6" s="471" t="s">
        <v>260</v>
      </c>
      <c r="W6" s="471" t="s">
        <v>260</v>
      </c>
      <c r="X6" s="471" t="s">
        <v>260</v>
      </c>
    </row>
    <row r="7" spans="1:40" ht="29.25" customHeight="1" x14ac:dyDescent="0.25">
      <c r="A7" s="471" t="s">
        <v>260</v>
      </c>
      <c r="B7" s="484" t="s">
        <v>260</v>
      </c>
      <c r="C7" s="897"/>
      <c r="D7" s="490" t="s">
        <v>260</v>
      </c>
      <c r="E7" s="907" t="s">
        <v>1394</v>
      </c>
      <c r="F7" s="907"/>
      <c r="G7" s="907"/>
      <c r="H7" s="907"/>
      <c r="I7" s="907"/>
      <c r="J7" s="907"/>
      <c r="K7" s="908" t="s">
        <v>1395</v>
      </c>
      <c r="L7" s="907"/>
      <c r="M7" s="907"/>
      <c r="N7" s="907"/>
      <c r="O7" s="907"/>
      <c r="P7" s="907"/>
      <c r="Q7" s="909"/>
      <c r="R7" s="910" t="s">
        <v>1396</v>
      </c>
      <c r="S7" s="911"/>
      <c r="T7" s="482" t="s">
        <v>260</v>
      </c>
      <c r="U7" s="471" t="s">
        <v>260</v>
      </c>
      <c r="V7" s="471" t="s">
        <v>260</v>
      </c>
      <c r="W7" s="471" t="s">
        <v>260</v>
      </c>
      <c r="X7" s="471" t="s">
        <v>260</v>
      </c>
    </row>
    <row r="8" spans="1:40" s="111" customFormat="1" ht="75" x14ac:dyDescent="0.25">
      <c r="A8" s="525" t="s">
        <v>260</v>
      </c>
      <c r="B8" s="526" t="s">
        <v>260</v>
      </c>
      <c r="C8" s="913"/>
      <c r="D8" s="527" t="s">
        <v>260</v>
      </c>
      <c r="E8" s="528" t="s">
        <v>1397</v>
      </c>
      <c r="F8" s="528" t="s">
        <v>1398</v>
      </c>
      <c r="G8" s="528" t="s">
        <v>1399</v>
      </c>
      <c r="H8" s="528" t="s">
        <v>1400</v>
      </c>
      <c r="I8" s="528" t="s">
        <v>1401</v>
      </c>
      <c r="J8" s="528" t="s">
        <v>1402</v>
      </c>
      <c r="K8" s="528" t="s">
        <v>1403</v>
      </c>
      <c r="L8" s="528" t="s">
        <v>1404</v>
      </c>
      <c r="M8" s="528" t="s">
        <v>1405</v>
      </c>
      <c r="N8" s="528" t="s">
        <v>1406</v>
      </c>
      <c r="O8" s="528" t="s">
        <v>1407</v>
      </c>
      <c r="P8" s="528" t="s">
        <v>1408</v>
      </c>
      <c r="Q8" s="528" t="s">
        <v>1409</v>
      </c>
      <c r="R8" s="527" t="s">
        <v>260</v>
      </c>
      <c r="S8" s="530" t="s">
        <v>1410</v>
      </c>
      <c r="T8" s="529" t="s">
        <v>260</v>
      </c>
      <c r="U8" s="525" t="s">
        <v>260</v>
      </c>
      <c r="V8" s="525" t="s">
        <v>260</v>
      </c>
      <c r="W8" s="525" t="s">
        <v>260</v>
      </c>
      <c r="X8" s="525" t="s">
        <v>260</v>
      </c>
    </row>
    <row r="9" spans="1:40" x14ac:dyDescent="0.25">
      <c r="A9" s="471" t="s">
        <v>260</v>
      </c>
      <c r="B9" s="485">
        <v>1</v>
      </c>
      <c r="C9" s="480" t="s">
        <v>1411</v>
      </c>
      <c r="D9" s="318">
        <v>25011</v>
      </c>
      <c r="E9" s="318">
        <v>3755</v>
      </c>
      <c r="F9" s="318">
        <v>18856</v>
      </c>
      <c r="G9" s="318">
        <v>2218</v>
      </c>
      <c r="H9" s="318">
        <v>15</v>
      </c>
      <c r="I9" s="318">
        <v>6</v>
      </c>
      <c r="J9" s="318">
        <v>0</v>
      </c>
      <c r="K9" s="318">
        <v>3704</v>
      </c>
      <c r="L9" s="318">
        <v>2212</v>
      </c>
      <c r="M9" s="318">
        <v>4202</v>
      </c>
      <c r="N9" s="318">
        <v>1563</v>
      </c>
      <c r="O9" s="318">
        <v>1044</v>
      </c>
      <c r="P9" s="318">
        <v>1024</v>
      </c>
      <c r="Q9" s="318">
        <v>1104</v>
      </c>
      <c r="R9" s="318">
        <v>10158</v>
      </c>
      <c r="S9" s="565">
        <v>0.98</v>
      </c>
      <c r="T9" s="482" t="s">
        <v>260</v>
      </c>
      <c r="U9" s="542"/>
      <c r="V9" s="542"/>
      <c r="W9" s="542"/>
      <c r="X9" s="542"/>
      <c r="Y9" s="542"/>
      <c r="Z9" s="542"/>
      <c r="AA9" s="542"/>
      <c r="AB9" s="542"/>
      <c r="AC9" s="542"/>
      <c r="AD9" s="542"/>
      <c r="AE9" s="542"/>
      <c r="AF9" s="542"/>
      <c r="AG9" s="542"/>
      <c r="AH9" s="542"/>
      <c r="AI9" s="542"/>
      <c r="AJ9" s="542"/>
      <c r="AK9" s="542"/>
      <c r="AL9" s="542"/>
      <c r="AM9" s="542"/>
      <c r="AN9" s="542"/>
    </row>
    <row r="10" spans="1:40" x14ac:dyDescent="0.25">
      <c r="A10" s="471" t="s">
        <v>260</v>
      </c>
      <c r="B10" s="486">
        <v>2</v>
      </c>
      <c r="C10" s="478" t="s">
        <v>1412</v>
      </c>
      <c r="D10" s="258">
        <v>905</v>
      </c>
      <c r="E10" s="258">
        <v>0</v>
      </c>
      <c r="F10" s="258">
        <v>72</v>
      </c>
      <c r="G10" s="258">
        <v>738</v>
      </c>
      <c r="H10" s="258">
        <v>0</v>
      </c>
      <c r="I10" s="258">
        <v>0</v>
      </c>
      <c r="J10" s="258">
        <v>0</v>
      </c>
      <c r="K10" s="258">
        <v>6</v>
      </c>
      <c r="L10" s="258">
        <v>8</v>
      </c>
      <c r="M10" s="258">
        <v>2</v>
      </c>
      <c r="N10" s="258">
        <v>0</v>
      </c>
      <c r="O10" s="258">
        <v>0</v>
      </c>
      <c r="P10" s="258">
        <v>0</v>
      </c>
      <c r="Q10" s="258">
        <v>0</v>
      </c>
      <c r="R10" s="258">
        <v>889</v>
      </c>
      <c r="S10" s="540">
        <v>0.89</v>
      </c>
      <c r="T10" s="482" t="s">
        <v>260</v>
      </c>
      <c r="U10" s="542"/>
      <c r="V10" s="542"/>
      <c r="W10" s="542"/>
      <c r="X10" s="542"/>
      <c r="Y10" s="542"/>
      <c r="Z10" s="542"/>
      <c r="AA10" s="542"/>
      <c r="AB10" s="542"/>
      <c r="AC10" s="542"/>
      <c r="AD10" s="542"/>
      <c r="AE10" s="542"/>
      <c r="AF10" s="542"/>
      <c r="AG10" s="542"/>
      <c r="AH10" s="542"/>
      <c r="AI10" s="542"/>
      <c r="AJ10" s="542"/>
      <c r="AK10" s="542"/>
      <c r="AL10" s="542"/>
      <c r="AM10" s="542"/>
      <c r="AN10" s="542"/>
    </row>
    <row r="11" spans="1:40" x14ac:dyDescent="0.25">
      <c r="A11" s="471" t="s">
        <v>260</v>
      </c>
      <c r="B11" s="486">
        <v>3</v>
      </c>
      <c r="C11" s="478" t="s">
        <v>1413</v>
      </c>
      <c r="D11" s="258">
        <v>24106</v>
      </c>
      <c r="E11" s="258">
        <v>3755</v>
      </c>
      <c r="F11" s="258">
        <v>18783</v>
      </c>
      <c r="G11" s="258">
        <v>1480</v>
      </c>
      <c r="H11" s="258">
        <v>15</v>
      </c>
      <c r="I11" s="258">
        <v>6</v>
      </c>
      <c r="J11" s="258">
        <v>0</v>
      </c>
      <c r="K11" s="258">
        <v>3698</v>
      </c>
      <c r="L11" s="258">
        <v>2204</v>
      </c>
      <c r="M11" s="258">
        <v>4200</v>
      </c>
      <c r="N11" s="258">
        <v>1563</v>
      </c>
      <c r="O11" s="258">
        <v>1044</v>
      </c>
      <c r="P11" s="258">
        <v>1023</v>
      </c>
      <c r="Q11" s="258">
        <v>1104</v>
      </c>
      <c r="R11" s="258">
        <v>9270</v>
      </c>
      <c r="S11" s="540">
        <v>0.99</v>
      </c>
      <c r="T11" s="482" t="s">
        <v>260</v>
      </c>
      <c r="U11" s="542"/>
      <c r="V11" s="542"/>
      <c r="W11" s="542"/>
      <c r="X11" s="542"/>
      <c r="Y11" s="542"/>
      <c r="Z11" s="542"/>
      <c r="AA11" s="542"/>
      <c r="AB11" s="542"/>
      <c r="AC11" s="542"/>
      <c r="AD11" s="542"/>
      <c r="AE11" s="542"/>
      <c r="AF11" s="542"/>
      <c r="AG11" s="542"/>
      <c r="AH11" s="542"/>
      <c r="AI11" s="542"/>
      <c r="AJ11" s="542"/>
      <c r="AK11" s="542"/>
      <c r="AL11" s="542"/>
      <c r="AM11" s="542"/>
      <c r="AN11" s="542"/>
    </row>
    <row r="12" spans="1:40" x14ac:dyDescent="0.25">
      <c r="A12" s="471" t="s">
        <v>260</v>
      </c>
      <c r="B12" s="486">
        <v>4</v>
      </c>
      <c r="C12" s="478" t="s">
        <v>1414</v>
      </c>
      <c r="D12" s="258">
        <v>0</v>
      </c>
      <c r="E12" s="258">
        <v>0</v>
      </c>
      <c r="F12" s="258">
        <v>0</v>
      </c>
      <c r="G12" s="258">
        <v>0</v>
      </c>
      <c r="H12" s="258">
        <v>0</v>
      </c>
      <c r="I12" s="258">
        <v>0</v>
      </c>
      <c r="J12" s="258">
        <v>0</v>
      </c>
      <c r="K12" s="258">
        <v>0</v>
      </c>
      <c r="L12" s="258">
        <v>0</v>
      </c>
      <c r="M12" s="258">
        <v>0</v>
      </c>
      <c r="N12" s="258">
        <v>0</v>
      </c>
      <c r="O12" s="258">
        <v>0</v>
      </c>
      <c r="P12" s="258">
        <v>0</v>
      </c>
      <c r="Q12" s="258">
        <v>0</v>
      </c>
      <c r="R12" s="258">
        <v>0</v>
      </c>
      <c r="S12" s="258">
        <v>0</v>
      </c>
      <c r="T12" s="482" t="s">
        <v>260</v>
      </c>
      <c r="U12" s="542"/>
      <c r="V12" s="542"/>
      <c r="W12" s="542"/>
      <c r="X12" s="542"/>
      <c r="Y12" s="542"/>
      <c r="Z12" s="542"/>
      <c r="AA12" s="542"/>
      <c r="AB12" s="542"/>
      <c r="AC12" s="542"/>
      <c r="AD12" s="542"/>
      <c r="AE12" s="542"/>
      <c r="AF12" s="542"/>
      <c r="AG12" s="542"/>
      <c r="AH12" s="542"/>
      <c r="AI12" s="542"/>
      <c r="AJ12" s="542"/>
      <c r="AK12" s="542"/>
      <c r="AL12" s="542"/>
      <c r="AM12" s="542"/>
      <c r="AN12" s="542"/>
    </row>
    <row r="13" spans="1:40" x14ac:dyDescent="0.25">
      <c r="A13" s="471" t="s">
        <v>260</v>
      </c>
      <c r="B13" s="486">
        <v>5</v>
      </c>
      <c r="C13" s="478" t="s">
        <v>1415</v>
      </c>
      <c r="D13" s="258">
        <v>24850</v>
      </c>
      <c r="E13" s="258">
        <v>3755</v>
      </c>
      <c r="F13" s="258">
        <v>18856</v>
      </c>
      <c r="G13" s="258">
        <v>2218</v>
      </c>
      <c r="H13" s="258">
        <v>15</v>
      </c>
      <c r="I13" s="258">
        <v>6</v>
      </c>
      <c r="J13" s="258">
        <v>0</v>
      </c>
      <c r="K13" s="491"/>
      <c r="L13" s="491"/>
      <c r="M13" s="491"/>
      <c r="N13" s="491"/>
      <c r="O13" s="491"/>
      <c r="P13" s="491"/>
      <c r="Q13" s="491"/>
      <c r="R13" s="258">
        <v>0</v>
      </c>
      <c r="S13" s="258">
        <v>0</v>
      </c>
      <c r="T13" s="482" t="s">
        <v>260</v>
      </c>
      <c r="U13" s="542"/>
      <c r="V13" s="542"/>
      <c r="W13" s="542"/>
      <c r="X13" s="542"/>
      <c r="Y13" s="542"/>
      <c r="Z13" s="542"/>
      <c r="AA13" s="542"/>
      <c r="AB13" s="542"/>
      <c r="AC13" s="542"/>
      <c r="AD13" s="542"/>
      <c r="AE13" s="542"/>
      <c r="AF13" s="542"/>
      <c r="AG13" s="542"/>
      <c r="AH13" s="542"/>
      <c r="AI13" s="542"/>
      <c r="AJ13" s="542"/>
      <c r="AK13" s="542"/>
      <c r="AL13" s="542"/>
      <c r="AM13" s="542"/>
      <c r="AN13" s="542"/>
    </row>
    <row r="14" spans="1:40" x14ac:dyDescent="0.25">
      <c r="A14" s="471" t="s">
        <v>260</v>
      </c>
      <c r="B14" s="486">
        <v>6</v>
      </c>
      <c r="C14" s="480" t="s">
        <v>1416</v>
      </c>
      <c r="D14" s="318">
        <v>1359</v>
      </c>
      <c r="E14" s="318">
        <v>0</v>
      </c>
      <c r="F14" s="318">
        <v>30</v>
      </c>
      <c r="G14" s="318">
        <v>62</v>
      </c>
      <c r="H14" s="318">
        <v>0</v>
      </c>
      <c r="I14" s="318">
        <v>0</v>
      </c>
      <c r="J14" s="318">
        <v>0</v>
      </c>
      <c r="K14" s="258">
        <v>0</v>
      </c>
      <c r="L14" s="258">
        <v>0</v>
      </c>
      <c r="M14" s="258">
        <v>0</v>
      </c>
      <c r="N14" s="258">
        <v>0</v>
      </c>
      <c r="O14" s="258">
        <v>0</v>
      </c>
      <c r="P14" s="258">
        <v>0</v>
      </c>
      <c r="Q14" s="258">
        <v>0</v>
      </c>
      <c r="R14" s="318">
        <v>1359</v>
      </c>
      <c r="S14" s="565">
        <v>7.0000000000000007E-2</v>
      </c>
      <c r="T14" s="471" t="s">
        <v>260</v>
      </c>
      <c r="U14" s="542"/>
      <c r="V14" s="542"/>
      <c r="W14" s="542"/>
      <c r="X14" s="542"/>
      <c r="Y14" s="542"/>
      <c r="Z14" s="542"/>
      <c r="AA14" s="542"/>
      <c r="AB14" s="542"/>
      <c r="AC14" s="542"/>
      <c r="AD14" s="542"/>
      <c r="AE14" s="542"/>
      <c r="AF14" s="542"/>
      <c r="AG14" s="542"/>
      <c r="AH14" s="542"/>
      <c r="AI14" s="542"/>
      <c r="AJ14" s="542"/>
      <c r="AK14" s="542"/>
      <c r="AL14" s="542"/>
      <c r="AM14" s="542"/>
      <c r="AN14" s="542"/>
    </row>
    <row r="15" spans="1:40" x14ac:dyDescent="0.25">
      <c r="A15" s="479" t="s">
        <v>260</v>
      </c>
      <c r="B15" s="486">
        <v>7</v>
      </c>
      <c r="C15" s="478" t="s">
        <v>1412</v>
      </c>
      <c r="D15" s="258">
        <v>837</v>
      </c>
      <c r="E15" s="258">
        <v>0</v>
      </c>
      <c r="F15" s="258">
        <v>9</v>
      </c>
      <c r="G15" s="258">
        <v>62</v>
      </c>
      <c r="H15" s="258">
        <v>0</v>
      </c>
      <c r="I15" s="258">
        <v>0</v>
      </c>
      <c r="J15" s="258">
        <v>0</v>
      </c>
      <c r="K15" s="258">
        <v>0</v>
      </c>
      <c r="L15" s="258">
        <v>0</v>
      </c>
      <c r="M15" s="258">
        <v>0</v>
      </c>
      <c r="N15" s="258">
        <v>0</v>
      </c>
      <c r="O15" s="258">
        <v>0</v>
      </c>
      <c r="P15" s="258">
        <v>0</v>
      </c>
      <c r="Q15" s="258">
        <v>0</v>
      </c>
      <c r="R15" s="258">
        <v>837</v>
      </c>
      <c r="S15" s="540">
        <v>0.08</v>
      </c>
      <c r="T15" s="479" t="s">
        <v>260</v>
      </c>
      <c r="U15" s="542"/>
      <c r="V15" s="542"/>
      <c r="W15" s="542"/>
      <c r="X15" s="542"/>
      <c r="Y15" s="542"/>
      <c r="Z15" s="542"/>
      <c r="AA15" s="542"/>
      <c r="AB15" s="542"/>
      <c r="AC15" s="542"/>
      <c r="AD15" s="542"/>
      <c r="AE15" s="542"/>
      <c r="AF15" s="542"/>
      <c r="AG15" s="542"/>
      <c r="AH15" s="542"/>
      <c r="AI15" s="542"/>
      <c r="AJ15" s="542"/>
      <c r="AK15" s="542"/>
      <c r="AL15" s="542"/>
      <c r="AM15" s="542"/>
      <c r="AN15" s="542"/>
    </row>
    <row r="16" spans="1:40" x14ac:dyDescent="0.25">
      <c r="A16" s="479" t="s">
        <v>260</v>
      </c>
      <c r="B16" s="486">
        <v>8</v>
      </c>
      <c r="C16" s="478" t="s">
        <v>1413</v>
      </c>
      <c r="D16" s="258">
        <v>522</v>
      </c>
      <c r="E16" s="258">
        <v>0</v>
      </c>
      <c r="F16" s="258">
        <v>21</v>
      </c>
      <c r="G16" s="258">
        <v>0</v>
      </c>
      <c r="H16" s="258">
        <v>0</v>
      </c>
      <c r="I16" s="258">
        <v>0</v>
      </c>
      <c r="J16" s="258">
        <v>0</v>
      </c>
      <c r="K16" s="258">
        <v>0</v>
      </c>
      <c r="L16" s="258">
        <v>0</v>
      </c>
      <c r="M16" s="258">
        <v>0</v>
      </c>
      <c r="N16" s="258">
        <v>0</v>
      </c>
      <c r="O16" s="258">
        <v>0</v>
      </c>
      <c r="P16" s="258">
        <v>0</v>
      </c>
      <c r="Q16" s="258">
        <v>0</v>
      </c>
      <c r="R16" s="258">
        <v>522</v>
      </c>
      <c r="S16" s="540">
        <v>0.04</v>
      </c>
      <c r="T16" s="479" t="s">
        <v>260</v>
      </c>
      <c r="U16" s="542"/>
      <c r="V16" s="542"/>
      <c r="W16" s="542"/>
      <c r="X16" s="542"/>
      <c r="Y16" s="542"/>
      <c r="Z16" s="542"/>
      <c r="AA16" s="542"/>
      <c r="AB16" s="542"/>
      <c r="AC16" s="542"/>
      <c r="AD16" s="542"/>
      <c r="AE16" s="542"/>
      <c r="AF16" s="542"/>
      <c r="AG16" s="542"/>
      <c r="AH16" s="542"/>
      <c r="AI16" s="542"/>
      <c r="AJ16" s="542"/>
      <c r="AK16" s="542"/>
      <c r="AL16" s="542"/>
      <c r="AM16" s="542"/>
      <c r="AN16" s="542"/>
    </row>
    <row r="17" spans="1:40" x14ac:dyDescent="0.25">
      <c r="A17" s="471" t="s">
        <v>260</v>
      </c>
      <c r="B17" s="486">
        <v>9</v>
      </c>
      <c r="C17" s="478" t="s">
        <v>1414</v>
      </c>
      <c r="D17" s="258">
        <v>0</v>
      </c>
      <c r="E17" s="258">
        <v>0</v>
      </c>
      <c r="F17" s="258">
        <v>0</v>
      </c>
      <c r="G17" s="258">
        <v>0</v>
      </c>
      <c r="H17" s="258">
        <v>0</v>
      </c>
      <c r="I17" s="258">
        <v>0</v>
      </c>
      <c r="J17" s="258">
        <v>0</v>
      </c>
      <c r="K17" s="258">
        <v>0</v>
      </c>
      <c r="L17" s="258">
        <v>0</v>
      </c>
      <c r="M17" s="258">
        <v>0</v>
      </c>
      <c r="N17" s="258">
        <v>0</v>
      </c>
      <c r="O17" s="258">
        <v>0</v>
      </c>
      <c r="P17" s="258">
        <v>0</v>
      </c>
      <c r="Q17" s="258">
        <v>0</v>
      </c>
      <c r="R17" s="258">
        <v>0</v>
      </c>
      <c r="S17" s="258">
        <v>0</v>
      </c>
      <c r="T17" s="482" t="s">
        <v>260</v>
      </c>
      <c r="U17" s="542"/>
      <c r="V17" s="542"/>
      <c r="W17" s="542"/>
      <c r="X17" s="542"/>
      <c r="Y17" s="542"/>
      <c r="Z17" s="542"/>
      <c r="AA17" s="542"/>
      <c r="AB17" s="542"/>
      <c r="AC17" s="542"/>
      <c r="AD17" s="542"/>
      <c r="AE17" s="542"/>
      <c r="AF17" s="542"/>
      <c r="AG17" s="542"/>
      <c r="AH17" s="542"/>
      <c r="AI17" s="542"/>
      <c r="AJ17" s="542"/>
      <c r="AK17" s="542"/>
      <c r="AL17" s="542"/>
      <c r="AM17" s="542"/>
      <c r="AN17" s="542"/>
    </row>
    <row r="18" spans="1:40" x14ac:dyDescent="0.25">
      <c r="A18" s="471" t="s">
        <v>260</v>
      </c>
      <c r="B18" s="486">
        <v>10</v>
      </c>
      <c r="C18" s="478" t="s">
        <v>1415</v>
      </c>
      <c r="D18" s="258">
        <v>92</v>
      </c>
      <c r="E18" s="258">
        <v>0</v>
      </c>
      <c r="F18" s="258">
        <v>30</v>
      </c>
      <c r="G18" s="258">
        <v>62</v>
      </c>
      <c r="H18" s="258">
        <v>0</v>
      </c>
      <c r="I18" s="258">
        <v>0</v>
      </c>
      <c r="J18" s="258">
        <v>0</v>
      </c>
      <c r="K18" s="491"/>
      <c r="L18" s="491"/>
      <c r="M18" s="491"/>
      <c r="N18" s="491"/>
      <c r="O18" s="491"/>
      <c r="P18" s="491"/>
      <c r="Q18" s="491"/>
      <c r="R18" s="258">
        <v>0</v>
      </c>
      <c r="S18" s="258">
        <v>0</v>
      </c>
      <c r="T18" s="482" t="s">
        <v>260</v>
      </c>
      <c r="U18" s="542"/>
      <c r="V18" s="542"/>
      <c r="W18" s="542"/>
      <c r="X18" s="542"/>
      <c r="Y18" s="542"/>
      <c r="Z18" s="542"/>
      <c r="AA18" s="542"/>
      <c r="AB18" s="542"/>
      <c r="AC18" s="542"/>
      <c r="AD18" s="542"/>
      <c r="AE18" s="542"/>
      <c r="AF18" s="542"/>
      <c r="AG18" s="542"/>
      <c r="AH18" s="542"/>
      <c r="AI18" s="542"/>
      <c r="AJ18" s="542"/>
      <c r="AK18" s="542"/>
      <c r="AL18" s="542"/>
      <c r="AM18" s="542"/>
      <c r="AN18" s="542"/>
    </row>
    <row r="21" spans="1:40" ht="15" customHeight="1" x14ac:dyDescent="0.25">
      <c r="B21" s="903" t="s">
        <v>1417</v>
      </c>
      <c r="C21" s="903"/>
      <c r="D21" s="903"/>
      <c r="E21" s="903"/>
      <c r="F21" s="903"/>
      <c r="G21" s="903"/>
      <c r="H21" s="903"/>
      <c r="I21" s="903"/>
      <c r="J21" s="903"/>
      <c r="K21" s="903"/>
      <c r="L21" s="903"/>
      <c r="M21" s="903"/>
      <c r="N21" s="903"/>
      <c r="O21" s="903"/>
      <c r="P21" s="903"/>
      <c r="Q21" s="903"/>
      <c r="R21" s="903"/>
      <c r="S21" s="903"/>
    </row>
    <row r="22" spans="1:40" x14ac:dyDescent="0.25">
      <c r="B22" s="768"/>
      <c r="C22" s="768"/>
      <c r="D22" s="768"/>
      <c r="E22" s="768"/>
      <c r="F22" s="768"/>
      <c r="G22" s="768"/>
      <c r="H22" s="768"/>
      <c r="I22" s="768"/>
      <c r="J22" s="768"/>
      <c r="K22" s="768"/>
      <c r="L22" s="768"/>
      <c r="M22" s="768"/>
      <c r="N22" s="768"/>
      <c r="O22" s="768"/>
      <c r="P22" s="768"/>
      <c r="Q22" s="768"/>
      <c r="R22" s="768"/>
      <c r="S22" s="768"/>
    </row>
    <row r="23" spans="1:40" x14ac:dyDescent="0.25">
      <c r="B23" s="768"/>
      <c r="C23" s="768"/>
      <c r="D23" s="768"/>
      <c r="E23" s="768"/>
      <c r="F23" s="768"/>
      <c r="G23" s="768"/>
      <c r="H23" s="768"/>
      <c r="I23" s="768"/>
      <c r="J23" s="768"/>
      <c r="K23" s="768"/>
      <c r="L23" s="768"/>
      <c r="M23" s="768"/>
      <c r="N23" s="768"/>
      <c r="O23" s="768"/>
      <c r="P23" s="768"/>
      <c r="Q23" s="768"/>
      <c r="R23" s="768"/>
      <c r="S23" s="768"/>
    </row>
    <row r="24" spans="1:40" x14ac:dyDescent="0.25">
      <c r="B24" s="768"/>
      <c r="C24" s="768"/>
      <c r="D24" s="768"/>
      <c r="E24" s="768"/>
      <c r="F24" s="768"/>
      <c r="G24" s="768"/>
      <c r="H24" s="768"/>
      <c r="I24" s="768"/>
      <c r="J24" s="768"/>
      <c r="K24" s="768"/>
      <c r="L24" s="768"/>
      <c r="M24" s="768"/>
      <c r="N24" s="768"/>
      <c r="O24" s="768"/>
      <c r="P24" s="768"/>
      <c r="Q24" s="768"/>
      <c r="R24" s="768"/>
      <c r="S24" s="768"/>
    </row>
    <row r="25" spans="1:40" x14ac:dyDescent="0.25">
      <c r="B25" s="768"/>
      <c r="C25" s="768"/>
      <c r="D25" s="768"/>
      <c r="E25" s="768"/>
      <c r="F25" s="768"/>
      <c r="G25" s="768"/>
      <c r="H25" s="768"/>
      <c r="I25" s="768"/>
      <c r="J25" s="768"/>
      <c r="K25" s="768"/>
      <c r="L25" s="768"/>
      <c r="M25" s="768"/>
      <c r="N25" s="768"/>
      <c r="O25" s="768"/>
      <c r="P25" s="768"/>
      <c r="Q25" s="768"/>
      <c r="R25" s="768"/>
      <c r="S25" s="768"/>
    </row>
    <row r="26" spans="1:40" x14ac:dyDescent="0.25">
      <c r="B26" s="904"/>
      <c r="C26" s="904"/>
      <c r="D26" s="904"/>
      <c r="E26" s="904"/>
      <c r="F26" s="904"/>
      <c r="G26" s="904"/>
      <c r="H26" s="904"/>
      <c r="I26" s="904"/>
      <c r="J26" s="904"/>
      <c r="K26" s="904"/>
      <c r="L26" s="904"/>
      <c r="M26" s="904"/>
      <c r="N26" s="904"/>
      <c r="O26" s="904"/>
      <c r="P26" s="904"/>
      <c r="Q26" s="904"/>
      <c r="R26" s="904"/>
      <c r="S26" s="904"/>
    </row>
    <row r="27" spans="1:40" x14ac:dyDescent="0.25">
      <c r="B27" s="541"/>
      <c r="C27" s="541"/>
      <c r="D27" s="541"/>
      <c r="E27" s="541"/>
      <c r="F27" s="541"/>
      <c r="G27" s="541"/>
      <c r="H27" s="541"/>
      <c r="I27" s="541"/>
      <c r="J27" s="541"/>
      <c r="K27" s="541"/>
      <c r="L27" s="541"/>
      <c r="M27" s="541"/>
      <c r="N27" s="541"/>
      <c r="O27" s="541"/>
      <c r="P27" s="541"/>
      <c r="Q27" s="541"/>
      <c r="R27" s="541"/>
      <c r="S27" s="541"/>
    </row>
    <row r="28" spans="1:40" x14ac:dyDescent="0.25">
      <c r="B28" s="541"/>
      <c r="C28" s="541"/>
      <c r="D28" s="541"/>
      <c r="E28" s="541"/>
      <c r="F28" s="541"/>
      <c r="G28" s="541"/>
      <c r="H28" s="541"/>
      <c r="I28" s="541"/>
      <c r="J28" s="541"/>
      <c r="K28" s="541"/>
      <c r="L28" s="541"/>
      <c r="M28" s="541"/>
      <c r="N28" s="541"/>
      <c r="O28" s="541"/>
      <c r="P28" s="541"/>
      <c r="Q28" s="541"/>
      <c r="R28" s="541"/>
      <c r="S28" s="541"/>
    </row>
    <row r="29" spans="1:40" x14ac:dyDescent="0.25">
      <c r="B29" s="541"/>
      <c r="C29" s="541"/>
      <c r="D29" s="541"/>
      <c r="E29" s="541"/>
      <c r="F29" s="541"/>
      <c r="G29" s="541"/>
      <c r="H29" s="541"/>
      <c r="I29" s="541"/>
      <c r="J29" s="541"/>
      <c r="K29" s="541"/>
      <c r="L29" s="541"/>
      <c r="M29" s="541"/>
      <c r="N29" s="541"/>
      <c r="O29" s="541"/>
      <c r="P29" s="541"/>
      <c r="Q29" s="541"/>
      <c r="R29" s="541"/>
      <c r="S29" s="541"/>
    </row>
    <row r="30" spans="1:40" x14ac:dyDescent="0.25">
      <c r="B30" s="541"/>
      <c r="C30" s="541"/>
      <c r="D30" s="541"/>
      <c r="E30" s="541"/>
      <c r="F30" s="541"/>
      <c r="G30" s="541"/>
      <c r="H30" s="541"/>
      <c r="I30" s="541"/>
      <c r="J30" s="541"/>
      <c r="K30" s="541"/>
      <c r="L30" s="541"/>
      <c r="M30" s="541"/>
      <c r="N30" s="541"/>
      <c r="O30" s="541"/>
      <c r="P30" s="541"/>
      <c r="Q30" s="541"/>
      <c r="R30" s="541"/>
      <c r="S30" s="541"/>
    </row>
    <row r="31" spans="1:40" x14ac:dyDescent="0.25">
      <c r="B31" s="541"/>
      <c r="C31" s="541"/>
      <c r="D31" s="541"/>
      <c r="E31" s="541"/>
      <c r="F31" s="541"/>
      <c r="G31" s="541"/>
      <c r="H31" s="541"/>
      <c r="I31" s="541"/>
      <c r="J31" s="541"/>
      <c r="K31" s="541"/>
      <c r="L31" s="541"/>
      <c r="M31" s="541"/>
      <c r="N31" s="541"/>
      <c r="O31" s="541"/>
      <c r="P31" s="541"/>
      <c r="Q31" s="541"/>
      <c r="R31" s="541"/>
      <c r="S31" s="541"/>
    </row>
    <row r="32" spans="1:40" x14ac:dyDescent="0.25">
      <c r="B32" s="541"/>
      <c r="C32" s="541"/>
      <c r="D32" s="541"/>
      <c r="E32" s="541"/>
      <c r="F32" s="541"/>
      <c r="G32" s="541"/>
      <c r="H32" s="541"/>
      <c r="I32" s="541"/>
      <c r="J32" s="541"/>
      <c r="K32" s="541"/>
      <c r="L32" s="541"/>
      <c r="M32" s="541"/>
      <c r="N32" s="541"/>
      <c r="O32" s="541"/>
      <c r="P32" s="541"/>
      <c r="Q32" s="541"/>
      <c r="R32" s="541"/>
      <c r="S32" s="541"/>
    </row>
    <row r="33" spans="2:19" x14ac:dyDescent="0.25">
      <c r="B33" s="541"/>
      <c r="C33" s="541"/>
      <c r="D33" s="541"/>
      <c r="E33" s="541"/>
      <c r="F33" s="541"/>
      <c r="G33" s="541"/>
      <c r="H33" s="541"/>
      <c r="I33" s="541"/>
      <c r="J33" s="541"/>
      <c r="K33" s="541"/>
      <c r="L33" s="541"/>
      <c r="M33" s="541"/>
      <c r="N33" s="541"/>
      <c r="O33" s="541"/>
      <c r="P33" s="541"/>
      <c r="Q33" s="541"/>
      <c r="R33" s="541"/>
      <c r="S33" s="541"/>
    </row>
    <row r="34" spans="2:19" x14ac:dyDescent="0.25">
      <c r="B34" s="541"/>
      <c r="C34" s="541"/>
      <c r="D34" s="541"/>
      <c r="E34" s="541"/>
      <c r="F34" s="541"/>
      <c r="G34" s="541"/>
      <c r="H34" s="541"/>
      <c r="I34" s="541"/>
      <c r="J34" s="541"/>
      <c r="K34" s="541"/>
      <c r="L34" s="541"/>
      <c r="M34" s="541"/>
      <c r="N34" s="541"/>
      <c r="O34" s="541"/>
      <c r="P34" s="541"/>
      <c r="Q34" s="541"/>
      <c r="R34" s="541"/>
      <c r="S34" s="541"/>
    </row>
    <row r="35" spans="2:19" x14ac:dyDescent="0.25">
      <c r="B35" s="541"/>
      <c r="C35" s="541"/>
      <c r="D35" s="541"/>
      <c r="E35" s="541"/>
      <c r="F35" s="541"/>
      <c r="G35" s="541"/>
      <c r="H35" s="541"/>
      <c r="I35" s="541"/>
      <c r="J35" s="541"/>
      <c r="K35" s="541"/>
      <c r="L35" s="541"/>
      <c r="M35" s="541"/>
      <c r="N35" s="541"/>
      <c r="O35" s="541"/>
      <c r="P35" s="541"/>
      <c r="Q35" s="541"/>
      <c r="R35" s="541"/>
      <c r="S35" s="541"/>
    </row>
    <row r="36" spans="2:19" x14ac:dyDescent="0.25">
      <c r="B36" s="541"/>
      <c r="C36" s="541"/>
      <c r="D36" s="541"/>
      <c r="E36" s="541"/>
      <c r="F36" s="541"/>
      <c r="G36" s="541"/>
      <c r="H36" s="541"/>
      <c r="I36" s="541"/>
      <c r="J36" s="541"/>
      <c r="K36" s="541"/>
      <c r="L36" s="541"/>
      <c r="M36" s="541"/>
      <c r="N36" s="541"/>
      <c r="O36" s="541"/>
      <c r="P36" s="541"/>
      <c r="Q36" s="541"/>
      <c r="R36" s="541"/>
      <c r="S36" s="541"/>
    </row>
    <row r="37" spans="2:19" x14ac:dyDescent="0.25">
      <c r="B37" s="541"/>
      <c r="C37" s="541"/>
      <c r="D37" s="541"/>
      <c r="E37" s="541"/>
      <c r="F37" s="541"/>
      <c r="G37" s="541"/>
      <c r="H37" s="541"/>
      <c r="I37" s="541"/>
      <c r="J37" s="541"/>
      <c r="K37" s="541"/>
      <c r="L37" s="541"/>
      <c r="M37" s="541"/>
      <c r="N37" s="541"/>
      <c r="O37" s="541"/>
      <c r="P37" s="541"/>
      <c r="Q37" s="541"/>
      <c r="R37" s="541"/>
      <c r="S37" s="541"/>
    </row>
    <row r="38" spans="2:19" x14ac:dyDescent="0.25">
      <c r="B38" s="541"/>
      <c r="C38" s="541"/>
      <c r="D38" s="541"/>
      <c r="E38" s="541"/>
      <c r="F38" s="541"/>
      <c r="G38" s="541"/>
      <c r="H38" s="541"/>
      <c r="I38" s="541"/>
      <c r="J38" s="541"/>
      <c r="K38" s="541"/>
      <c r="L38" s="541"/>
      <c r="M38" s="541"/>
      <c r="N38" s="541"/>
      <c r="O38" s="541"/>
      <c r="P38" s="541"/>
      <c r="Q38" s="541"/>
      <c r="R38" s="541"/>
      <c r="S38" s="541"/>
    </row>
    <row r="39" spans="2:19" x14ac:dyDescent="0.25">
      <c r="B39" s="541"/>
      <c r="C39" s="541"/>
      <c r="D39" s="541"/>
      <c r="E39" s="541"/>
      <c r="F39" s="541"/>
      <c r="G39" s="541"/>
      <c r="H39" s="541"/>
      <c r="I39" s="541"/>
      <c r="J39" s="541"/>
      <c r="K39" s="541"/>
      <c r="L39" s="541"/>
      <c r="M39" s="541"/>
      <c r="N39" s="541"/>
      <c r="O39" s="541"/>
      <c r="P39" s="541"/>
      <c r="Q39" s="541"/>
      <c r="R39" s="541"/>
      <c r="S39" s="541"/>
    </row>
  </sheetData>
  <mergeCells count="7">
    <mergeCell ref="B2:K2"/>
    <mergeCell ref="B21:S26"/>
    <mergeCell ref="D6:S6"/>
    <mergeCell ref="E7:J7"/>
    <mergeCell ref="K7:Q7"/>
    <mergeCell ref="R7:S7"/>
    <mergeCell ref="C6:C8"/>
  </mergeCells>
  <pageMargins left="0.7" right="0.7" top="0.75" bottom="0.75" header="0.3" footer="0.3"/>
  <pageSetup orientation="portrait"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5AE8-6339-4819-8601-492966E9E360}">
  <dimension ref="A1:I123"/>
  <sheetViews>
    <sheetView showGridLines="0" zoomScale="110" zoomScaleNormal="110" workbookViewId="0">
      <selection activeCell="E13" sqref="E13"/>
    </sheetView>
  </sheetViews>
  <sheetFormatPr baseColWidth="10" defaultColWidth="9.140625" defaultRowHeight="15" x14ac:dyDescent="0.25"/>
  <cols>
    <col min="2" max="2" width="3.5703125" style="464" customWidth="1"/>
    <col min="3" max="3" width="62" customWidth="1"/>
    <col min="4" max="5" width="16" customWidth="1"/>
    <col min="6" max="9" width="20.85546875" customWidth="1"/>
  </cols>
  <sheetData>
    <row r="1" spans="1:9" x14ac:dyDescent="0.25">
      <c r="A1" s="479" t="s">
        <v>260</v>
      </c>
      <c r="B1" s="498" t="s">
        <v>260</v>
      </c>
      <c r="C1" s="479" t="s">
        <v>260</v>
      </c>
      <c r="D1" s="479" t="s">
        <v>260</v>
      </c>
      <c r="E1" s="479" t="s">
        <v>260</v>
      </c>
      <c r="F1" s="479" t="s">
        <v>260</v>
      </c>
      <c r="G1" s="479" t="s">
        <v>260</v>
      </c>
      <c r="H1" s="479" t="s">
        <v>260</v>
      </c>
      <c r="I1" s="479" t="s">
        <v>260</v>
      </c>
    </row>
    <row r="2" spans="1:9" ht="18.75" x14ac:dyDescent="0.25">
      <c r="A2" s="470" t="s">
        <v>260</v>
      </c>
      <c r="B2" s="132" t="s">
        <v>1418</v>
      </c>
      <c r="D2" s="493"/>
      <c r="E2" s="493"/>
      <c r="F2" s="470" t="s">
        <v>260</v>
      </c>
      <c r="G2" s="470" t="s">
        <v>260</v>
      </c>
      <c r="H2" s="470" t="s">
        <v>260</v>
      </c>
      <c r="I2" s="470" t="s">
        <v>260</v>
      </c>
    </row>
    <row r="3" spans="1:9" x14ac:dyDescent="0.25">
      <c r="A3" s="470"/>
      <c r="B3" s="10" t="str">
        <f>'OV1'!B3</f>
        <v>30.06.2025 - in EUR million</v>
      </c>
      <c r="C3" s="493"/>
      <c r="D3" s="493"/>
      <c r="E3" s="493"/>
      <c r="F3" s="470"/>
      <c r="G3" s="470"/>
      <c r="H3" s="470"/>
      <c r="I3" s="470"/>
    </row>
    <row r="4" spans="1:9" x14ac:dyDescent="0.25">
      <c r="A4" s="470"/>
      <c r="B4" s="499"/>
      <c r="C4" s="493"/>
      <c r="D4" s="493"/>
      <c r="E4" s="493"/>
      <c r="F4" s="470"/>
      <c r="G4" s="470"/>
      <c r="H4" s="470"/>
      <c r="I4" s="470"/>
    </row>
    <row r="5" spans="1:9" s="4" customFormat="1" x14ac:dyDescent="0.25">
      <c r="A5" s="506" t="s">
        <v>260</v>
      </c>
      <c r="B5" s="506" t="s">
        <v>260</v>
      </c>
      <c r="C5" s="507" t="s">
        <v>139</v>
      </c>
      <c r="D5" s="508" t="s">
        <v>140</v>
      </c>
      <c r="E5" s="508" t="s">
        <v>141</v>
      </c>
      <c r="F5" s="508" t="s">
        <v>189</v>
      </c>
      <c r="G5" s="508" t="s">
        <v>190</v>
      </c>
      <c r="H5" s="508" t="s">
        <v>546</v>
      </c>
      <c r="I5" s="508" t="s">
        <v>547</v>
      </c>
    </row>
    <row r="6" spans="1:9" s="2" customFormat="1" ht="45" x14ac:dyDescent="0.25">
      <c r="A6" s="513" t="s">
        <v>260</v>
      </c>
      <c r="B6" s="513" t="s">
        <v>260</v>
      </c>
      <c r="C6" s="514" t="s">
        <v>1419</v>
      </c>
      <c r="D6" s="515" t="s">
        <v>1420</v>
      </c>
      <c r="E6" s="515" t="s">
        <v>1421</v>
      </c>
      <c r="F6" s="515" t="s">
        <v>1422</v>
      </c>
      <c r="G6" s="515" t="s">
        <v>1423</v>
      </c>
      <c r="H6" s="515" t="s">
        <v>1424</v>
      </c>
      <c r="I6" s="515" t="s">
        <v>1425</v>
      </c>
    </row>
    <row r="7" spans="1:9" ht="15" customHeight="1" x14ac:dyDescent="0.25">
      <c r="A7" s="479" t="s">
        <v>260</v>
      </c>
      <c r="B7" s="501">
        <v>1</v>
      </c>
      <c r="C7" s="502" t="s">
        <v>1426</v>
      </c>
      <c r="D7" s="915" t="s">
        <v>1427</v>
      </c>
      <c r="E7" s="258">
        <v>727</v>
      </c>
      <c r="F7" s="258" t="s">
        <v>1428</v>
      </c>
      <c r="G7" s="162">
        <v>2024</v>
      </c>
      <c r="H7" s="629">
        <v>0.24</v>
      </c>
      <c r="I7" s="621">
        <v>0.17</v>
      </c>
    </row>
    <row r="8" spans="1:9" x14ac:dyDescent="0.25">
      <c r="A8" s="479" t="s">
        <v>260</v>
      </c>
      <c r="B8" s="501">
        <v>2</v>
      </c>
      <c r="C8" s="503" t="s">
        <v>1429</v>
      </c>
      <c r="D8" s="916"/>
      <c r="E8" s="258">
        <v>94</v>
      </c>
      <c r="F8" s="258" t="s">
        <v>1430</v>
      </c>
      <c r="G8" s="162">
        <v>2022</v>
      </c>
      <c r="H8" s="629">
        <v>0.23</v>
      </c>
      <c r="I8" s="258">
        <v>0</v>
      </c>
    </row>
    <row r="9" spans="1:9" x14ac:dyDescent="0.25">
      <c r="A9" s="479" t="s">
        <v>260</v>
      </c>
      <c r="B9" s="501">
        <v>3</v>
      </c>
      <c r="C9" s="503" t="s">
        <v>1431</v>
      </c>
      <c r="D9" s="916"/>
      <c r="E9" s="258">
        <v>92</v>
      </c>
      <c r="F9" s="258" t="s">
        <v>1432</v>
      </c>
      <c r="G9" s="162">
        <v>2024</v>
      </c>
      <c r="H9" s="629">
        <v>-0.54712205824166527</v>
      </c>
      <c r="I9" s="258">
        <v>0</v>
      </c>
    </row>
    <row r="10" spans="1:9" x14ac:dyDescent="0.25">
      <c r="A10" s="479" t="s">
        <v>260</v>
      </c>
      <c r="B10" s="501">
        <v>4</v>
      </c>
      <c r="C10" s="504" t="s">
        <v>1433</v>
      </c>
      <c r="D10" s="916"/>
      <c r="E10" s="258">
        <v>1</v>
      </c>
      <c r="F10" s="258" t="s">
        <v>1434</v>
      </c>
      <c r="G10" s="162">
        <v>2023</v>
      </c>
      <c r="H10" s="629">
        <v>0.02</v>
      </c>
      <c r="I10" s="258">
        <v>0</v>
      </c>
    </row>
    <row r="11" spans="1:9" x14ac:dyDescent="0.25">
      <c r="A11" s="424"/>
      <c r="B11" s="501">
        <v>5</v>
      </c>
      <c r="C11" s="497" t="s">
        <v>1435</v>
      </c>
      <c r="D11" s="916"/>
      <c r="E11" s="258">
        <v>24</v>
      </c>
      <c r="F11" s="258" t="s">
        <v>1436</v>
      </c>
      <c r="G11" s="162">
        <v>2023</v>
      </c>
      <c r="H11" s="629">
        <v>0.12</v>
      </c>
      <c r="I11" s="258">
        <v>0</v>
      </c>
    </row>
    <row r="12" spans="1:9" x14ac:dyDescent="0.25">
      <c r="A12" s="479" t="s">
        <v>260</v>
      </c>
      <c r="B12" s="501">
        <v>6</v>
      </c>
      <c r="C12" s="481" t="s">
        <v>1437</v>
      </c>
      <c r="D12" s="916"/>
      <c r="E12" s="258">
        <v>2</v>
      </c>
      <c r="F12" s="258" t="s">
        <v>1438</v>
      </c>
      <c r="G12" s="162">
        <v>2023</v>
      </c>
      <c r="H12" s="629">
        <v>0.3</v>
      </c>
      <c r="I12" s="258">
        <v>0</v>
      </c>
    </row>
    <row r="13" spans="1:9" x14ac:dyDescent="0.25">
      <c r="A13" s="479" t="s">
        <v>260</v>
      </c>
      <c r="B13" s="501">
        <v>7</v>
      </c>
      <c r="C13" s="481" t="s">
        <v>1439</v>
      </c>
      <c r="D13" s="916"/>
      <c r="E13" s="258">
        <v>13</v>
      </c>
      <c r="F13" s="258" t="s">
        <v>1440</v>
      </c>
      <c r="G13" s="162">
        <v>2022</v>
      </c>
      <c r="H13" s="629">
        <v>0.38</v>
      </c>
      <c r="I13" s="258">
        <v>0</v>
      </c>
    </row>
    <row r="14" spans="1:9" x14ac:dyDescent="0.25">
      <c r="A14" s="479" t="s">
        <v>260</v>
      </c>
      <c r="B14" s="501">
        <v>8</v>
      </c>
      <c r="C14" s="481" t="s">
        <v>1441</v>
      </c>
      <c r="D14" s="916"/>
      <c r="E14" s="258">
        <v>0</v>
      </c>
      <c r="F14" s="258" t="s">
        <v>1442</v>
      </c>
      <c r="G14" s="162">
        <v>2022</v>
      </c>
      <c r="H14" s="629">
        <v>0.25</v>
      </c>
      <c r="I14" s="258">
        <v>0</v>
      </c>
    </row>
    <row r="15" spans="1:9" ht="30" x14ac:dyDescent="0.25">
      <c r="A15" s="479" t="s">
        <v>260</v>
      </c>
      <c r="B15" s="505">
        <v>9</v>
      </c>
      <c r="C15" s="481" t="s">
        <v>1443</v>
      </c>
      <c r="D15" s="917"/>
      <c r="E15" s="258">
        <v>0</v>
      </c>
      <c r="F15" s="258">
        <v>0</v>
      </c>
      <c r="G15" s="258">
        <v>0</v>
      </c>
      <c r="H15" s="258">
        <v>0</v>
      </c>
      <c r="I15" s="258">
        <v>0</v>
      </c>
    </row>
    <row r="16" spans="1:9" x14ac:dyDescent="0.25">
      <c r="A16" s="479" t="s">
        <v>260</v>
      </c>
      <c r="B16" s="498" t="s">
        <v>260</v>
      </c>
      <c r="C16" s="479" t="s">
        <v>1444</v>
      </c>
      <c r="D16" s="479"/>
      <c r="E16" s="479"/>
      <c r="F16" s="479" t="s">
        <v>260</v>
      </c>
      <c r="G16" s="479" t="s">
        <v>260</v>
      </c>
      <c r="H16" s="479" t="s">
        <v>260</v>
      </c>
      <c r="I16" s="479" t="s">
        <v>260</v>
      </c>
    </row>
    <row r="17" spans="1:9" x14ac:dyDescent="0.25">
      <c r="A17" s="479" t="s">
        <v>260</v>
      </c>
      <c r="B17" s="498" t="s">
        <v>260</v>
      </c>
      <c r="C17" s="479" t="s">
        <v>260</v>
      </c>
      <c r="D17" s="479" t="s">
        <v>260</v>
      </c>
      <c r="E17" s="479" t="s">
        <v>260</v>
      </c>
      <c r="F17" s="479" t="s">
        <v>260</v>
      </c>
      <c r="G17" s="479" t="s">
        <v>260</v>
      </c>
      <c r="H17" s="479" t="s">
        <v>260</v>
      </c>
      <c r="I17" s="479" t="s">
        <v>260</v>
      </c>
    </row>
    <row r="18" spans="1:9" x14ac:dyDescent="0.25">
      <c r="A18" s="479" t="s">
        <v>260</v>
      </c>
      <c r="B18" s="498" t="s">
        <v>260</v>
      </c>
      <c r="C18" s="479" t="s">
        <v>1445</v>
      </c>
      <c r="D18" s="479"/>
      <c r="E18" s="479" t="s">
        <v>260</v>
      </c>
      <c r="F18" s="479" t="s">
        <v>260</v>
      </c>
      <c r="G18" s="479" t="s">
        <v>260</v>
      </c>
      <c r="H18" s="479" t="s">
        <v>260</v>
      </c>
      <c r="I18" s="479" t="s">
        <v>260</v>
      </c>
    </row>
    <row r="19" spans="1:9" ht="68.25" customHeight="1" x14ac:dyDescent="0.25">
      <c r="A19" s="479" t="s">
        <v>260</v>
      </c>
      <c r="B19" s="498" t="s">
        <v>260</v>
      </c>
      <c r="C19" s="512" t="s">
        <v>1446</v>
      </c>
      <c r="D19" s="918" t="s">
        <v>1447</v>
      </c>
      <c r="E19" s="919"/>
      <c r="F19" s="920" t="s">
        <v>1448</v>
      </c>
      <c r="G19" s="479" t="s">
        <v>260</v>
      </c>
      <c r="H19" s="479" t="s">
        <v>260</v>
      </c>
      <c r="I19" s="479" t="s">
        <v>260</v>
      </c>
    </row>
    <row r="20" spans="1:9" x14ac:dyDescent="0.25">
      <c r="A20" s="479" t="s">
        <v>260</v>
      </c>
      <c r="B20" s="498" t="s">
        <v>260</v>
      </c>
      <c r="C20" s="494" t="s">
        <v>1449</v>
      </c>
      <c r="D20" s="495" t="s">
        <v>1450</v>
      </c>
      <c r="E20" s="495" t="s">
        <v>1451</v>
      </c>
      <c r="F20" s="914"/>
      <c r="G20" s="496" t="s">
        <v>260</v>
      </c>
      <c r="H20" s="496" t="s">
        <v>260</v>
      </c>
      <c r="I20" s="479" t="s">
        <v>260</v>
      </c>
    </row>
    <row r="21" spans="1:9" x14ac:dyDescent="0.25">
      <c r="A21" s="479" t="s">
        <v>260</v>
      </c>
      <c r="B21" s="500" t="s">
        <v>260</v>
      </c>
      <c r="C21" s="494" t="s">
        <v>1435</v>
      </c>
      <c r="D21" s="495" t="s">
        <v>1452</v>
      </c>
      <c r="E21" s="495">
        <v>301</v>
      </c>
      <c r="F21" s="920" t="s">
        <v>1453</v>
      </c>
      <c r="G21" s="496" t="s">
        <v>260</v>
      </c>
      <c r="H21" s="496" t="s">
        <v>260</v>
      </c>
      <c r="I21" s="479" t="s">
        <v>260</v>
      </c>
    </row>
    <row r="22" spans="1:9" x14ac:dyDescent="0.25">
      <c r="A22" s="479" t="s">
        <v>260</v>
      </c>
      <c r="B22" s="500" t="s">
        <v>260</v>
      </c>
      <c r="C22" s="494" t="s">
        <v>1435</v>
      </c>
      <c r="D22" s="495" t="s">
        <v>1452</v>
      </c>
      <c r="E22" s="495">
        <v>3011</v>
      </c>
      <c r="F22" s="914"/>
      <c r="G22" s="496" t="s">
        <v>260</v>
      </c>
      <c r="H22" s="496" t="s">
        <v>260</v>
      </c>
      <c r="I22" s="479" t="s">
        <v>260</v>
      </c>
    </row>
    <row r="23" spans="1:9" x14ac:dyDescent="0.25">
      <c r="A23" s="479" t="s">
        <v>260</v>
      </c>
      <c r="B23" s="500" t="s">
        <v>260</v>
      </c>
      <c r="C23" s="494" t="s">
        <v>1435</v>
      </c>
      <c r="D23" s="495" t="s">
        <v>1452</v>
      </c>
      <c r="E23" s="495">
        <v>3012</v>
      </c>
      <c r="F23" s="914"/>
      <c r="G23" s="496" t="s">
        <v>260</v>
      </c>
      <c r="H23" s="496" t="s">
        <v>260</v>
      </c>
      <c r="I23" s="479" t="s">
        <v>260</v>
      </c>
    </row>
    <row r="24" spans="1:9" x14ac:dyDescent="0.25">
      <c r="A24" s="479" t="s">
        <v>260</v>
      </c>
      <c r="B24" s="500" t="s">
        <v>260</v>
      </c>
      <c r="C24" s="494" t="s">
        <v>1435</v>
      </c>
      <c r="D24" s="495" t="s">
        <v>1452</v>
      </c>
      <c r="E24" s="495">
        <v>3315</v>
      </c>
      <c r="F24" s="914"/>
      <c r="G24" s="496" t="s">
        <v>260</v>
      </c>
      <c r="H24" s="496" t="s">
        <v>260</v>
      </c>
      <c r="I24" s="479" t="s">
        <v>260</v>
      </c>
    </row>
    <row r="25" spans="1:9" x14ac:dyDescent="0.25">
      <c r="A25" s="479" t="s">
        <v>260</v>
      </c>
      <c r="B25" s="500" t="s">
        <v>260</v>
      </c>
      <c r="C25" s="494" t="s">
        <v>1435</v>
      </c>
      <c r="D25" s="495" t="s">
        <v>1452</v>
      </c>
      <c r="E25" s="495">
        <v>50</v>
      </c>
      <c r="F25" s="914"/>
      <c r="G25" s="496" t="s">
        <v>260</v>
      </c>
      <c r="H25" s="496" t="s">
        <v>260</v>
      </c>
      <c r="I25" s="479" t="s">
        <v>260</v>
      </c>
    </row>
    <row r="26" spans="1:9" x14ac:dyDescent="0.25">
      <c r="A26" s="479" t="s">
        <v>260</v>
      </c>
      <c r="B26" s="500" t="s">
        <v>260</v>
      </c>
      <c r="C26" s="494" t="s">
        <v>1435</v>
      </c>
      <c r="D26" s="495" t="s">
        <v>1452</v>
      </c>
      <c r="E26" s="495">
        <v>501</v>
      </c>
      <c r="F26" s="914"/>
      <c r="G26" s="496" t="s">
        <v>260</v>
      </c>
      <c r="H26" s="496" t="s">
        <v>260</v>
      </c>
      <c r="I26" s="479" t="s">
        <v>260</v>
      </c>
    </row>
    <row r="27" spans="1:9" x14ac:dyDescent="0.25">
      <c r="A27" s="479" t="s">
        <v>260</v>
      </c>
      <c r="B27" s="500" t="s">
        <v>260</v>
      </c>
      <c r="C27" s="494" t="s">
        <v>1435</v>
      </c>
      <c r="D27" s="495" t="s">
        <v>1452</v>
      </c>
      <c r="E27" s="495">
        <v>5010</v>
      </c>
      <c r="F27" s="914"/>
      <c r="G27" s="496" t="s">
        <v>260</v>
      </c>
      <c r="H27" s="496" t="s">
        <v>260</v>
      </c>
      <c r="I27" s="479" t="s">
        <v>260</v>
      </c>
    </row>
    <row r="28" spans="1:9" x14ac:dyDescent="0.25">
      <c r="A28" s="479" t="s">
        <v>260</v>
      </c>
      <c r="B28" s="500" t="s">
        <v>260</v>
      </c>
      <c r="C28" s="494" t="s">
        <v>1435</v>
      </c>
      <c r="D28" s="495" t="s">
        <v>1452</v>
      </c>
      <c r="E28" s="495">
        <v>502</v>
      </c>
      <c r="F28" s="914"/>
      <c r="G28" s="496" t="s">
        <v>260</v>
      </c>
      <c r="H28" s="496" t="s">
        <v>260</v>
      </c>
      <c r="I28" s="479" t="s">
        <v>260</v>
      </c>
    </row>
    <row r="29" spans="1:9" x14ac:dyDescent="0.25">
      <c r="A29" s="479" t="s">
        <v>260</v>
      </c>
      <c r="B29" s="500" t="s">
        <v>260</v>
      </c>
      <c r="C29" s="494" t="s">
        <v>1435</v>
      </c>
      <c r="D29" s="495" t="s">
        <v>1452</v>
      </c>
      <c r="E29" s="495">
        <v>5020</v>
      </c>
      <c r="F29" s="914"/>
      <c r="G29" s="496" t="s">
        <v>260</v>
      </c>
      <c r="H29" s="496" t="s">
        <v>260</v>
      </c>
      <c r="I29" s="479" t="s">
        <v>260</v>
      </c>
    </row>
    <row r="30" spans="1:9" x14ac:dyDescent="0.25">
      <c r="A30" s="479" t="s">
        <v>260</v>
      </c>
      <c r="B30" s="500" t="s">
        <v>260</v>
      </c>
      <c r="C30" s="494" t="s">
        <v>1435</v>
      </c>
      <c r="D30" s="495" t="s">
        <v>1452</v>
      </c>
      <c r="E30" s="495">
        <v>5222</v>
      </c>
      <c r="F30" s="914"/>
      <c r="G30" s="496" t="s">
        <v>260</v>
      </c>
      <c r="H30" s="496" t="s">
        <v>260</v>
      </c>
      <c r="I30" s="479" t="s">
        <v>260</v>
      </c>
    </row>
    <row r="31" spans="1:9" x14ac:dyDescent="0.25">
      <c r="A31" s="479" t="s">
        <v>260</v>
      </c>
      <c r="B31" s="500" t="s">
        <v>260</v>
      </c>
      <c r="C31" s="494" t="s">
        <v>1435</v>
      </c>
      <c r="D31" s="495" t="s">
        <v>1452</v>
      </c>
      <c r="E31" s="495">
        <v>5224</v>
      </c>
      <c r="F31" s="914"/>
      <c r="G31" s="496" t="s">
        <v>260</v>
      </c>
      <c r="H31" s="496" t="s">
        <v>260</v>
      </c>
      <c r="I31" s="479" t="s">
        <v>260</v>
      </c>
    </row>
    <row r="32" spans="1:9" x14ac:dyDescent="0.25">
      <c r="A32" s="479" t="s">
        <v>260</v>
      </c>
      <c r="B32" s="500" t="s">
        <v>260</v>
      </c>
      <c r="C32" s="494" t="s">
        <v>1435</v>
      </c>
      <c r="D32" s="495" t="s">
        <v>1452</v>
      </c>
      <c r="E32" s="495">
        <v>5229</v>
      </c>
      <c r="F32" s="510" t="s">
        <v>260</v>
      </c>
      <c r="G32" s="496" t="s">
        <v>260</v>
      </c>
      <c r="H32" s="496" t="s">
        <v>260</v>
      </c>
      <c r="I32" s="479" t="s">
        <v>260</v>
      </c>
    </row>
    <row r="33" spans="1:9" x14ac:dyDescent="0.25">
      <c r="A33" s="479" t="s">
        <v>260</v>
      </c>
      <c r="B33" s="500" t="s">
        <v>260</v>
      </c>
      <c r="C33" s="494" t="s">
        <v>1426</v>
      </c>
      <c r="D33" s="495" t="s">
        <v>1454</v>
      </c>
      <c r="E33" s="495">
        <v>27</v>
      </c>
      <c r="F33" s="914" t="s">
        <v>1455</v>
      </c>
      <c r="G33" s="496" t="s">
        <v>260</v>
      </c>
      <c r="H33" s="479" t="s">
        <v>260</v>
      </c>
      <c r="I33" s="479" t="s">
        <v>260</v>
      </c>
    </row>
    <row r="34" spans="1:9" x14ac:dyDescent="0.25">
      <c r="A34" s="479" t="s">
        <v>260</v>
      </c>
      <c r="B34" s="500" t="s">
        <v>260</v>
      </c>
      <c r="C34" s="494" t="s">
        <v>1426</v>
      </c>
      <c r="D34" s="495" t="s">
        <v>1454</v>
      </c>
      <c r="E34" s="495">
        <v>2712</v>
      </c>
      <c r="F34" s="914"/>
      <c r="G34" s="496" t="s">
        <v>260</v>
      </c>
      <c r="H34" s="479" t="s">
        <v>260</v>
      </c>
      <c r="I34" s="479" t="s">
        <v>260</v>
      </c>
    </row>
    <row r="35" spans="1:9" x14ac:dyDescent="0.25">
      <c r="A35" s="479" t="s">
        <v>260</v>
      </c>
      <c r="B35" s="500" t="s">
        <v>260</v>
      </c>
      <c r="C35" s="494" t="s">
        <v>1426</v>
      </c>
      <c r="D35" s="495" t="s">
        <v>1454</v>
      </c>
      <c r="E35" s="495">
        <v>3314</v>
      </c>
      <c r="F35" s="914"/>
      <c r="G35" s="496" t="s">
        <v>260</v>
      </c>
      <c r="H35" s="479" t="s">
        <v>260</v>
      </c>
      <c r="I35" s="479" t="s">
        <v>260</v>
      </c>
    </row>
    <row r="36" spans="1:9" x14ac:dyDescent="0.25">
      <c r="A36" s="479" t="s">
        <v>260</v>
      </c>
      <c r="B36" s="500" t="s">
        <v>260</v>
      </c>
      <c r="C36" s="494" t="s">
        <v>1426</v>
      </c>
      <c r="D36" s="495" t="s">
        <v>1454</v>
      </c>
      <c r="E36" s="495">
        <v>35</v>
      </c>
      <c r="F36" s="914"/>
      <c r="G36" s="496" t="s">
        <v>260</v>
      </c>
      <c r="H36" s="479" t="s">
        <v>260</v>
      </c>
      <c r="I36" s="479" t="s">
        <v>260</v>
      </c>
    </row>
    <row r="37" spans="1:9" x14ac:dyDescent="0.25">
      <c r="A37" s="479" t="s">
        <v>260</v>
      </c>
      <c r="B37" s="500" t="s">
        <v>260</v>
      </c>
      <c r="C37" s="494" t="s">
        <v>1426</v>
      </c>
      <c r="D37" s="495" t="s">
        <v>1454</v>
      </c>
      <c r="E37" s="495">
        <v>351</v>
      </c>
      <c r="F37" s="914"/>
      <c r="G37" s="496" t="s">
        <v>260</v>
      </c>
      <c r="H37" s="479" t="s">
        <v>260</v>
      </c>
      <c r="I37" s="479" t="s">
        <v>260</v>
      </c>
    </row>
    <row r="38" spans="1:9" x14ac:dyDescent="0.25">
      <c r="A38" s="479" t="s">
        <v>260</v>
      </c>
      <c r="B38" s="500" t="s">
        <v>260</v>
      </c>
      <c r="C38" s="494" t="s">
        <v>1426</v>
      </c>
      <c r="D38" s="495" t="s">
        <v>1454</v>
      </c>
      <c r="E38" s="495">
        <v>3511</v>
      </c>
      <c r="F38" s="914"/>
      <c r="G38" s="496" t="s">
        <v>260</v>
      </c>
      <c r="H38" s="479" t="s">
        <v>260</v>
      </c>
      <c r="I38" s="479" t="s">
        <v>260</v>
      </c>
    </row>
    <row r="39" spans="1:9" x14ac:dyDescent="0.25">
      <c r="A39" s="479" t="s">
        <v>260</v>
      </c>
      <c r="B39" s="500" t="s">
        <v>260</v>
      </c>
      <c r="C39" s="494" t="s">
        <v>1426</v>
      </c>
      <c r="D39" s="495" t="s">
        <v>1454</v>
      </c>
      <c r="E39" s="495">
        <v>3512</v>
      </c>
      <c r="F39" s="914"/>
      <c r="G39" s="496" t="s">
        <v>260</v>
      </c>
      <c r="H39" s="479" t="s">
        <v>260</v>
      </c>
      <c r="I39" s="479" t="s">
        <v>260</v>
      </c>
    </row>
    <row r="40" spans="1:9" x14ac:dyDescent="0.25">
      <c r="A40" s="479" t="s">
        <v>260</v>
      </c>
      <c r="B40" s="500" t="s">
        <v>260</v>
      </c>
      <c r="C40" s="494" t="s">
        <v>1426</v>
      </c>
      <c r="D40" s="495" t="s">
        <v>1454</v>
      </c>
      <c r="E40" s="495">
        <v>3513</v>
      </c>
      <c r="F40" s="914"/>
      <c r="G40" s="479" t="s">
        <v>260</v>
      </c>
      <c r="H40" s="479" t="s">
        <v>260</v>
      </c>
      <c r="I40" s="479" t="s">
        <v>260</v>
      </c>
    </row>
    <row r="41" spans="1:9" x14ac:dyDescent="0.25">
      <c r="A41" s="479" t="s">
        <v>260</v>
      </c>
      <c r="B41" s="500" t="s">
        <v>260</v>
      </c>
      <c r="C41" s="494" t="s">
        <v>1426</v>
      </c>
      <c r="D41" s="495" t="s">
        <v>1454</v>
      </c>
      <c r="E41" s="495">
        <v>3514</v>
      </c>
      <c r="F41" s="914"/>
      <c r="G41" s="479" t="s">
        <v>260</v>
      </c>
      <c r="H41" s="479" t="s">
        <v>260</v>
      </c>
      <c r="I41" s="479" t="s">
        <v>260</v>
      </c>
    </row>
    <row r="42" spans="1:9" x14ac:dyDescent="0.25">
      <c r="A42" s="479" t="s">
        <v>260</v>
      </c>
      <c r="B42" s="500" t="s">
        <v>260</v>
      </c>
      <c r="C42" s="494" t="s">
        <v>1426</v>
      </c>
      <c r="D42" s="495" t="s">
        <v>1454</v>
      </c>
      <c r="E42" s="495">
        <v>4321</v>
      </c>
      <c r="F42" s="921"/>
      <c r="G42" s="479" t="s">
        <v>260</v>
      </c>
      <c r="H42" s="479" t="s">
        <v>260</v>
      </c>
      <c r="I42" s="479" t="s">
        <v>260</v>
      </c>
    </row>
    <row r="43" spans="1:9" x14ac:dyDescent="0.25">
      <c r="A43" s="479" t="s">
        <v>260</v>
      </c>
      <c r="B43" s="500" t="s">
        <v>260</v>
      </c>
      <c r="C43" s="494" t="s">
        <v>1429</v>
      </c>
      <c r="D43" s="495" t="s">
        <v>1456</v>
      </c>
      <c r="E43" s="495">
        <v>91</v>
      </c>
      <c r="F43" s="914" t="s">
        <v>1457</v>
      </c>
      <c r="G43" s="479" t="s">
        <v>260</v>
      </c>
      <c r="H43" s="479" t="s">
        <v>260</v>
      </c>
      <c r="I43" s="479" t="s">
        <v>260</v>
      </c>
    </row>
    <row r="44" spans="1:9" x14ac:dyDescent="0.25">
      <c r="A44" s="479" t="s">
        <v>260</v>
      </c>
      <c r="B44" s="500" t="s">
        <v>260</v>
      </c>
      <c r="C44" s="494" t="s">
        <v>1429</v>
      </c>
      <c r="D44" s="495" t="s">
        <v>1456</v>
      </c>
      <c r="E44" s="495">
        <v>910</v>
      </c>
      <c r="F44" s="914"/>
      <c r="G44" s="479" t="s">
        <v>260</v>
      </c>
      <c r="H44" s="479" t="s">
        <v>260</v>
      </c>
      <c r="I44" s="479" t="s">
        <v>260</v>
      </c>
    </row>
    <row r="45" spans="1:9" x14ac:dyDescent="0.25">
      <c r="A45" s="479" t="s">
        <v>260</v>
      </c>
      <c r="B45" s="500" t="s">
        <v>260</v>
      </c>
      <c r="C45" s="494" t="s">
        <v>1429</v>
      </c>
      <c r="D45" s="495" t="s">
        <v>1456</v>
      </c>
      <c r="E45" s="495">
        <v>192</v>
      </c>
      <c r="F45" s="914"/>
      <c r="G45" s="479" t="s">
        <v>260</v>
      </c>
      <c r="H45" s="479" t="s">
        <v>260</v>
      </c>
      <c r="I45" s="479" t="s">
        <v>260</v>
      </c>
    </row>
    <row r="46" spans="1:9" x14ac:dyDescent="0.25">
      <c r="A46" s="479" t="s">
        <v>260</v>
      </c>
      <c r="B46" s="500" t="s">
        <v>260</v>
      </c>
      <c r="C46" s="494" t="s">
        <v>1429</v>
      </c>
      <c r="D46" s="495" t="s">
        <v>1456</v>
      </c>
      <c r="E46" s="495">
        <v>1920</v>
      </c>
      <c r="F46" s="914"/>
      <c r="G46" s="479" t="s">
        <v>260</v>
      </c>
      <c r="H46" s="479" t="s">
        <v>260</v>
      </c>
      <c r="I46" s="479" t="s">
        <v>260</v>
      </c>
    </row>
    <row r="47" spans="1:9" x14ac:dyDescent="0.25">
      <c r="A47" s="479" t="s">
        <v>260</v>
      </c>
      <c r="B47" s="500" t="s">
        <v>260</v>
      </c>
      <c r="C47" s="494" t="s">
        <v>1429</v>
      </c>
      <c r="D47" s="495" t="s">
        <v>1456</v>
      </c>
      <c r="E47" s="495">
        <v>2014</v>
      </c>
      <c r="F47" s="914"/>
      <c r="G47" s="479" t="s">
        <v>260</v>
      </c>
      <c r="H47" s="479" t="s">
        <v>260</v>
      </c>
      <c r="I47" s="479" t="s">
        <v>260</v>
      </c>
    </row>
    <row r="48" spans="1:9" x14ac:dyDescent="0.25">
      <c r="A48" s="479" t="s">
        <v>260</v>
      </c>
      <c r="B48" s="500" t="s">
        <v>260</v>
      </c>
      <c r="C48" s="494" t="s">
        <v>1429</v>
      </c>
      <c r="D48" s="495" t="s">
        <v>1456</v>
      </c>
      <c r="E48" s="495">
        <v>352</v>
      </c>
      <c r="F48" s="914"/>
      <c r="G48" s="479" t="s">
        <v>260</v>
      </c>
      <c r="H48" s="479" t="s">
        <v>260</v>
      </c>
      <c r="I48" s="479" t="s">
        <v>260</v>
      </c>
    </row>
    <row r="49" spans="1:9" x14ac:dyDescent="0.25">
      <c r="A49" s="479" t="s">
        <v>260</v>
      </c>
      <c r="B49" s="500" t="s">
        <v>260</v>
      </c>
      <c r="C49" s="494" t="s">
        <v>1429</v>
      </c>
      <c r="D49" s="495" t="s">
        <v>1456</v>
      </c>
      <c r="E49" s="495">
        <v>3521</v>
      </c>
      <c r="F49" s="914"/>
      <c r="G49" s="479" t="s">
        <v>260</v>
      </c>
      <c r="H49" s="479" t="s">
        <v>260</v>
      </c>
      <c r="I49" s="479" t="s">
        <v>260</v>
      </c>
    </row>
    <row r="50" spans="1:9" x14ac:dyDescent="0.25">
      <c r="A50" s="479" t="s">
        <v>260</v>
      </c>
      <c r="B50" s="500" t="s">
        <v>260</v>
      </c>
      <c r="C50" s="494" t="s">
        <v>1429</v>
      </c>
      <c r="D50" s="495" t="s">
        <v>1456</v>
      </c>
      <c r="E50" s="495">
        <v>3522</v>
      </c>
      <c r="F50" s="914"/>
      <c r="G50" s="479" t="s">
        <v>260</v>
      </c>
      <c r="H50" s="479" t="s">
        <v>260</v>
      </c>
      <c r="I50" s="479" t="s">
        <v>260</v>
      </c>
    </row>
    <row r="51" spans="1:9" x14ac:dyDescent="0.25">
      <c r="A51" s="479" t="s">
        <v>260</v>
      </c>
      <c r="B51" s="500" t="s">
        <v>260</v>
      </c>
      <c r="C51" s="494" t="s">
        <v>1429</v>
      </c>
      <c r="D51" s="495" t="s">
        <v>1456</v>
      </c>
      <c r="E51" s="495">
        <v>3523</v>
      </c>
      <c r="F51" s="914"/>
      <c r="G51" s="479" t="s">
        <v>260</v>
      </c>
      <c r="H51" s="479" t="s">
        <v>260</v>
      </c>
      <c r="I51" s="479" t="s">
        <v>260</v>
      </c>
    </row>
    <row r="52" spans="1:9" x14ac:dyDescent="0.25">
      <c r="A52" s="479" t="s">
        <v>260</v>
      </c>
      <c r="B52" s="500" t="s">
        <v>260</v>
      </c>
      <c r="C52" s="494" t="s">
        <v>1429</v>
      </c>
      <c r="D52" s="495" t="s">
        <v>1456</v>
      </c>
      <c r="E52" s="495">
        <v>4612</v>
      </c>
      <c r="F52" s="914"/>
      <c r="G52" s="479" t="s">
        <v>260</v>
      </c>
      <c r="H52" s="479" t="s">
        <v>260</v>
      </c>
      <c r="I52" s="479" t="s">
        <v>260</v>
      </c>
    </row>
    <row r="53" spans="1:9" x14ac:dyDescent="0.25">
      <c r="A53" s="479" t="s">
        <v>260</v>
      </c>
      <c r="B53" s="500" t="s">
        <v>260</v>
      </c>
      <c r="C53" s="494" t="s">
        <v>1429</v>
      </c>
      <c r="D53" s="495" t="s">
        <v>1456</v>
      </c>
      <c r="E53" s="495">
        <v>4671</v>
      </c>
      <c r="F53" s="914"/>
      <c r="G53" s="479" t="s">
        <v>260</v>
      </c>
      <c r="H53" s="479" t="s">
        <v>260</v>
      </c>
      <c r="I53" s="479" t="s">
        <v>260</v>
      </c>
    </row>
    <row r="54" spans="1:9" x14ac:dyDescent="0.25">
      <c r="A54" s="479" t="s">
        <v>260</v>
      </c>
      <c r="B54" s="500" t="s">
        <v>260</v>
      </c>
      <c r="C54" s="494" t="s">
        <v>1429</v>
      </c>
      <c r="D54" s="495" t="s">
        <v>1456</v>
      </c>
      <c r="E54" s="495">
        <v>6</v>
      </c>
      <c r="F54" s="914"/>
      <c r="G54" s="479" t="s">
        <v>260</v>
      </c>
      <c r="H54" s="479" t="s">
        <v>260</v>
      </c>
      <c r="I54" s="479" t="s">
        <v>260</v>
      </c>
    </row>
    <row r="55" spans="1:9" x14ac:dyDescent="0.25">
      <c r="A55" s="479" t="s">
        <v>260</v>
      </c>
      <c r="B55" s="500" t="s">
        <v>260</v>
      </c>
      <c r="C55" s="494" t="s">
        <v>1429</v>
      </c>
      <c r="D55" s="495" t="s">
        <v>1456</v>
      </c>
      <c r="E55" s="495">
        <v>61</v>
      </c>
      <c r="F55" s="914"/>
      <c r="G55" s="479" t="s">
        <v>260</v>
      </c>
      <c r="H55" s="479" t="s">
        <v>260</v>
      </c>
      <c r="I55" s="479" t="s">
        <v>260</v>
      </c>
    </row>
    <row r="56" spans="1:9" x14ac:dyDescent="0.25">
      <c r="A56" s="479" t="s">
        <v>260</v>
      </c>
      <c r="B56" s="500" t="s">
        <v>260</v>
      </c>
      <c r="C56" s="494" t="s">
        <v>1429</v>
      </c>
      <c r="D56" s="495" t="s">
        <v>1456</v>
      </c>
      <c r="E56" s="495">
        <v>610</v>
      </c>
      <c r="F56" s="914"/>
      <c r="G56" s="479" t="s">
        <v>260</v>
      </c>
      <c r="H56" s="479" t="s">
        <v>260</v>
      </c>
      <c r="I56" s="479" t="s">
        <v>260</v>
      </c>
    </row>
    <row r="57" spans="1:9" x14ac:dyDescent="0.25">
      <c r="A57" s="479" t="s">
        <v>260</v>
      </c>
      <c r="B57" s="500" t="s">
        <v>260</v>
      </c>
      <c r="C57" s="494" t="s">
        <v>1429</v>
      </c>
      <c r="D57" s="495" t="s">
        <v>1456</v>
      </c>
      <c r="E57" s="495">
        <v>62</v>
      </c>
      <c r="F57" s="914"/>
      <c r="G57" s="479" t="s">
        <v>260</v>
      </c>
      <c r="H57" s="479" t="s">
        <v>260</v>
      </c>
      <c r="I57" s="479" t="s">
        <v>260</v>
      </c>
    </row>
    <row r="58" spans="1:9" x14ac:dyDescent="0.25">
      <c r="A58" s="479" t="s">
        <v>260</v>
      </c>
      <c r="B58" s="500" t="s">
        <v>260</v>
      </c>
      <c r="C58" s="494" t="s">
        <v>1429</v>
      </c>
      <c r="D58" s="495" t="s">
        <v>1456</v>
      </c>
      <c r="E58" s="495">
        <v>620</v>
      </c>
      <c r="F58" s="914"/>
      <c r="G58" s="479" t="s">
        <v>260</v>
      </c>
      <c r="H58" s="479" t="s">
        <v>260</v>
      </c>
      <c r="I58" s="479" t="s">
        <v>260</v>
      </c>
    </row>
    <row r="59" spans="1:9" x14ac:dyDescent="0.25">
      <c r="A59" s="479" t="s">
        <v>260</v>
      </c>
      <c r="B59" s="500" t="s">
        <v>260</v>
      </c>
      <c r="C59" s="494" t="s">
        <v>1439</v>
      </c>
      <c r="D59" s="495" t="s">
        <v>1458</v>
      </c>
      <c r="E59" s="495">
        <v>24</v>
      </c>
      <c r="F59" s="920" t="s">
        <v>1459</v>
      </c>
      <c r="G59" s="479" t="s">
        <v>260</v>
      </c>
      <c r="H59" s="479" t="s">
        <v>260</v>
      </c>
      <c r="I59" s="479" t="s">
        <v>260</v>
      </c>
    </row>
    <row r="60" spans="1:9" x14ac:dyDescent="0.25">
      <c r="A60" s="479" t="s">
        <v>260</v>
      </c>
      <c r="B60" s="500" t="s">
        <v>260</v>
      </c>
      <c r="C60" s="494" t="s">
        <v>1439</v>
      </c>
      <c r="D60" s="495" t="s">
        <v>1458</v>
      </c>
      <c r="E60" s="495">
        <v>241</v>
      </c>
      <c r="F60" s="914"/>
      <c r="G60" s="479" t="s">
        <v>260</v>
      </c>
      <c r="H60" s="479" t="s">
        <v>260</v>
      </c>
      <c r="I60" s="479" t="s">
        <v>260</v>
      </c>
    </row>
    <row r="61" spans="1:9" x14ac:dyDescent="0.25">
      <c r="A61" s="479" t="s">
        <v>260</v>
      </c>
      <c r="B61" s="500" t="s">
        <v>260</v>
      </c>
      <c r="C61" s="494" t="s">
        <v>1439</v>
      </c>
      <c r="D61" s="495" t="s">
        <v>1458</v>
      </c>
      <c r="E61" s="495">
        <v>2410</v>
      </c>
      <c r="F61" s="914"/>
      <c r="G61" s="479" t="s">
        <v>260</v>
      </c>
      <c r="H61" s="479" t="s">
        <v>260</v>
      </c>
      <c r="I61" s="479" t="s">
        <v>260</v>
      </c>
    </row>
    <row r="62" spans="1:9" x14ac:dyDescent="0.25">
      <c r="A62" s="479" t="s">
        <v>260</v>
      </c>
      <c r="B62" s="500" t="s">
        <v>260</v>
      </c>
      <c r="C62" s="494" t="s">
        <v>1439</v>
      </c>
      <c r="D62" s="495" t="s">
        <v>1458</v>
      </c>
      <c r="E62" s="495">
        <v>242</v>
      </c>
      <c r="F62" s="914"/>
      <c r="G62" s="479" t="s">
        <v>260</v>
      </c>
      <c r="H62" s="479" t="s">
        <v>260</v>
      </c>
      <c r="I62" s="479" t="s">
        <v>260</v>
      </c>
    </row>
    <row r="63" spans="1:9" x14ac:dyDescent="0.25">
      <c r="A63" s="479" t="s">
        <v>260</v>
      </c>
      <c r="B63" s="500" t="s">
        <v>260</v>
      </c>
      <c r="C63" s="494" t="s">
        <v>1439</v>
      </c>
      <c r="D63" s="495" t="s">
        <v>1458</v>
      </c>
      <c r="E63" s="495">
        <v>2420</v>
      </c>
      <c r="F63" s="914"/>
      <c r="G63" s="479" t="s">
        <v>260</v>
      </c>
      <c r="H63" s="479" t="s">
        <v>260</v>
      </c>
      <c r="I63" s="479" t="s">
        <v>260</v>
      </c>
    </row>
    <row r="64" spans="1:9" x14ac:dyDescent="0.25">
      <c r="A64" s="479" t="s">
        <v>260</v>
      </c>
      <c r="B64" s="500" t="s">
        <v>260</v>
      </c>
      <c r="C64" s="494" t="s">
        <v>1439</v>
      </c>
      <c r="D64" s="495" t="s">
        <v>1458</v>
      </c>
      <c r="E64" s="495">
        <v>2434</v>
      </c>
      <c r="F64" s="914"/>
      <c r="G64" s="479" t="s">
        <v>260</v>
      </c>
      <c r="H64" s="479" t="s">
        <v>260</v>
      </c>
      <c r="I64" s="479" t="s">
        <v>260</v>
      </c>
    </row>
    <row r="65" spans="1:9" x14ac:dyDescent="0.25">
      <c r="A65" s="479" t="s">
        <v>260</v>
      </c>
      <c r="B65" s="500" t="s">
        <v>260</v>
      </c>
      <c r="C65" s="494" t="s">
        <v>1439</v>
      </c>
      <c r="D65" s="495" t="s">
        <v>1458</v>
      </c>
      <c r="E65" s="495">
        <v>244</v>
      </c>
      <c r="F65" s="914"/>
      <c r="G65" s="479" t="s">
        <v>260</v>
      </c>
      <c r="H65" s="479" t="s">
        <v>260</v>
      </c>
      <c r="I65" s="479" t="s">
        <v>260</v>
      </c>
    </row>
    <row r="66" spans="1:9" x14ac:dyDescent="0.25">
      <c r="A66" s="479" t="s">
        <v>260</v>
      </c>
      <c r="B66" s="500" t="s">
        <v>260</v>
      </c>
      <c r="C66" s="494" t="s">
        <v>1439</v>
      </c>
      <c r="D66" s="495" t="s">
        <v>1458</v>
      </c>
      <c r="E66" s="495">
        <v>2442</v>
      </c>
      <c r="F66" s="914"/>
      <c r="G66" s="479" t="s">
        <v>260</v>
      </c>
      <c r="H66" s="479" t="s">
        <v>260</v>
      </c>
      <c r="I66" s="479" t="s">
        <v>260</v>
      </c>
    </row>
    <row r="67" spans="1:9" x14ac:dyDescent="0.25">
      <c r="A67" s="479" t="s">
        <v>260</v>
      </c>
      <c r="B67" s="500" t="s">
        <v>260</v>
      </c>
      <c r="C67" s="494" t="s">
        <v>1439</v>
      </c>
      <c r="D67" s="495" t="s">
        <v>1458</v>
      </c>
      <c r="E67" s="495">
        <v>2444</v>
      </c>
      <c r="F67" s="914"/>
      <c r="G67" s="479" t="s">
        <v>260</v>
      </c>
      <c r="H67" s="479" t="s">
        <v>260</v>
      </c>
      <c r="I67" s="479" t="s">
        <v>260</v>
      </c>
    </row>
    <row r="68" spans="1:9" x14ac:dyDescent="0.25">
      <c r="A68" s="479" t="s">
        <v>260</v>
      </c>
      <c r="B68" s="500" t="s">
        <v>260</v>
      </c>
      <c r="C68" s="494" t="s">
        <v>1439</v>
      </c>
      <c r="D68" s="495" t="s">
        <v>1458</v>
      </c>
      <c r="E68" s="495">
        <v>2445</v>
      </c>
      <c r="F68" s="914"/>
      <c r="G68" s="479" t="s">
        <v>260</v>
      </c>
      <c r="H68" s="479" t="s">
        <v>260</v>
      </c>
      <c r="I68" s="479" t="s">
        <v>260</v>
      </c>
    </row>
    <row r="69" spans="1:9" x14ac:dyDescent="0.25">
      <c r="A69" s="479" t="s">
        <v>260</v>
      </c>
      <c r="B69" s="500" t="s">
        <v>260</v>
      </c>
      <c r="C69" s="494" t="s">
        <v>1439</v>
      </c>
      <c r="D69" s="495" t="s">
        <v>1458</v>
      </c>
      <c r="E69" s="495">
        <v>245</v>
      </c>
      <c r="F69" s="914"/>
      <c r="G69" s="479" t="s">
        <v>260</v>
      </c>
      <c r="H69" s="479" t="s">
        <v>260</v>
      </c>
      <c r="I69" s="479" t="s">
        <v>260</v>
      </c>
    </row>
    <row r="70" spans="1:9" x14ac:dyDescent="0.25">
      <c r="A70" s="479" t="s">
        <v>260</v>
      </c>
      <c r="B70" s="500" t="s">
        <v>260</v>
      </c>
      <c r="C70" s="494" t="s">
        <v>1439</v>
      </c>
      <c r="D70" s="495" t="s">
        <v>1458</v>
      </c>
      <c r="E70" s="495">
        <v>2451</v>
      </c>
      <c r="F70" s="914"/>
      <c r="G70" s="479" t="s">
        <v>260</v>
      </c>
      <c r="H70" s="479" t="s">
        <v>260</v>
      </c>
      <c r="I70" s="479" t="s">
        <v>260</v>
      </c>
    </row>
    <row r="71" spans="1:9" x14ac:dyDescent="0.25">
      <c r="A71" s="479" t="s">
        <v>260</v>
      </c>
      <c r="B71" s="500" t="s">
        <v>260</v>
      </c>
      <c r="C71" s="494" t="s">
        <v>1439</v>
      </c>
      <c r="D71" s="495" t="s">
        <v>1458</v>
      </c>
      <c r="E71" s="495">
        <v>2452</v>
      </c>
      <c r="F71" s="914"/>
      <c r="G71" s="479" t="s">
        <v>260</v>
      </c>
      <c r="H71" s="479" t="s">
        <v>260</v>
      </c>
      <c r="I71" s="479" t="s">
        <v>260</v>
      </c>
    </row>
    <row r="72" spans="1:9" x14ac:dyDescent="0.25">
      <c r="A72" s="479" t="s">
        <v>260</v>
      </c>
      <c r="B72" s="500" t="s">
        <v>260</v>
      </c>
      <c r="C72" s="494" t="s">
        <v>1439</v>
      </c>
      <c r="D72" s="495" t="s">
        <v>1458</v>
      </c>
      <c r="E72" s="495">
        <v>25</v>
      </c>
      <c r="F72" s="914"/>
      <c r="G72" s="479" t="s">
        <v>260</v>
      </c>
      <c r="H72" s="479" t="s">
        <v>260</v>
      </c>
      <c r="I72" s="479" t="s">
        <v>260</v>
      </c>
    </row>
    <row r="73" spans="1:9" x14ac:dyDescent="0.25">
      <c r="A73" s="479" t="s">
        <v>260</v>
      </c>
      <c r="B73" s="500" t="s">
        <v>260</v>
      </c>
      <c r="C73" s="494" t="s">
        <v>1439</v>
      </c>
      <c r="D73" s="495" t="s">
        <v>1458</v>
      </c>
      <c r="E73" s="495">
        <v>251</v>
      </c>
      <c r="F73" s="914"/>
      <c r="G73" s="479" t="s">
        <v>260</v>
      </c>
      <c r="H73" s="479" t="s">
        <v>260</v>
      </c>
      <c r="I73" s="479" t="s">
        <v>260</v>
      </c>
    </row>
    <row r="74" spans="1:9" x14ac:dyDescent="0.25">
      <c r="A74" s="479" t="s">
        <v>260</v>
      </c>
      <c r="B74" s="500" t="s">
        <v>260</v>
      </c>
      <c r="C74" s="494" t="s">
        <v>1439</v>
      </c>
      <c r="D74" s="495" t="s">
        <v>1458</v>
      </c>
      <c r="E74" s="495">
        <v>2511</v>
      </c>
      <c r="F74" s="914"/>
      <c r="G74" s="479" t="s">
        <v>260</v>
      </c>
      <c r="H74" s="479" t="s">
        <v>260</v>
      </c>
      <c r="I74" s="479" t="s">
        <v>260</v>
      </c>
    </row>
    <row r="75" spans="1:9" x14ac:dyDescent="0.25">
      <c r="A75" s="479" t="s">
        <v>260</v>
      </c>
      <c r="B75" s="500" t="s">
        <v>260</v>
      </c>
      <c r="C75" s="494" t="s">
        <v>1439</v>
      </c>
      <c r="D75" s="495" t="s">
        <v>1458</v>
      </c>
      <c r="E75" s="495">
        <v>4672</v>
      </c>
      <c r="F75" s="914"/>
      <c r="G75" s="479" t="s">
        <v>260</v>
      </c>
      <c r="H75" s="479" t="s">
        <v>260</v>
      </c>
      <c r="I75" s="479" t="s">
        <v>260</v>
      </c>
    </row>
    <row r="76" spans="1:9" x14ac:dyDescent="0.25">
      <c r="A76" s="479" t="s">
        <v>260</v>
      </c>
      <c r="B76" s="500" t="s">
        <v>260</v>
      </c>
      <c r="C76" s="494" t="s">
        <v>1439</v>
      </c>
      <c r="D76" s="495" t="s">
        <v>1460</v>
      </c>
      <c r="E76" s="495">
        <v>5</v>
      </c>
      <c r="F76" s="914"/>
      <c r="G76" s="479" t="s">
        <v>260</v>
      </c>
      <c r="H76" s="479" t="s">
        <v>260</v>
      </c>
      <c r="I76" s="479" t="s">
        <v>260</v>
      </c>
    </row>
    <row r="77" spans="1:9" x14ac:dyDescent="0.25">
      <c r="A77" s="479" t="s">
        <v>260</v>
      </c>
      <c r="B77" s="500" t="s">
        <v>260</v>
      </c>
      <c r="C77" s="494" t="s">
        <v>1439</v>
      </c>
      <c r="D77" s="495" t="s">
        <v>1460</v>
      </c>
      <c r="E77" s="495">
        <v>51</v>
      </c>
      <c r="F77" s="914"/>
      <c r="G77" s="479" t="s">
        <v>260</v>
      </c>
      <c r="H77" s="479" t="s">
        <v>260</v>
      </c>
      <c r="I77" s="479" t="s">
        <v>260</v>
      </c>
    </row>
    <row r="78" spans="1:9" x14ac:dyDescent="0.25">
      <c r="A78" s="479" t="s">
        <v>260</v>
      </c>
      <c r="B78" s="500" t="s">
        <v>260</v>
      </c>
      <c r="C78" s="494" t="s">
        <v>1439</v>
      </c>
      <c r="D78" s="495" t="s">
        <v>1460</v>
      </c>
      <c r="E78" s="495">
        <v>510</v>
      </c>
      <c r="F78" s="914"/>
      <c r="G78" s="479" t="s">
        <v>260</v>
      </c>
      <c r="H78" s="479" t="s">
        <v>260</v>
      </c>
      <c r="I78" s="479" t="s">
        <v>260</v>
      </c>
    </row>
    <row r="79" spans="1:9" x14ac:dyDescent="0.25">
      <c r="A79" s="479" t="s">
        <v>260</v>
      </c>
      <c r="B79" s="500" t="s">
        <v>260</v>
      </c>
      <c r="C79" s="494" t="s">
        <v>1439</v>
      </c>
      <c r="D79" s="495" t="s">
        <v>1460</v>
      </c>
      <c r="E79" s="495">
        <v>52</v>
      </c>
      <c r="F79" s="914"/>
      <c r="G79" s="479" t="s">
        <v>260</v>
      </c>
      <c r="H79" s="479" t="s">
        <v>260</v>
      </c>
      <c r="I79" s="479" t="s">
        <v>260</v>
      </c>
    </row>
    <row r="80" spans="1:9" x14ac:dyDescent="0.25">
      <c r="A80" s="479" t="s">
        <v>260</v>
      </c>
      <c r="B80" s="500" t="s">
        <v>260</v>
      </c>
      <c r="C80" s="494" t="s">
        <v>1439</v>
      </c>
      <c r="D80" s="495" t="s">
        <v>1460</v>
      </c>
      <c r="E80" s="495">
        <v>520</v>
      </c>
      <c r="F80" s="914"/>
      <c r="G80" s="479" t="s">
        <v>260</v>
      </c>
      <c r="H80" s="479" t="s">
        <v>260</v>
      </c>
      <c r="I80" s="479" t="s">
        <v>260</v>
      </c>
    </row>
    <row r="81" spans="1:9" x14ac:dyDescent="0.25">
      <c r="A81" s="479" t="s">
        <v>260</v>
      </c>
      <c r="B81" s="500" t="s">
        <v>260</v>
      </c>
      <c r="C81" s="494" t="s">
        <v>1439</v>
      </c>
      <c r="D81" s="495" t="s">
        <v>1458</v>
      </c>
      <c r="E81" s="495">
        <v>7</v>
      </c>
      <c r="F81" s="914"/>
      <c r="G81" s="479" t="s">
        <v>260</v>
      </c>
      <c r="H81" s="479" t="s">
        <v>260</v>
      </c>
      <c r="I81" s="479" t="s">
        <v>260</v>
      </c>
    </row>
    <row r="82" spans="1:9" x14ac:dyDescent="0.25">
      <c r="A82" s="479" t="s">
        <v>260</v>
      </c>
      <c r="B82" s="500" t="s">
        <v>260</v>
      </c>
      <c r="C82" s="494" t="s">
        <v>1439</v>
      </c>
      <c r="D82" s="495" t="s">
        <v>1458</v>
      </c>
      <c r="E82" s="495">
        <v>72</v>
      </c>
      <c r="F82" s="914"/>
      <c r="G82" s="479" t="s">
        <v>260</v>
      </c>
      <c r="H82" s="479" t="s">
        <v>260</v>
      </c>
      <c r="I82" s="479" t="s">
        <v>260</v>
      </c>
    </row>
    <row r="83" spans="1:9" x14ac:dyDescent="0.25">
      <c r="A83" s="479" t="s">
        <v>260</v>
      </c>
      <c r="B83" s="500" t="s">
        <v>260</v>
      </c>
      <c r="C83" s="494" t="s">
        <v>1439</v>
      </c>
      <c r="D83" s="495" t="s">
        <v>1458</v>
      </c>
      <c r="E83" s="495">
        <v>729</v>
      </c>
      <c r="F83" s="921"/>
      <c r="G83" s="479" t="s">
        <v>260</v>
      </c>
      <c r="H83" s="479" t="s">
        <v>260</v>
      </c>
      <c r="I83" s="479" t="s">
        <v>260</v>
      </c>
    </row>
    <row r="84" spans="1:9" x14ac:dyDescent="0.25">
      <c r="A84" s="479" t="s">
        <v>260</v>
      </c>
      <c r="B84" s="500" t="s">
        <v>260</v>
      </c>
      <c r="C84" s="494" t="s">
        <v>1429</v>
      </c>
      <c r="D84" s="495" t="s">
        <v>1460</v>
      </c>
      <c r="E84" s="495">
        <v>8</v>
      </c>
      <c r="F84" s="914" t="s">
        <v>1457</v>
      </c>
      <c r="G84" s="479" t="s">
        <v>260</v>
      </c>
      <c r="H84" s="479" t="s">
        <v>260</v>
      </c>
      <c r="I84" s="479" t="s">
        <v>260</v>
      </c>
    </row>
    <row r="85" spans="1:9" x14ac:dyDescent="0.25">
      <c r="A85" s="479" t="s">
        <v>260</v>
      </c>
      <c r="B85" s="500" t="s">
        <v>260</v>
      </c>
      <c r="C85" s="494" t="s">
        <v>1429</v>
      </c>
      <c r="D85" s="495" t="s">
        <v>1460</v>
      </c>
      <c r="E85" s="495">
        <v>9</v>
      </c>
      <c r="F85" s="914"/>
      <c r="G85" s="479" t="s">
        <v>260</v>
      </c>
      <c r="H85" s="479" t="s">
        <v>260</v>
      </c>
      <c r="I85" s="479" t="s">
        <v>260</v>
      </c>
    </row>
    <row r="86" spans="1:9" x14ac:dyDescent="0.25">
      <c r="A86" s="479" t="s">
        <v>260</v>
      </c>
      <c r="B86" s="500" t="s">
        <v>260</v>
      </c>
      <c r="C86" s="494" t="s">
        <v>1437</v>
      </c>
      <c r="D86" s="495" t="s">
        <v>1461</v>
      </c>
      <c r="E86" s="495">
        <v>235</v>
      </c>
      <c r="F86" s="920" t="s">
        <v>1459</v>
      </c>
      <c r="G86" s="479" t="s">
        <v>260</v>
      </c>
      <c r="H86" s="479" t="s">
        <v>260</v>
      </c>
      <c r="I86" s="479" t="s">
        <v>260</v>
      </c>
    </row>
    <row r="87" spans="1:9" x14ac:dyDescent="0.25">
      <c r="A87" s="479" t="s">
        <v>260</v>
      </c>
      <c r="B87" s="500" t="s">
        <v>260</v>
      </c>
      <c r="C87" s="494" t="s">
        <v>1437</v>
      </c>
      <c r="D87" s="495" t="s">
        <v>1461</v>
      </c>
      <c r="E87" s="495">
        <v>2351</v>
      </c>
      <c r="F87" s="914"/>
      <c r="G87" s="479" t="s">
        <v>260</v>
      </c>
      <c r="H87" s="479" t="s">
        <v>260</v>
      </c>
      <c r="I87" s="479" t="s">
        <v>260</v>
      </c>
    </row>
    <row r="88" spans="1:9" x14ac:dyDescent="0.25">
      <c r="A88" s="479" t="s">
        <v>260</v>
      </c>
      <c r="B88" s="500" t="s">
        <v>260</v>
      </c>
      <c r="C88" s="494" t="s">
        <v>1437</v>
      </c>
      <c r="D88" s="495" t="s">
        <v>1461</v>
      </c>
      <c r="E88" s="495">
        <v>2352</v>
      </c>
      <c r="F88" s="914"/>
      <c r="G88" s="479" t="s">
        <v>260</v>
      </c>
      <c r="H88" s="479" t="s">
        <v>260</v>
      </c>
      <c r="I88" s="479" t="s">
        <v>260</v>
      </c>
    </row>
    <row r="89" spans="1:9" x14ac:dyDescent="0.25">
      <c r="A89" s="479" t="s">
        <v>260</v>
      </c>
      <c r="B89" s="500" t="s">
        <v>260</v>
      </c>
      <c r="C89" s="494" t="s">
        <v>1437</v>
      </c>
      <c r="D89" s="495" t="s">
        <v>1461</v>
      </c>
      <c r="E89" s="495">
        <v>236</v>
      </c>
      <c r="F89" s="914"/>
      <c r="G89" s="479" t="s">
        <v>260</v>
      </c>
      <c r="H89" s="479" t="s">
        <v>260</v>
      </c>
      <c r="I89" s="479" t="s">
        <v>260</v>
      </c>
    </row>
    <row r="90" spans="1:9" x14ac:dyDescent="0.25">
      <c r="A90" s="479" t="s">
        <v>260</v>
      </c>
      <c r="B90" s="500" t="s">
        <v>260</v>
      </c>
      <c r="C90" s="494" t="s">
        <v>1437</v>
      </c>
      <c r="D90" s="495" t="s">
        <v>1461</v>
      </c>
      <c r="E90" s="495">
        <v>2361</v>
      </c>
      <c r="F90" s="914"/>
      <c r="G90" s="479" t="s">
        <v>260</v>
      </c>
      <c r="H90" s="479" t="s">
        <v>260</v>
      </c>
      <c r="I90" s="479" t="s">
        <v>260</v>
      </c>
    </row>
    <row r="91" spans="1:9" x14ac:dyDescent="0.25">
      <c r="A91" s="479" t="s">
        <v>260</v>
      </c>
      <c r="B91" s="500" t="s">
        <v>260</v>
      </c>
      <c r="C91" s="494" t="s">
        <v>1437</v>
      </c>
      <c r="D91" s="495" t="s">
        <v>1461</v>
      </c>
      <c r="E91" s="495">
        <v>2363</v>
      </c>
      <c r="F91" s="914"/>
      <c r="G91" s="479" t="s">
        <v>260</v>
      </c>
      <c r="H91" s="479" t="s">
        <v>260</v>
      </c>
      <c r="I91" s="479" t="s">
        <v>260</v>
      </c>
    </row>
    <row r="92" spans="1:9" x14ac:dyDescent="0.25">
      <c r="A92" s="479" t="s">
        <v>260</v>
      </c>
      <c r="B92" s="500" t="s">
        <v>260</v>
      </c>
      <c r="C92" s="494" t="s">
        <v>1437</v>
      </c>
      <c r="D92" s="495" t="s">
        <v>1461</v>
      </c>
      <c r="E92" s="495">
        <v>2364</v>
      </c>
      <c r="F92" s="914"/>
      <c r="G92" s="479" t="s">
        <v>260</v>
      </c>
      <c r="H92" s="479" t="s">
        <v>260</v>
      </c>
      <c r="I92" s="479" t="s">
        <v>260</v>
      </c>
    </row>
    <row r="93" spans="1:9" x14ac:dyDescent="0.25">
      <c r="A93" s="479" t="s">
        <v>260</v>
      </c>
      <c r="B93" s="500" t="s">
        <v>260</v>
      </c>
      <c r="C93" s="494" t="s">
        <v>1437</v>
      </c>
      <c r="D93" s="495" t="s">
        <v>1461</v>
      </c>
      <c r="E93" s="495">
        <v>811</v>
      </c>
      <c r="F93" s="914"/>
      <c r="G93" s="479" t="s">
        <v>260</v>
      </c>
      <c r="H93" s="479" t="s">
        <v>260</v>
      </c>
      <c r="I93" s="479" t="s">
        <v>260</v>
      </c>
    </row>
    <row r="94" spans="1:9" x14ac:dyDescent="0.25">
      <c r="A94" s="479" t="s">
        <v>260</v>
      </c>
      <c r="B94" s="500" t="s">
        <v>260</v>
      </c>
      <c r="C94" s="494" t="s">
        <v>1437</v>
      </c>
      <c r="D94" s="495" t="s">
        <v>1461</v>
      </c>
      <c r="E94" s="495">
        <v>89</v>
      </c>
      <c r="F94" s="921"/>
      <c r="G94" s="479" t="s">
        <v>260</v>
      </c>
      <c r="H94" s="479" t="s">
        <v>260</v>
      </c>
      <c r="I94" s="479" t="s">
        <v>260</v>
      </c>
    </row>
    <row r="95" spans="1:9" x14ac:dyDescent="0.25">
      <c r="A95" s="479" t="s">
        <v>260</v>
      </c>
      <c r="B95" s="500" t="s">
        <v>260</v>
      </c>
      <c r="C95" s="494" t="s">
        <v>1462</v>
      </c>
      <c r="D95" s="495" t="s">
        <v>1462</v>
      </c>
      <c r="E95" s="495">
        <v>3030</v>
      </c>
      <c r="F95" s="914" t="s">
        <v>1463</v>
      </c>
      <c r="G95" s="479" t="s">
        <v>260</v>
      </c>
      <c r="H95" s="479" t="s">
        <v>260</v>
      </c>
      <c r="I95" s="479" t="s">
        <v>260</v>
      </c>
    </row>
    <row r="96" spans="1:9" x14ac:dyDescent="0.25">
      <c r="A96" s="479" t="s">
        <v>260</v>
      </c>
      <c r="B96" s="500" t="s">
        <v>260</v>
      </c>
      <c r="C96" s="494" t="s">
        <v>1462</v>
      </c>
      <c r="D96" s="495" t="s">
        <v>1462</v>
      </c>
      <c r="E96" s="495">
        <v>3316</v>
      </c>
      <c r="F96" s="914"/>
      <c r="G96" s="479" t="s">
        <v>260</v>
      </c>
      <c r="H96" s="479" t="s">
        <v>260</v>
      </c>
      <c r="I96" s="479" t="s">
        <v>260</v>
      </c>
    </row>
    <row r="97" spans="1:9" x14ac:dyDescent="0.25">
      <c r="A97" s="479" t="s">
        <v>260</v>
      </c>
      <c r="B97" s="500" t="s">
        <v>260</v>
      </c>
      <c r="C97" s="494" t="s">
        <v>1462</v>
      </c>
      <c r="D97" s="495" t="s">
        <v>1462</v>
      </c>
      <c r="E97" s="495">
        <v>511</v>
      </c>
      <c r="F97" s="914"/>
      <c r="G97" s="479" t="s">
        <v>260</v>
      </c>
      <c r="H97" s="479" t="s">
        <v>260</v>
      </c>
      <c r="I97" s="479" t="s">
        <v>260</v>
      </c>
    </row>
    <row r="98" spans="1:9" x14ac:dyDescent="0.25">
      <c r="A98" s="479" t="s">
        <v>260</v>
      </c>
      <c r="B98" s="500" t="s">
        <v>260</v>
      </c>
      <c r="C98" s="494" t="s">
        <v>1462</v>
      </c>
      <c r="D98" s="495" t="s">
        <v>1462</v>
      </c>
      <c r="E98" s="495">
        <v>5110</v>
      </c>
      <c r="F98" s="914"/>
      <c r="G98" s="479" t="s">
        <v>260</v>
      </c>
      <c r="H98" s="479" t="s">
        <v>260</v>
      </c>
      <c r="I98" s="479" t="s">
        <v>260</v>
      </c>
    </row>
    <row r="99" spans="1:9" x14ac:dyDescent="0.25">
      <c r="A99" s="479" t="s">
        <v>260</v>
      </c>
      <c r="B99" s="500" t="s">
        <v>260</v>
      </c>
      <c r="C99" s="494" t="s">
        <v>1462</v>
      </c>
      <c r="D99" s="495" t="s">
        <v>1462</v>
      </c>
      <c r="E99" s="495">
        <v>512</v>
      </c>
      <c r="F99" s="914"/>
      <c r="G99" s="479" t="s">
        <v>260</v>
      </c>
      <c r="H99" s="479" t="s">
        <v>260</v>
      </c>
      <c r="I99" s="479" t="s">
        <v>260</v>
      </c>
    </row>
    <row r="100" spans="1:9" x14ac:dyDescent="0.25">
      <c r="A100" s="479" t="s">
        <v>260</v>
      </c>
      <c r="B100" s="500" t="s">
        <v>260</v>
      </c>
      <c r="C100" s="494" t="s">
        <v>1462</v>
      </c>
      <c r="D100" s="495" t="s">
        <v>1462</v>
      </c>
      <c r="E100" s="495">
        <v>5121</v>
      </c>
      <c r="F100" s="914"/>
      <c r="G100" s="479" t="s">
        <v>260</v>
      </c>
      <c r="H100" s="479" t="s">
        <v>260</v>
      </c>
      <c r="I100" s="479" t="s">
        <v>260</v>
      </c>
    </row>
    <row r="101" spans="1:9" x14ac:dyDescent="0.25">
      <c r="A101" s="479" t="s">
        <v>260</v>
      </c>
      <c r="B101" s="500" t="s">
        <v>260</v>
      </c>
      <c r="C101" s="494" t="s">
        <v>1462</v>
      </c>
      <c r="D101" s="495" t="s">
        <v>1462</v>
      </c>
      <c r="E101" s="495">
        <v>5223</v>
      </c>
      <c r="F101" s="921"/>
      <c r="G101" s="479" t="s">
        <v>260</v>
      </c>
      <c r="H101" s="479" t="s">
        <v>260</v>
      </c>
      <c r="I101" s="479" t="s">
        <v>260</v>
      </c>
    </row>
    <row r="102" spans="1:9" x14ac:dyDescent="0.25">
      <c r="A102" s="479" t="s">
        <v>260</v>
      </c>
      <c r="B102" s="500" t="s">
        <v>260</v>
      </c>
      <c r="C102" s="494" t="s">
        <v>1464</v>
      </c>
      <c r="D102" s="495" t="s">
        <v>1464</v>
      </c>
      <c r="E102" s="495">
        <v>2815</v>
      </c>
      <c r="F102" s="914" t="s">
        <v>1465</v>
      </c>
      <c r="G102" s="479" t="s">
        <v>260</v>
      </c>
      <c r="H102" s="479" t="s">
        <v>260</v>
      </c>
      <c r="I102" s="479" t="s">
        <v>260</v>
      </c>
    </row>
    <row r="103" spans="1:9" x14ac:dyDescent="0.25">
      <c r="A103" s="479" t="s">
        <v>260</v>
      </c>
      <c r="B103" s="500" t="s">
        <v>260</v>
      </c>
      <c r="C103" s="494" t="s">
        <v>1464</v>
      </c>
      <c r="D103" s="495" t="s">
        <v>1464</v>
      </c>
      <c r="E103" s="495">
        <v>29</v>
      </c>
      <c r="F103" s="914"/>
      <c r="G103" s="479" t="s">
        <v>260</v>
      </c>
      <c r="H103" s="479" t="s">
        <v>260</v>
      </c>
      <c r="I103" s="479" t="s">
        <v>260</v>
      </c>
    </row>
    <row r="104" spans="1:9" x14ac:dyDescent="0.25">
      <c r="A104" s="479" t="s">
        <v>260</v>
      </c>
      <c r="B104" s="500" t="s">
        <v>260</v>
      </c>
      <c r="C104" s="494" t="s">
        <v>1464</v>
      </c>
      <c r="D104" s="495" t="s">
        <v>1464</v>
      </c>
      <c r="E104" s="495">
        <v>291</v>
      </c>
      <c r="F104" s="914"/>
      <c r="G104" s="479" t="s">
        <v>260</v>
      </c>
      <c r="H104" s="479" t="s">
        <v>260</v>
      </c>
      <c r="I104" s="479" t="s">
        <v>260</v>
      </c>
    </row>
    <row r="105" spans="1:9" x14ac:dyDescent="0.25">
      <c r="A105" s="479" t="s">
        <v>260</v>
      </c>
      <c r="B105" s="500" t="s">
        <v>260</v>
      </c>
      <c r="C105" s="494" t="s">
        <v>1464</v>
      </c>
      <c r="D105" s="495" t="s">
        <v>1464</v>
      </c>
      <c r="E105" s="495">
        <v>2910</v>
      </c>
      <c r="F105" s="914"/>
      <c r="G105" s="479" t="s">
        <v>260</v>
      </c>
      <c r="H105" s="479" t="s">
        <v>260</v>
      </c>
      <c r="I105" s="479" t="s">
        <v>260</v>
      </c>
    </row>
    <row r="106" spans="1:9" x14ac:dyDescent="0.25">
      <c r="A106" s="479" t="s">
        <v>260</v>
      </c>
      <c r="B106" s="500" t="s">
        <v>260</v>
      </c>
      <c r="C106" s="494" t="s">
        <v>1464</v>
      </c>
      <c r="D106" s="495" t="s">
        <v>1464</v>
      </c>
      <c r="E106" s="495">
        <v>292</v>
      </c>
      <c r="F106" s="914"/>
      <c r="G106" s="479" t="s">
        <v>260</v>
      </c>
      <c r="H106" s="479" t="s">
        <v>260</v>
      </c>
      <c r="I106" s="479" t="s">
        <v>260</v>
      </c>
    </row>
    <row r="107" spans="1:9" x14ac:dyDescent="0.25">
      <c r="A107" s="479" t="s">
        <v>260</v>
      </c>
      <c r="B107" s="500" t="s">
        <v>260</v>
      </c>
      <c r="C107" s="494" t="s">
        <v>1464</v>
      </c>
      <c r="D107" s="495" t="s">
        <v>1464</v>
      </c>
      <c r="E107" s="495">
        <v>2920</v>
      </c>
      <c r="F107" s="914"/>
      <c r="G107" s="479" t="s">
        <v>260</v>
      </c>
      <c r="H107" s="479" t="s">
        <v>260</v>
      </c>
      <c r="I107" s="479" t="s">
        <v>260</v>
      </c>
    </row>
    <row r="108" spans="1:9" x14ac:dyDescent="0.25">
      <c r="A108" s="479" t="s">
        <v>260</v>
      </c>
      <c r="B108" s="500" t="s">
        <v>260</v>
      </c>
      <c r="C108" s="494" t="s">
        <v>1464</v>
      </c>
      <c r="D108" s="495" t="s">
        <v>1464</v>
      </c>
      <c r="E108" s="495">
        <v>293</v>
      </c>
      <c r="F108" s="914"/>
      <c r="G108" s="479" t="s">
        <v>260</v>
      </c>
      <c r="H108" s="479" t="s">
        <v>260</v>
      </c>
      <c r="I108" s="479" t="s">
        <v>260</v>
      </c>
    </row>
    <row r="109" spans="1:9" x14ac:dyDescent="0.25">
      <c r="A109" s="479" t="s">
        <v>260</v>
      </c>
      <c r="B109" s="500" t="s">
        <v>260</v>
      </c>
      <c r="C109" s="494" t="s">
        <v>1464</v>
      </c>
      <c r="D109" s="495" t="s">
        <v>1464</v>
      </c>
      <c r="E109" s="495">
        <v>2932</v>
      </c>
      <c r="F109" s="921"/>
      <c r="G109" s="479" t="s">
        <v>260</v>
      </c>
      <c r="H109" s="479" t="s">
        <v>260</v>
      </c>
      <c r="I109" s="479" t="s">
        <v>260</v>
      </c>
    </row>
    <row r="110" spans="1:9" x14ac:dyDescent="0.25">
      <c r="A110" s="479" t="s">
        <v>260</v>
      </c>
      <c r="B110" s="498" t="s">
        <v>260</v>
      </c>
      <c r="C110" s="479" t="s">
        <v>260</v>
      </c>
      <c r="D110" s="479" t="s">
        <v>260</v>
      </c>
      <c r="E110" s="479" t="s">
        <v>260</v>
      </c>
      <c r="F110" s="511"/>
      <c r="G110" s="479" t="s">
        <v>260</v>
      </c>
      <c r="H110" s="479" t="s">
        <v>260</v>
      </c>
      <c r="I110" s="479" t="s">
        <v>260</v>
      </c>
    </row>
    <row r="111" spans="1:9" x14ac:dyDescent="0.25">
      <c r="A111" s="479" t="s">
        <v>260</v>
      </c>
      <c r="B111" s="498" t="s">
        <v>260</v>
      </c>
      <c r="C111" s="479" t="s">
        <v>260</v>
      </c>
      <c r="D111" s="479" t="s">
        <v>260</v>
      </c>
      <c r="E111" s="479" t="s">
        <v>260</v>
      </c>
      <c r="F111" s="511"/>
      <c r="G111" s="479" t="s">
        <v>260</v>
      </c>
      <c r="H111" s="479" t="s">
        <v>260</v>
      </c>
      <c r="I111" s="479" t="s">
        <v>260</v>
      </c>
    </row>
    <row r="112" spans="1:9" x14ac:dyDescent="0.25">
      <c r="A112" s="479" t="s">
        <v>260</v>
      </c>
      <c r="B112" s="498" t="s">
        <v>260</v>
      </c>
      <c r="C112" s="479" t="s">
        <v>260</v>
      </c>
      <c r="D112" s="479" t="s">
        <v>260</v>
      </c>
      <c r="E112" s="479" t="s">
        <v>260</v>
      </c>
      <c r="F112" s="511"/>
      <c r="G112" s="479" t="s">
        <v>260</v>
      </c>
      <c r="H112" s="479" t="s">
        <v>260</v>
      </c>
      <c r="I112" s="479" t="s">
        <v>260</v>
      </c>
    </row>
    <row r="113" spans="1:9" x14ac:dyDescent="0.25">
      <c r="A113" s="479" t="s">
        <v>260</v>
      </c>
      <c r="B113" s="498" t="s">
        <v>260</v>
      </c>
      <c r="C113" s="479" t="s">
        <v>260</v>
      </c>
      <c r="D113" s="479" t="s">
        <v>260</v>
      </c>
      <c r="E113" s="479" t="s">
        <v>260</v>
      </c>
      <c r="F113" s="511"/>
      <c r="G113" s="479" t="s">
        <v>260</v>
      </c>
      <c r="H113" s="479" t="s">
        <v>260</v>
      </c>
      <c r="I113" s="479" t="s">
        <v>260</v>
      </c>
    </row>
    <row r="114" spans="1:9" x14ac:dyDescent="0.25">
      <c r="F114" s="2"/>
    </row>
    <row r="115" spans="1:9" x14ac:dyDescent="0.25">
      <c r="F115" s="2"/>
    </row>
    <row r="116" spans="1:9" x14ac:dyDescent="0.25">
      <c r="F116" s="2"/>
    </row>
    <row r="117" spans="1:9" x14ac:dyDescent="0.25">
      <c r="F117" s="2"/>
    </row>
    <row r="118" spans="1:9" x14ac:dyDescent="0.25">
      <c r="F118" s="2"/>
    </row>
    <row r="119" spans="1:9" x14ac:dyDescent="0.25">
      <c r="F119" s="2"/>
    </row>
    <row r="120" spans="1:9" x14ac:dyDescent="0.25">
      <c r="F120" s="2"/>
    </row>
    <row r="121" spans="1:9" x14ac:dyDescent="0.25">
      <c r="F121" s="2"/>
    </row>
    <row r="122" spans="1:9" x14ac:dyDescent="0.25">
      <c r="F122" s="2"/>
    </row>
    <row r="123" spans="1:9" x14ac:dyDescent="0.25">
      <c r="F123" s="2"/>
    </row>
  </sheetData>
  <mergeCells count="11">
    <mergeCell ref="F59:F83"/>
    <mergeCell ref="F84:F85"/>
    <mergeCell ref="F86:F94"/>
    <mergeCell ref="F95:F101"/>
    <mergeCell ref="F102:F109"/>
    <mergeCell ref="F43:F58"/>
    <mergeCell ref="D7:D15"/>
    <mergeCell ref="D19:E19"/>
    <mergeCell ref="F19:F20"/>
    <mergeCell ref="F21:F31"/>
    <mergeCell ref="F33:F42"/>
  </mergeCells>
  <pageMargins left="0.7" right="0.7" top="0.75" bottom="0.75" header="0.3" footer="0.3"/>
  <pageSetup orientation="portrait"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zoomScale="110" zoomScaleNormal="110" workbookViewId="0">
      <selection activeCell="G7" sqref="G7"/>
    </sheetView>
  </sheetViews>
  <sheetFormatPr baseColWidth="10" defaultColWidth="9.140625" defaultRowHeight="15" x14ac:dyDescent="0.25"/>
  <cols>
    <col min="2" max="2" width="3.42578125" customWidth="1"/>
    <col min="3" max="7" width="25.7109375" style="4" customWidth="1"/>
  </cols>
  <sheetData>
    <row r="1" spans="1:7" x14ac:dyDescent="0.25">
      <c r="A1" s="479" t="s">
        <v>260</v>
      </c>
      <c r="B1" s="479" t="s">
        <v>260</v>
      </c>
      <c r="C1" s="506" t="s">
        <v>260</v>
      </c>
      <c r="D1" s="506" t="s">
        <v>260</v>
      </c>
      <c r="E1" s="506" t="s">
        <v>260</v>
      </c>
      <c r="F1" s="506" t="s">
        <v>260</v>
      </c>
      <c r="G1" s="506" t="s">
        <v>260</v>
      </c>
    </row>
    <row r="2" spans="1:7" ht="18.75" x14ac:dyDescent="0.25">
      <c r="A2" s="479" t="s">
        <v>260</v>
      </c>
      <c r="B2" s="132" t="s">
        <v>1466</v>
      </c>
      <c r="D2" s="489"/>
      <c r="E2" s="489"/>
      <c r="F2" s="489"/>
      <c r="G2" s="489"/>
    </row>
    <row r="3" spans="1:7" ht="15.75" customHeight="1" x14ac:dyDescent="0.25">
      <c r="A3" s="479" t="s">
        <v>260</v>
      </c>
      <c r="B3" s="922" t="str">
        <f>'OV1'!B3</f>
        <v>30.06.2025 - in EUR million</v>
      </c>
      <c r="C3" s="922"/>
      <c r="D3" s="922"/>
      <c r="E3" s="922"/>
      <c r="F3" s="506" t="s">
        <v>260</v>
      </c>
      <c r="G3" s="506" t="s">
        <v>260</v>
      </c>
    </row>
    <row r="4" spans="1:7" ht="15.75" customHeight="1" x14ac:dyDescent="0.25">
      <c r="A4" s="479"/>
      <c r="B4" s="479"/>
      <c r="C4" s="506"/>
      <c r="D4" s="506"/>
      <c r="E4" s="506"/>
      <c r="F4" s="506"/>
      <c r="G4" s="506"/>
    </row>
    <row r="5" spans="1:7" s="4" customFormat="1" x14ac:dyDescent="0.25">
      <c r="A5" s="506" t="s">
        <v>260</v>
      </c>
      <c r="B5" s="506" t="s">
        <v>260</v>
      </c>
      <c r="C5" s="507" t="s">
        <v>139</v>
      </c>
      <c r="D5" s="508" t="s">
        <v>140</v>
      </c>
      <c r="E5" s="508" t="s">
        <v>141</v>
      </c>
      <c r="F5" s="531" t="s">
        <v>189</v>
      </c>
      <c r="G5" s="508" t="s">
        <v>190</v>
      </c>
    </row>
    <row r="6" spans="1:7" ht="75" x14ac:dyDescent="0.25">
      <c r="A6" s="479" t="s">
        <v>260</v>
      </c>
      <c r="B6" s="479" t="s">
        <v>260</v>
      </c>
      <c r="C6" s="514" t="s">
        <v>1467</v>
      </c>
      <c r="D6" s="515" t="s">
        <v>1468</v>
      </c>
      <c r="E6" s="515" t="s">
        <v>1327</v>
      </c>
      <c r="F6" s="533" t="s">
        <v>1469</v>
      </c>
      <c r="G6" s="534" t="s">
        <v>1470</v>
      </c>
    </row>
    <row r="7" spans="1:7" x14ac:dyDescent="0.25">
      <c r="A7" s="479" t="s">
        <v>260</v>
      </c>
      <c r="B7" s="469">
        <v>1</v>
      </c>
      <c r="C7" s="258">
        <v>2</v>
      </c>
      <c r="D7" s="258" t="s">
        <v>1471</v>
      </c>
      <c r="E7" s="258">
        <v>0</v>
      </c>
      <c r="F7" s="539">
        <v>0.5</v>
      </c>
      <c r="G7" s="258">
        <v>2</v>
      </c>
    </row>
    <row r="8" spans="1:7" x14ac:dyDescent="0.25">
      <c r="A8" s="479" t="s">
        <v>260</v>
      </c>
      <c r="B8" s="479" t="s">
        <v>260</v>
      </c>
      <c r="C8" s="498" t="s">
        <v>1472</v>
      </c>
      <c r="D8" s="532"/>
      <c r="E8" s="532"/>
      <c r="F8" s="509"/>
      <c r="G8" s="506" t="s">
        <v>260</v>
      </c>
    </row>
    <row r="9" spans="1:7" x14ac:dyDescent="0.25">
      <c r="C9" s="923" t="s">
        <v>1473</v>
      </c>
      <c r="D9" s="923"/>
      <c r="E9" s="923"/>
      <c r="F9" s="923"/>
    </row>
    <row r="12" spans="1:7" x14ac:dyDescent="0.25">
      <c r="B12" s="881" t="s">
        <v>1474</v>
      </c>
      <c r="C12" s="882"/>
      <c r="D12" s="882"/>
      <c r="E12" s="882"/>
      <c r="F12" s="882"/>
      <c r="G12" s="882"/>
    </row>
    <row r="13" spans="1:7" x14ac:dyDescent="0.25">
      <c r="B13" s="883"/>
      <c r="C13" s="883"/>
      <c r="D13" s="883"/>
      <c r="E13" s="883"/>
      <c r="F13" s="883"/>
      <c r="G13" s="883"/>
    </row>
    <row r="14" spans="1:7" x14ac:dyDescent="0.25">
      <c r="B14" s="883"/>
      <c r="C14" s="883"/>
      <c r="D14" s="883"/>
      <c r="E14" s="883"/>
      <c r="F14" s="883"/>
      <c r="G14" s="883"/>
    </row>
    <row r="15" spans="1:7" x14ac:dyDescent="0.25">
      <c r="B15" s="883"/>
      <c r="C15" s="883"/>
      <c r="D15" s="883"/>
      <c r="E15" s="883"/>
      <c r="F15" s="883"/>
      <c r="G15" s="883"/>
    </row>
    <row r="16" spans="1:7" x14ac:dyDescent="0.25">
      <c r="B16" s="883"/>
      <c r="C16" s="883"/>
      <c r="D16" s="883"/>
      <c r="E16" s="883"/>
      <c r="F16" s="883"/>
      <c r="G16" s="883"/>
    </row>
    <row r="17" spans="2:7" x14ac:dyDescent="0.25">
      <c r="B17" s="884"/>
      <c r="C17" s="884"/>
      <c r="D17" s="884"/>
      <c r="E17" s="884"/>
      <c r="F17" s="884"/>
      <c r="G17" s="884"/>
    </row>
  </sheetData>
  <mergeCells count="3">
    <mergeCell ref="B3:E3"/>
    <mergeCell ref="C9:F9"/>
    <mergeCell ref="B12:G17"/>
  </mergeCells>
  <pageMargins left="0.7" right="0.7" top="0.75" bottom="0.75" header="0.3" footer="0.3"/>
  <pageSetup orientation="portrait"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78"/>
  <sheetViews>
    <sheetView showGridLines="0" zoomScaleNormal="100" workbookViewId="0">
      <selection activeCell="O62" sqref="O62"/>
    </sheetView>
  </sheetViews>
  <sheetFormatPr baseColWidth="10" defaultColWidth="9.140625" defaultRowHeight="15" x14ac:dyDescent="0.25"/>
  <cols>
    <col min="2" max="2" width="3.85546875" customWidth="1"/>
    <col min="3" max="3" width="67.7109375" customWidth="1"/>
    <col min="4" max="17" width="15.7109375" customWidth="1"/>
  </cols>
  <sheetData>
    <row r="1" spans="1:25" x14ac:dyDescent="0.25">
      <c r="A1" s="479" t="s">
        <v>260</v>
      </c>
      <c r="B1" s="479" t="s">
        <v>260</v>
      </c>
      <c r="D1" s="468"/>
      <c r="E1" s="479" t="s">
        <v>260</v>
      </c>
      <c r="F1" s="479" t="s">
        <v>260</v>
      </c>
      <c r="G1" s="479" t="s">
        <v>260</v>
      </c>
      <c r="H1" s="479" t="s">
        <v>260</v>
      </c>
      <c r="I1" s="479" t="s">
        <v>260</v>
      </c>
      <c r="J1" s="479" t="s">
        <v>260</v>
      </c>
      <c r="K1" s="479" t="s">
        <v>260</v>
      </c>
      <c r="L1" s="479" t="s">
        <v>260</v>
      </c>
      <c r="M1" s="479" t="s">
        <v>260</v>
      </c>
      <c r="N1" s="479" t="s">
        <v>260</v>
      </c>
      <c r="O1" s="479" t="s">
        <v>260</v>
      </c>
      <c r="P1" s="479" t="s">
        <v>260</v>
      </c>
      <c r="Q1" s="479" t="s">
        <v>260</v>
      </c>
    </row>
    <row r="2" spans="1:25" s="536" customFormat="1" ht="18.75" x14ac:dyDescent="0.3">
      <c r="A2" s="535" t="s">
        <v>260</v>
      </c>
      <c r="B2" s="961" t="s">
        <v>1475</v>
      </c>
      <c r="C2" s="961"/>
      <c r="D2" s="961"/>
      <c r="E2" s="961"/>
      <c r="F2" s="961"/>
      <c r="G2" s="961"/>
      <c r="H2" s="535" t="s">
        <v>260</v>
      </c>
      <c r="I2" s="535" t="s">
        <v>260</v>
      </c>
      <c r="J2" s="535" t="s">
        <v>260</v>
      </c>
      <c r="K2" s="535" t="s">
        <v>260</v>
      </c>
      <c r="L2" s="535" t="s">
        <v>260</v>
      </c>
      <c r="M2" s="535" t="s">
        <v>260</v>
      </c>
      <c r="N2" s="535" t="s">
        <v>260</v>
      </c>
      <c r="O2" s="535" t="s">
        <v>260</v>
      </c>
      <c r="P2" s="535" t="s">
        <v>260</v>
      </c>
      <c r="Q2" s="535" t="s">
        <v>260</v>
      </c>
    </row>
    <row r="3" spans="1:25" x14ac:dyDescent="0.25">
      <c r="A3" s="479" t="s">
        <v>260</v>
      </c>
      <c r="B3" s="922" t="str">
        <f>'OV1'!B3</f>
        <v>30.06.2025 - in EUR million</v>
      </c>
      <c r="C3" s="922"/>
      <c r="D3" s="922"/>
      <c r="E3" s="922"/>
      <c r="F3" s="479" t="s">
        <v>260</v>
      </c>
      <c r="G3" s="479" t="s">
        <v>260</v>
      </c>
      <c r="H3" s="479" t="s">
        <v>260</v>
      </c>
      <c r="I3" s="479" t="s">
        <v>260</v>
      </c>
      <c r="J3" s="479" t="s">
        <v>260</v>
      </c>
      <c r="K3" s="479" t="s">
        <v>260</v>
      </c>
      <c r="L3" s="479" t="s">
        <v>260</v>
      </c>
      <c r="M3" s="479" t="s">
        <v>260</v>
      </c>
      <c r="N3" s="479" t="s">
        <v>260</v>
      </c>
      <c r="O3" s="479" t="s">
        <v>260</v>
      </c>
      <c r="P3" s="479" t="s">
        <v>260</v>
      </c>
      <c r="Q3" s="479" t="s">
        <v>260</v>
      </c>
    </row>
    <row r="4" spans="1:25" x14ac:dyDescent="0.25">
      <c r="A4" s="479"/>
      <c r="B4" s="479"/>
      <c r="C4" s="479"/>
      <c r="D4" s="479"/>
      <c r="E4" s="479"/>
      <c r="F4" s="479"/>
      <c r="G4" s="479"/>
      <c r="H4" s="479"/>
      <c r="I4" s="479"/>
      <c r="J4" s="479"/>
      <c r="K4" s="479"/>
      <c r="L4" s="479"/>
      <c r="M4" s="479"/>
      <c r="N4" s="479"/>
      <c r="O4" s="479"/>
      <c r="P4" s="479"/>
      <c r="Q4" s="479"/>
    </row>
    <row r="5" spans="1:25" s="4" customFormat="1" x14ac:dyDescent="0.25">
      <c r="A5" s="506" t="s">
        <v>260</v>
      </c>
      <c r="B5" s="667"/>
      <c r="C5" s="668" t="s">
        <v>139</v>
      </c>
      <c r="D5" s="669" t="s">
        <v>140</v>
      </c>
      <c r="E5" s="669" t="s">
        <v>141</v>
      </c>
      <c r="F5" s="669" t="s">
        <v>189</v>
      </c>
      <c r="G5" s="669" t="s">
        <v>190</v>
      </c>
      <c r="H5" s="669" t="s">
        <v>546</v>
      </c>
      <c r="I5" s="669" t="s">
        <v>547</v>
      </c>
      <c r="J5" s="669" t="s">
        <v>548</v>
      </c>
      <c r="K5" s="669" t="s">
        <v>549</v>
      </c>
      <c r="L5" s="669" t="s">
        <v>550</v>
      </c>
      <c r="M5" s="669" t="s">
        <v>551</v>
      </c>
      <c r="N5" s="670" t="s">
        <v>552</v>
      </c>
      <c r="O5" s="670" t="s">
        <v>553</v>
      </c>
      <c r="P5" s="670" t="s">
        <v>828</v>
      </c>
      <c r="Q5" s="670" t="s">
        <v>1476</v>
      </c>
    </row>
    <row r="6" spans="1:25" ht="15" customHeight="1" x14ac:dyDescent="0.25">
      <c r="A6" s="479" t="s">
        <v>260</v>
      </c>
      <c r="B6" s="634"/>
      <c r="C6" s="937" t="s">
        <v>1477</v>
      </c>
      <c r="D6" s="940" t="s">
        <v>1317</v>
      </c>
      <c r="E6" s="941"/>
      <c r="F6" s="941"/>
      <c r="G6" s="941"/>
      <c r="H6" s="941"/>
      <c r="I6" s="941"/>
      <c r="J6" s="941"/>
      <c r="K6" s="941"/>
      <c r="L6" s="941"/>
      <c r="M6" s="941"/>
      <c r="N6" s="941"/>
      <c r="O6" s="941"/>
      <c r="P6" s="941"/>
      <c r="Q6" s="942"/>
    </row>
    <row r="7" spans="1:25" ht="15" customHeight="1" x14ac:dyDescent="0.25">
      <c r="A7" s="479" t="s">
        <v>260</v>
      </c>
      <c r="B7" s="634"/>
      <c r="C7" s="938"/>
      <c r="D7" s="636"/>
      <c r="E7" s="943" t="s">
        <v>1478</v>
      </c>
      <c r="F7" s="944"/>
      <c r="G7" s="944"/>
      <c r="H7" s="944"/>
      <c r="I7" s="944"/>
      <c r="J7" s="944"/>
      <c r="K7" s="944"/>
      <c r="L7" s="944"/>
      <c r="M7" s="944"/>
      <c r="N7" s="944"/>
      <c r="O7" s="944"/>
      <c r="P7" s="944"/>
      <c r="Q7" s="945"/>
    </row>
    <row r="8" spans="1:25" ht="45" customHeight="1" x14ac:dyDescent="0.25">
      <c r="A8" s="479" t="s">
        <v>260</v>
      </c>
      <c r="B8" s="634"/>
      <c r="C8" s="938"/>
      <c r="D8" s="636"/>
      <c r="E8" s="946" t="s">
        <v>1479</v>
      </c>
      <c r="F8" s="947"/>
      <c r="G8" s="947"/>
      <c r="H8" s="947"/>
      <c r="I8" s="948"/>
      <c r="J8" s="949" t="s">
        <v>1480</v>
      </c>
      <c r="K8" s="949" t="s">
        <v>1481</v>
      </c>
      <c r="L8" s="933" t="s">
        <v>1482</v>
      </c>
      <c r="M8" s="952" t="s">
        <v>1330</v>
      </c>
      <c r="N8" s="952" t="s">
        <v>1329</v>
      </c>
      <c r="O8" s="953" t="s">
        <v>831</v>
      </c>
      <c r="P8" s="954"/>
      <c r="Q8" s="955"/>
      <c r="R8" s="4"/>
      <c r="S8" s="4"/>
      <c r="T8" s="4"/>
      <c r="U8" s="4"/>
      <c r="V8" s="4"/>
      <c r="W8" s="4"/>
      <c r="X8" s="4"/>
      <c r="Y8" s="4"/>
    </row>
    <row r="9" spans="1:25" s="2" customFormat="1" ht="77.25" customHeight="1" x14ac:dyDescent="0.25">
      <c r="A9" s="513" t="s">
        <v>260</v>
      </c>
      <c r="B9" s="959"/>
      <c r="C9" s="938"/>
      <c r="D9" s="938"/>
      <c r="E9" s="933" t="s">
        <v>1483</v>
      </c>
      <c r="F9" s="665" t="s">
        <v>1484</v>
      </c>
      <c r="G9" s="665" t="s">
        <v>1485</v>
      </c>
      <c r="H9" s="933" t="s">
        <v>1324</v>
      </c>
      <c r="I9" s="935" t="s">
        <v>1325</v>
      </c>
      <c r="J9" s="950"/>
      <c r="K9" s="950"/>
      <c r="L9" s="951"/>
      <c r="M9" s="931"/>
      <c r="N9" s="931"/>
      <c r="O9" s="956"/>
      <c r="P9" s="933" t="s">
        <v>1486</v>
      </c>
      <c r="Q9" s="933" t="s">
        <v>1329</v>
      </c>
    </row>
    <row r="10" spans="1:25" x14ac:dyDescent="0.25">
      <c r="A10" s="479" t="s">
        <v>260</v>
      </c>
      <c r="B10" s="960"/>
      <c r="C10" s="939"/>
      <c r="D10" s="939"/>
      <c r="E10" s="934"/>
      <c r="F10" s="666" t="s">
        <v>1487</v>
      </c>
      <c r="G10" s="666" t="s">
        <v>1488</v>
      </c>
      <c r="H10" s="934"/>
      <c r="I10" s="936"/>
      <c r="J10" s="950"/>
      <c r="K10" s="950"/>
      <c r="L10" s="951"/>
      <c r="M10" s="931"/>
      <c r="N10" s="931"/>
      <c r="O10" s="957"/>
      <c r="P10" s="934"/>
      <c r="Q10" s="934"/>
    </row>
    <row r="11" spans="1:25" x14ac:dyDescent="0.25">
      <c r="A11" s="479" t="s">
        <v>260</v>
      </c>
      <c r="B11" s="635">
        <v>1</v>
      </c>
      <c r="C11" s="637" t="s">
        <v>1333</v>
      </c>
      <c r="D11" s="258">
        <v>15</v>
      </c>
      <c r="E11" s="258">
        <v>0</v>
      </c>
      <c r="F11" s="258">
        <v>0</v>
      </c>
      <c r="G11" s="258">
        <v>0</v>
      </c>
      <c r="H11" s="258">
        <v>0</v>
      </c>
      <c r="I11" s="539">
        <v>1.1599999999999999</v>
      </c>
      <c r="J11" s="258">
        <v>0</v>
      </c>
      <c r="K11" s="258">
        <v>0</v>
      </c>
      <c r="L11" s="258">
        <v>0</v>
      </c>
      <c r="M11" s="258">
        <v>0</v>
      </c>
      <c r="N11" s="258">
        <v>0</v>
      </c>
      <c r="O11" s="258">
        <v>0</v>
      </c>
      <c r="P11" s="258">
        <v>0</v>
      </c>
      <c r="Q11" s="258">
        <v>0</v>
      </c>
    </row>
    <row r="12" spans="1:25" x14ac:dyDescent="0.25">
      <c r="A12" s="479" t="s">
        <v>260</v>
      </c>
      <c r="B12" s="638">
        <v>2</v>
      </c>
      <c r="C12" s="637" t="s">
        <v>1334</v>
      </c>
      <c r="D12" s="258">
        <v>1</v>
      </c>
      <c r="E12" s="258">
        <v>0</v>
      </c>
      <c r="F12" s="258">
        <v>0</v>
      </c>
      <c r="G12" s="258">
        <v>0</v>
      </c>
      <c r="H12" s="258">
        <v>0</v>
      </c>
      <c r="I12" s="539">
        <v>0.09</v>
      </c>
      <c r="J12" s="258">
        <v>0</v>
      </c>
      <c r="K12" s="258">
        <v>0</v>
      </c>
      <c r="L12" s="258">
        <v>0</v>
      </c>
      <c r="M12" s="258">
        <v>0</v>
      </c>
      <c r="N12" s="258">
        <v>0</v>
      </c>
      <c r="O12" s="258">
        <v>0</v>
      </c>
      <c r="P12" s="258">
        <v>0</v>
      </c>
      <c r="Q12" s="258">
        <v>0</v>
      </c>
    </row>
    <row r="13" spans="1:25" x14ac:dyDescent="0.25">
      <c r="A13" s="479" t="s">
        <v>260</v>
      </c>
      <c r="B13" s="638">
        <v>3</v>
      </c>
      <c r="C13" s="637" t="s">
        <v>1340</v>
      </c>
      <c r="D13" s="258">
        <v>393</v>
      </c>
      <c r="E13" s="258">
        <v>65</v>
      </c>
      <c r="F13" s="258">
        <v>1</v>
      </c>
      <c r="G13" s="258">
        <v>2</v>
      </c>
      <c r="H13" s="258">
        <v>0</v>
      </c>
      <c r="I13" s="539">
        <v>0.54</v>
      </c>
      <c r="J13" s="258">
        <v>45</v>
      </c>
      <c r="K13" s="258">
        <v>23</v>
      </c>
      <c r="L13" s="258">
        <v>1</v>
      </c>
      <c r="M13" s="258">
        <v>2</v>
      </c>
      <c r="N13" s="258">
        <v>1</v>
      </c>
      <c r="O13" s="258">
        <v>0</v>
      </c>
      <c r="P13" s="258">
        <v>0</v>
      </c>
      <c r="Q13" s="258">
        <v>0</v>
      </c>
    </row>
    <row r="14" spans="1:25" x14ac:dyDescent="0.25">
      <c r="A14" s="479" t="s">
        <v>260</v>
      </c>
      <c r="B14" s="638">
        <v>4</v>
      </c>
      <c r="C14" s="637" t="s">
        <v>1365</v>
      </c>
      <c r="D14" s="258">
        <v>383</v>
      </c>
      <c r="E14" s="258">
        <v>23</v>
      </c>
      <c r="F14" s="258">
        <v>0</v>
      </c>
      <c r="G14" s="258">
        <v>0</v>
      </c>
      <c r="H14" s="258">
        <v>0</v>
      </c>
      <c r="I14" s="539">
        <v>2.5299999999999998</v>
      </c>
      <c r="J14" s="258">
        <v>3</v>
      </c>
      <c r="K14" s="258">
        <v>22</v>
      </c>
      <c r="L14" s="258">
        <v>1</v>
      </c>
      <c r="M14" s="258">
        <v>2</v>
      </c>
      <c r="N14" s="258">
        <v>2</v>
      </c>
      <c r="O14" s="258">
        <v>0</v>
      </c>
      <c r="P14" s="258">
        <v>0</v>
      </c>
      <c r="Q14" s="258">
        <v>0</v>
      </c>
    </row>
    <row r="15" spans="1:25" x14ac:dyDescent="0.25">
      <c r="A15" s="479" t="s">
        <v>260</v>
      </c>
      <c r="B15" s="638">
        <v>5</v>
      </c>
      <c r="C15" s="637" t="s">
        <v>1370</v>
      </c>
      <c r="D15" s="258">
        <v>323</v>
      </c>
      <c r="E15" s="258">
        <v>7</v>
      </c>
      <c r="F15" s="258">
        <v>7</v>
      </c>
      <c r="G15" s="258">
        <v>22</v>
      </c>
      <c r="H15" s="258">
        <v>26</v>
      </c>
      <c r="I15" s="539">
        <v>5.54</v>
      </c>
      <c r="J15" s="258">
        <v>36</v>
      </c>
      <c r="K15" s="258">
        <v>47</v>
      </c>
      <c r="L15" s="258">
        <v>22</v>
      </c>
      <c r="M15" s="258">
        <v>0</v>
      </c>
      <c r="N15" s="258">
        <v>0</v>
      </c>
      <c r="O15" s="258">
        <v>0</v>
      </c>
      <c r="P15" s="258">
        <v>0</v>
      </c>
      <c r="Q15" s="258">
        <v>0</v>
      </c>
    </row>
    <row r="16" spans="1:25" x14ac:dyDescent="0.25">
      <c r="A16" s="479" t="s">
        <v>260</v>
      </c>
      <c r="B16" s="638">
        <v>6</v>
      </c>
      <c r="C16" s="637" t="s">
        <v>1371</v>
      </c>
      <c r="D16" s="258">
        <v>148</v>
      </c>
      <c r="E16" s="258">
        <v>20</v>
      </c>
      <c r="F16" s="258">
        <v>1</v>
      </c>
      <c r="G16" s="258">
        <v>1</v>
      </c>
      <c r="H16" s="258">
        <v>2</v>
      </c>
      <c r="I16" s="539">
        <v>1.42</v>
      </c>
      <c r="J16" s="258">
        <v>10</v>
      </c>
      <c r="K16" s="258">
        <v>15</v>
      </c>
      <c r="L16" s="258">
        <v>1</v>
      </c>
      <c r="M16" s="258">
        <v>1</v>
      </c>
      <c r="N16" s="258">
        <v>3</v>
      </c>
      <c r="O16" s="258">
        <v>-1</v>
      </c>
      <c r="P16" s="258">
        <v>0</v>
      </c>
      <c r="Q16" s="258">
        <v>0</v>
      </c>
    </row>
    <row r="17" spans="1:17" x14ac:dyDescent="0.25">
      <c r="A17" s="479" t="s">
        <v>260</v>
      </c>
      <c r="B17" s="638">
        <v>7</v>
      </c>
      <c r="C17" s="637" t="s">
        <v>1375</v>
      </c>
      <c r="D17" s="258">
        <v>310</v>
      </c>
      <c r="E17" s="258">
        <v>37</v>
      </c>
      <c r="F17" s="258">
        <v>2</v>
      </c>
      <c r="G17" s="258">
        <v>1</v>
      </c>
      <c r="H17" s="258">
        <v>0</v>
      </c>
      <c r="I17" s="539">
        <v>0.61</v>
      </c>
      <c r="J17" s="258">
        <v>18</v>
      </c>
      <c r="K17" s="258">
        <v>24</v>
      </c>
      <c r="L17" s="258">
        <v>2</v>
      </c>
      <c r="M17" s="258">
        <v>7</v>
      </c>
      <c r="N17" s="258">
        <v>1</v>
      </c>
      <c r="O17" s="258">
        <v>0</v>
      </c>
      <c r="P17" s="258">
        <v>0</v>
      </c>
      <c r="Q17" s="258">
        <v>0</v>
      </c>
    </row>
    <row r="18" spans="1:17" x14ac:dyDescent="0.25">
      <c r="A18" s="479" t="s">
        <v>260</v>
      </c>
      <c r="B18" s="638">
        <v>8</v>
      </c>
      <c r="C18" s="637" t="s">
        <v>1376</v>
      </c>
      <c r="D18" s="258">
        <v>130</v>
      </c>
      <c r="E18" s="258">
        <v>14</v>
      </c>
      <c r="F18" s="258">
        <v>1</v>
      </c>
      <c r="G18" s="258">
        <v>1</v>
      </c>
      <c r="H18" s="258">
        <v>0</v>
      </c>
      <c r="I18" s="539">
        <v>1.01</v>
      </c>
      <c r="J18" s="258">
        <v>10</v>
      </c>
      <c r="K18" s="258">
        <v>7</v>
      </c>
      <c r="L18" s="258">
        <v>1</v>
      </c>
      <c r="M18" s="258">
        <v>1</v>
      </c>
      <c r="N18" s="258">
        <v>0</v>
      </c>
      <c r="O18" s="258">
        <v>0</v>
      </c>
      <c r="P18" s="258">
        <v>0</v>
      </c>
      <c r="Q18" s="258">
        <v>0</v>
      </c>
    </row>
    <row r="19" spans="1:17" x14ac:dyDescent="0.25">
      <c r="A19" s="479" t="s">
        <v>260</v>
      </c>
      <c r="B19" s="638">
        <v>9</v>
      </c>
      <c r="C19" s="637" t="s">
        <v>1383</v>
      </c>
      <c r="D19" s="258">
        <v>1071</v>
      </c>
      <c r="E19" s="258">
        <v>24</v>
      </c>
      <c r="F19" s="258">
        <v>43</v>
      </c>
      <c r="G19" s="258">
        <v>57</v>
      </c>
      <c r="H19" s="258">
        <v>11</v>
      </c>
      <c r="I19" s="539">
        <v>5.31</v>
      </c>
      <c r="J19" s="258">
        <v>112</v>
      </c>
      <c r="K19" s="258">
        <v>41</v>
      </c>
      <c r="L19" s="258">
        <v>19</v>
      </c>
      <c r="M19" s="258">
        <v>1</v>
      </c>
      <c r="N19" s="258">
        <v>0</v>
      </c>
      <c r="O19" s="258">
        <v>0</v>
      </c>
      <c r="P19" s="258">
        <v>0</v>
      </c>
      <c r="Q19" s="258">
        <v>0</v>
      </c>
    </row>
    <row r="20" spans="1:17" x14ac:dyDescent="0.25">
      <c r="A20" s="479" t="s">
        <v>260</v>
      </c>
      <c r="B20" s="638">
        <v>10</v>
      </c>
      <c r="C20" s="637" t="s">
        <v>1489</v>
      </c>
      <c r="D20" s="258">
        <v>23988</v>
      </c>
      <c r="E20" s="258">
        <v>60</v>
      </c>
      <c r="F20" s="258">
        <v>114</v>
      </c>
      <c r="G20" s="258">
        <v>251</v>
      </c>
      <c r="H20" s="258">
        <v>1167</v>
      </c>
      <c r="I20" s="539">
        <v>21.04</v>
      </c>
      <c r="J20" s="258">
        <v>714</v>
      </c>
      <c r="K20" s="258">
        <v>929</v>
      </c>
      <c r="L20" s="258">
        <v>51</v>
      </c>
      <c r="M20" s="258">
        <v>83</v>
      </c>
      <c r="N20" s="258">
        <v>15</v>
      </c>
      <c r="O20" s="258">
        <v>-4</v>
      </c>
      <c r="P20" s="258">
        <v>-1</v>
      </c>
      <c r="Q20" s="258">
        <v>-2</v>
      </c>
    </row>
    <row r="21" spans="1:17" x14ac:dyDescent="0.25">
      <c r="A21" s="479" t="s">
        <v>260</v>
      </c>
      <c r="B21" s="638">
        <v>11</v>
      </c>
      <c r="C21" s="637" t="s">
        <v>1490</v>
      </c>
      <c r="D21" s="258">
        <v>434</v>
      </c>
      <c r="E21" s="258">
        <v>2</v>
      </c>
      <c r="F21" s="258">
        <v>9</v>
      </c>
      <c r="G21" s="258">
        <v>3</v>
      </c>
      <c r="H21" s="258">
        <v>0</v>
      </c>
      <c r="I21" s="539">
        <v>6.22</v>
      </c>
      <c r="J21" s="258">
        <v>4</v>
      </c>
      <c r="K21" s="258">
        <v>13</v>
      </c>
      <c r="L21" s="258">
        <v>2</v>
      </c>
      <c r="M21" s="258">
        <v>2</v>
      </c>
      <c r="N21" s="258">
        <v>0</v>
      </c>
      <c r="O21" s="258">
        <v>0</v>
      </c>
      <c r="P21" s="258">
        <v>0</v>
      </c>
      <c r="Q21" s="258">
        <v>0</v>
      </c>
    </row>
    <row r="22" spans="1:17" x14ac:dyDescent="0.25">
      <c r="A22" s="479" t="s">
        <v>260</v>
      </c>
      <c r="B22" s="638">
        <v>12</v>
      </c>
      <c r="C22" s="637" t="s">
        <v>1491</v>
      </c>
      <c r="D22" s="258">
        <v>0</v>
      </c>
      <c r="E22" s="258">
        <v>0</v>
      </c>
      <c r="F22" s="258">
        <v>0</v>
      </c>
      <c r="G22" s="258">
        <v>0</v>
      </c>
      <c r="H22" s="258">
        <v>0</v>
      </c>
      <c r="I22" s="258">
        <v>0</v>
      </c>
      <c r="J22" s="258">
        <v>0</v>
      </c>
      <c r="K22" s="258">
        <v>0</v>
      </c>
      <c r="L22" s="258">
        <v>0</v>
      </c>
      <c r="M22" s="258">
        <v>0</v>
      </c>
      <c r="N22" s="258">
        <v>0</v>
      </c>
      <c r="O22" s="258">
        <v>0</v>
      </c>
      <c r="P22" s="258">
        <v>0</v>
      </c>
      <c r="Q22" s="258">
        <v>0</v>
      </c>
    </row>
    <row r="23" spans="1:17" x14ac:dyDescent="0.25">
      <c r="B23" s="638">
        <v>13</v>
      </c>
      <c r="C23" s="637" t="s">
        <v>1492</v>
      </c>
      <c r="D23" s="258">
        <v>0</v>
      </c>
      <c r="E23" s="258">
        <v>0</v>
      </c>
      <c r="F23" s="258">
        <v>0</v>
      </c>
      <c r="G23" s="258">
        <v>0</v>
      </c>
      <c r="H23" s="258">
        <v>0</v>
      </c>
      <c r="I23" s="258">
        <v>0</v>
      </c>
      <c r="J23" s="258">
        <v>0</v>
      </c>
      <c r="K23" s="258">
        <v>0</v>
      </c>
      <c r="L23" s="258">
        <v>0</v>
      </c>
      <c r="M23" s="258">
        <v>0</v>
      </c>
      <c r="N23" s="258">
        <v>0</v>
      </c>
      <c r="O23" s="258">
        <v>0</v>
      </c>
      <c r="P23" s="258">
        <v>0</v>
      </c>
      <c r="Q23" s="258">
        <v>0</v>
      </c>
    </row>
    <row r="24" spans="1:17" x14ac:dyDescent="0.25">
      <c r="B24" s="926"/>
      <c r="C24" s="926"/>
      <c r="D24" s="234"/>
      <c r="E24" s="234"/>
      <c r="F24" s="234"/>
      <c r="G24" s="234"/>
      <c r="H24" s="234"/>
      <c r="I24" s="234"/>
      <c r="J24" s="234"/>
      <c r="K24" s="234"/>
      <c r="L24" s="234"/>
      <c r="M24" s="234"/>
      <c r="N24" s="234"/>
      <c r="O24" s="234"/>
      <c r="P24" s="234"/>
      <c r="Q24" s="234"/>
    </row>
    <row r="25" spans="1:17" x14ac:dyDescent="0.25">
      <c r="B25" s="927"/>
      <c r="C25" s="927"/>
      <c r="D25" s="234"/>
      <c r="E25" s="234"/>
      <c r="F25" s="234"/>
      <c r="G25" s="234"/>
      <c r="H25" s="234"/>
      <c r="I25" s="234"/>
      <c r="J25" s="234"/>
      <c r="K25" s="234"/>
      <c r="L25" s="234"/>
      <c r="M25" s="234"/>
      <c r="N25" s="234"/>
      <c r="O25" s="234"/>
      <c r="P25" s="234"/>
      <c r="Q25" s="234"/>
    </row>
    <row r="26" spans="1:17" ht="15" customHeight="1" x14ac:dyDescent="0.25">
      <c r="B26" s="927"/>
      <c r="C26" s="927"/>
      <c r="D26" s="234"/>
      <c r="E26" s="234"/>
      <c r="F26" s="234"/>
      <c r="G26" s="234"/>
      <c r="H26" s="234"/>
      <c r="I26" s="234"/>
      <c r="J26" s="234"/>
      <c r="K26" s="234"/>
      <c r="L26" s="234"/>
      <c r="M26" s="234"/>
      <c r="N26" s="234"/>
      <c r="O26" s="234"/>
      <c r="P26" s="234"/>
      <c r="Q26" s="234"/>
    </row>
    <row r="27" spans="1:17" s="4" customFormat="1" x14ac:dyDescent="0.25">
      <c r="B27" s="667"/>
      <c r="C27" s="668" t="s">
        <v>139</v>
      </c>
      <c r="D27" s="669" t="s">
        <v>140</v>
      </c>
      <c r="E27" s="669" t="s">
        <v>141</v>
      </c>
      <c r="F27" s="669" t="s">
        <v>189</v>
      </c>
      <c r="G27" s="669" t="s">
        <v>190</v>
      </c>
      <c r="H27" s="669" t="s">
        <v>546</v>
      </c>
      <c r="I27" s="669" t="s">
        <v>547</v>
      </c>
      <c r="J27" s="669" t="s">
        <v>548</v>
      </c>
      <c r="K27" s="669" t="s">
        <v>549</v>
      </c>
      <c r="L27" s="669" t="s">
        <v>550</v>
      </c>
      <c r="M27" s="669" t="s">
        <v>551</v>
      </c>
      <c r="N27" s="670" t="s">
        <v>552</v>
      </c>
      <c r="O27" s="670" t="s">
        <v>553</v>
      </c>
      <c r="P27" s="670" t="s">
        <v>828</v>
      </c>
      <c r="Q27" s="670" t="s">
        <v>1476</v>
      </c>
    </row>
    <row r="28" spans="1:17" x14ac:dyDescent="0.25">
      <c r="B28" s="634"/>
      <c r="C28" s="937" t="s">
        <v>1493</v>
      </c>
      <c r="D28" s="940" t="s">
        <v>1317</v>
      </c>
      <c r="E28" s="941"/>
      <c r="F28" s="941"/>
      <c r="G28" s="941"/>
      <c r="H28" s="941"/>
      <c r="I28" s="941"/>
      <c r="J28" s="941"/>
      <c r="K28" s="941"/>
      <c r="L28" s="941"/>
      <c r="M28" s="941"/>
      <c r="N28" s="941"/>
      <c r="O28" s="941"/>
      <c r="P28" s="941"/>
      <c r="Q28" s="942"/>
    </row>
    <row r="29" spans="1:17" ht="15" customHeight="1" x14ac:dyDescent="0.25">
      <c r="B29" s="634"/>
      <c r="C29" s="938"/>
      <c r="D29" s="636"/>
      <c r="E29" s="943" t="s">
        <v>1478</v>
      </c>
      <c r="F29" s="944"/>
      <c r="G29" s="944"/>
      <c r="H29" s="944"/>
      <c r="I29" s="944"/>
      <c r="J29" s="944"/>
      <c r="K29" s="944"/>
      <c r="L29" s="944"/>
      <c r="M29" s="944"/>
      <c r="N29" s="944"/>
      <c r="O29" s="944"/>
      <c r="P29" s="944"/>
      <c r="Q29" s="945"/>
    </row>
    <row r="30" spans="1:17" s="4" customFormat="1" ht="75" customHeight="1" x14ac:dyDescent="0.25">
      <c r="B30" s="667"/>
      <c r="C30" s="938"/>
      <c r="D30" s="671"/>
      <c r="E30" s="946" t="s">
        <v>1479</v>
      </c>
      <c r="F30" s="947"/>
      <c r="G30" s="947"/>
      <c r="H30" s="947"/>
      <c r="I30" s="948"/>
      <c r="J30" s="949" t="s">
        <v>1480</v>
      </c>
      <c r="K30" s="949" t="s">
        <v>1481</v>
      </c>
      <c r="L30" s="933" t="s">
        <v>1482</v>
      </c>
      <c r="M30" s="952" t="s">
        <v>1330</v>
      </c>
      <c r="N30" s="952" t="s">
        <v>1329</v>
      </c>
      <c r="O30" s="953" t="s">
        <v>831</v>
      </c>
      <c r="P30" s="954"/>
      <c r="Q30" s="955"/>
    </row>
    <row r="31" spans="1:17" s="4" customFormat="1" ht="30" customHeight="1" x14ac:dyDescent="0.25">
      <c r="B31" s="929"/>
      <c r="C31" s="938"/>
      <c r="D31" s="931"/>
      <c r="E31" s="933" t="s">
        <v>1483</v>
      </c>
      <c r="F31" s="665" t="s">
        <v>1484</v>
      </c>
      <c r="G31" s="665" t="s">
        <v>1485</v>
      </c>
      <c r="H31" s="933" t="s">
        <v>1324</v>
      </c>
      <c r="I31" s="935" t="s">
        <v>1325</v>
      </c>
      <c r="J31" s="950"/>
      <c r="K31" s="950"/>
      <c r="L31" s="951"/>
      <c r="M31" s="931"/>
      <c r="N31" s="931"/>
      <c r="O31" s="956"/>
      <c r="P31" s="933" t="s">
        <v>1486</v>
      </c>
      <c r="Q31" s="933" t="s">
        <v>1329</v>
      </c>
    </row>
    <row r="32" spans="1:17" s="4" customFormat="1" x14ac:dyDescent="0.25">
      <c r="B32" s="930"/>
      <c r="C32" s="939"/>
      <c r="D32" s="932"/>
      <c r="E32" s="934"/>
      <c r="F32" s="666" t="s">
        <v>1487</v>
      </c>
      <c r="G32" s="666" t="s">
        <v>1488</v>
      </c>
      <c r="H32" s="934"/>
      <c r="I32" s="936"/>
      <c r="J32" s="958"/>
      <c r="K32" s="958"/>
      <c r="L32" s="934"/>
      <c r="M32" s="932"/>
      <c r="N32" s="932"/>
      <c r="O32" s="957"/>
      <c r="P32" s="934"/>
      <c r="Q32" s="934"/>
    </row>
    <row r="33" spans="2:17" x14ac:dyDescent="0.25">
      <c r="B33" s="635">
        <v>1</v>
      </c>
      <c r="C33" s="637" t="s">
        <v>1333</v>
      </c>
      <c r="D33" s="258">
        <v>8</v>
      </c>
      <c r="E33" s="258">
        <v>4</v>
      </c>
      <c r="F33" s="258">
        <v>4</v>
      </c>
      <c r="G33" s="258">
        <v>0</v>
      </c>
      <c r="H33" s="258">
        <v>0</v>
      </c>
      <c r="I33" s="539">
        <v>2.06</v>
      </c>
      <c r="J33" s="258">
        <v>8</v>
      </c>
      <c r="K33" s="258">
        <v>4</v>
      </c>
      <c r="L33" s="258">
        <v>4</v>
      </c>
      <c r="M33" s="258">
        <v>0</v>
      </c>
      <c r="N33" s="258">
        <v>0</v>
      </c>
      <c r="O33" s="258">
        <v>0</v>
      </c>
      <c r="P33" s="258">
        <v>0</v>
      </c>
      <c r="Q33" s="258">
        <v>0</v>
      </c>
    </row>
    <row r="34" spans="2:17" x14ac:dyDescent="0.25">
      <c r="B34" s="638">
        <v>2</v>
      </c>
      <c r="C34" s="637" t="s">
        <v>1334</v>
      </c>
      <c r="D34" s="258">
        <v>0</v>
      </c>
      <c r="E34" s="258">
        <v>0</v>
      </c>
      <c r="F34" s="258">
        <v>0</v>
      </c>
      <c r="G34" s="258">
        <v>0</v>
      </c>
      <c r="H34" s="258">
        <v>0</v>
      </c>
      <c r="I34" s="539">
        <v>0</v>
      </c>
      <c r="J34" s="258">
        <v>0</v>
      </c>
      <c r="K34" s="258">
        <v>0</v>
      </c>
      <c r="L34" s="258">
        <v>0</v>
      </c>
      <c r="M34" s="258">
        <v>0</v>
      </c>
      <c r="N34" s="258">
        <v>0</v>
      </c>
      <c r="O34" s="258">
        <v>0</v>
      </c>
      <c r="P34" s="258">
        <v>0</v>
      </c>
      <c r="Q34" s="258">
        <v>0</v>
      </c>
    </row>
    <row r="35" spans="2:17" x14ac:dyDescent="0.25">
      <c r="B35" s="638">
        <v>3</v>
      </c>
      <c r="C35" s="637" t="s">
        <v>1340</v>
      </c>
      <c r="D35" s="258">
        <v>201</v>
      </c>
      <c r="E35" s="258">
        <v>66</v>
      </c>
      <c r="F35" s="258">
        <v>2</v>
      </c>
      <c r="G35" s="258">
        <v>0</v>
      </c>
      <c r="H35" s="258">
        <v>0</v>
      </c>
      <c r="I35" s="539">
        <v>1.46</v>
      </c>
      <c r="J35" s="258">
        <v>29</v>
      </c>
      <c r="K35" s="258">
        <v>40</v>
      </c>
      <c r="L35" s="258">
        <v>1</v>
      </c>
      <c r="M35" s="258">
        <v>0</v>
      </c>
      <c r="N35" s="258">
        <v>0</v>
      </c>
      <c r="O35" s="258">
        <v>0</v>
      </c>
      <c r="P35" s="258">
        <v>0</v>
      </c>
      <c r="Q35" s="258">
        <v>0</v>
      </c>
    </row>
    <row r="36" spans="2:17" x14ac:dyDescent="0.25">
      <c r="B36" s="638">
        <v>4</v>
      </c>
      <c r="C36" s="637" t="s">
        <v>1365</v>
      </c>
      <c r="D36" s="258">
        <v>4</v>
      </c>
      <c r="E36" s="258">
        <v>0</v>
      </c>
      <c r="F36" s="258">
        <v>0</v>
      </c>
      <c r="G36" s="258">
        <v>0</v>
      </c>
      <c r="H36" s="258">
        <v>0</v>
      </c>
      <c r="I36" s="539">
        <v>0</v>
      </c>
      <c r="J36" s="258">
        <v>0</v>
      </c>
      <c r="K36" s="258">
        <v>0</v>
      </c>
      <c r="L36" s="258">
        <v>0</v>
      </c>
      <c r="M36" s="258">
        <v>0</v>
      </c>
      <c r="N36" s="258">
        <v>0</v>
      </c>
      <c r="O36" s="258">
        <v>0</v>
      </c>
      <c r="P36" s="258">
        <v>0</v>
      </c>
      <c r="Q36" s="258">
        <v>0</v>
      </c>
    </row>
    <row r="37" spans="2:17" x14ac:dyDescent="0.25">
      <c r="B37" s="638">
        <v>5</v>
      </c>
      <c r="C37" s="637" t="s">
        <v>1370</v>
      </c>
      <c r="D37" s="258">
        <v>5</v>
      </c>
      <c r="E37" s="258">
        <v>0</v>
      </c>
      <c r="F37" s="258">
        <v>0</v>
      </c>
      <c r="G37" s="258">
        <v>0</v>
      </c>
      <c r="H37" s="258">
        <v>0</v>
      </c>
      <c r="I37" s="539">
        <v>0.28999999999999998</v>
      </c>
      <c r="J37" s="258">
        <v>0</v>
      </c>
      <c r="K37" s="258">
        <v>0</v>
      </c>
      <c r="L37" s="258">
        <v>0</v>
      </c>
      <c r="M37" s="258">
        <v>0</v>
      </c>
      <c r="N37" s="258">
        <v>0</v>
      </c>
      <c r="O37" s="258">
        <v>0</v>
      </c>
      <c r="P37" s="258">
        <v>0</v>
      </c>
      <c r="Q37" s="258">
        <v>0</v>
      </c>
    </row>
    <row r="38" spans="2:17" x14ac:dyDescent="0.25">
      <c r="B38" s="638">
        <v>6</v>
      </c>
      <c r="C38" s="637" t="s">
        <v>1371</v>
      </c>
      <c r="D38" s="258">
        <v>124</v>
      </c>
      <c r="E38" s="258">
        <v>53</v>
      </c>
      <c r="F38" s="258">
        <v>4</v>
      </c>
      <c r="G38" s="258">
        <v>0</v>
      </c>
      <c r="H38" s="258">
        <v>0</v>
      </c>
      <c r="I38" s="539">
        <v>0.78</v>
      </c>
      <c r="J38" s="258">
        <v>47</v>
      </c>
      <c r="K38" s="258">
        <v>15</v>
      </c>
      <c r="L38" s="258">
        <v>6</v>
      </c>
      <c r="M38" s="258">
        <v>2</v>
      </c>
      <c r="N38" s="258">
        <v>2</v>
      </c>
      <c r="O38" s="258">
        <v>-1</v>
      </c>
      <c r="P38" s="258">
        <v>0</v>
      </c>
      <c r="Q38" s="258">
        <v>0</v>
      </c>
    </row>
    <row r="39" spans="2:17" x14ac:dyDescent="0.25">
      <c r="B39" s="638">
        <v>7</v>
      </c>
      <c r="C39" s="637" t="s">
        <v>1375</v>
      </c>
      <c r="D39" s="258">
        <v>66</v>
      </c>
      <c r="E39" s="258">
        <v>4</v>
      </c>
      <c r="F39" s="258">
        <v>9</v>
      </c>
      <c r="G39" s="258">
        <v>0</v>
      </c>
      <c r="H39" s="258">
        <v>3</v>
      </c>
      <c r="I39" s="539">
        <v>2.6</v>
      </c>
      <c r="J39" s="258">
        <v>14</v>
      </c>
      <c r="K39" s="258">
        <v>2</v>
      </c>
      <c r="L39" s="258">
        <v>1</v>
      </c>
      <c r="M39" s="258">
        <v>0</v>
      </c>
      <c r="N39" s="258">
        <v>0</v>
      </c>
      <c r="O39" s="258">
        <v>0</v>
      </c>
      <c r="P39" s="258">
        <v>0</v>
      </c>
      <c r="Q39" s="258">
        <v>0</v>
      </c>
    </row>
    <row r="40" spans="2:17" x14ac:dyDescent="0.25">
      <c r="B40" s="638">
        <v>8</v>
      </c>
      <c r="C40" s="637" t="s">
        <v>1376</v>
      </c>
      <c r="D40" s="258">
        <v>56</v>
      </c>
      <c r="E40" s="258">
        <v>1</v>
      </c>
      <c r="F40" s="258">
        <v>0</v>
      </c>
      <c r="G40" s="258">
        <v>0</v>
      </c>
      <c r="H40" s="258">
        <v>0</v>
      </c>
      <c r="I40" s="539">
        <v>1.72</v>
      </c>
      <c r="J40" s="258">
        <v>1</v>
      </c>
      <c r="K40" s="258">
        <v>0</v>
      </c>
      <c r="L40" s="258">
        <v>0</v>
      </c>
      <c r="M40" s="258">
        <v>0</v>
      </c>
      <c r="N40" s="258">
        <v>0</v>
      </c>
      <c r="O40" s="258">
        <v>0</v>
      </c>
      <c r="P40" s="258">
        <v>0</v>
      </c>
      <c r="Q40" s="258">
        <v>0</v>
      </c>
    </row>
    <row r="41" spans="2:17" x14ac:dyDescent="0.25">
      <c r="B41" s="638">
        <v>9</v>
      </c>
      <c r="C41" s="637" t="s">
        <v>1383</v>
      </c>
      <c r="D41" s="258">
        <v>1533</v>
      </c>
      <c r="E41" s="258">
        <v>820</v>
      </c>
      <c r="F41" s="258">
        <v>84</v>
      </c>
      <c r="G41" s="258">
        <v>3</v>
      </c>
      <c r="H41" s="258">
        <v>1</v>
      </c>
      <c r="I41" s="539">
        <v>4.6500000000000004</v>
      </c>
      <c r="J41" s="258">
        <v>887</v>
      </c>
      <c r="K41" s="258">
        <v>184</v>
      </c>
      <c r="L41" s="258">
        <v>163</v>
      </c>
      <c r="M41" s="258">
        <v>111</v>
      </c>
      <c r="N41" s="258">
        <v>1</v>
      </c>
      <c r="O41" s="258">
        <v>-4</v>
      </c>
      <c r="P41" s="258">
        <v>-1</v>
      </c>
      <c r="Q41" s="258">
        <v>0</v>
      </c>
    </row>
    <row r="42" spans="2:17" x14ac:dyDescent="0.25">
      <c r="B42" s="638">
        <v>10</v>
      </c>
      <c r="C42" s="637" t="s">
        <v>1489</v>
      </c>
      <c r="D42" s="258">
        <v>640</v>
      </c>
      <c r="E42" s="258">
        <v>66</v>
      </c>
      <c r="F42" s="258">
        <v>5</v>
      </c>
      <c r="G42" s="258">
        <v>16</v>
      </c>
      <c r="H42" s="258">
        <v>98</v>
      </c>
      <c r="I42" s="539">
        <v>23.45</v>
      </c>
      <c r="J42" s="258">
        <v>168</v>
      </c>
      <c r="K42" s="258">
        <v>40</v>
      </c>
      <c r="L42" s="258">
        <v>23</v>
      </c>
      <c r="M42" s="258">
        <v>9</v>
      </c>
      <c r="N42" s="258">
        <v>1</v>
      </c>
      <c r="O42" s="258">
        <v>-1</v>
      </c>
      <c r="P42" s="258">
        <v>0</v>
      </c>
      <c r="Q42" s="258">
        <v>0</v>
      </c>
    </row>
    <row r="43" spans="2:17" x14ac:dyDescent="0.25">
      <c r="B43" s="638">
        <v>11</v>
      </c>
      <c r="C43" s="637" t="s">
        <v>1490</v>
      </c>
      <c r="D43" s="258">
        <v>1308</v>
      </c>
      <c r="E43" s="258">
        <v>239</v>
      </c>
      <c r="F43" s="258">
        <v>0</v>
      </c>
      <c r="G43" s="258">
        <v>16</v>
      </c>
      <c r="H43" s="258">
        <v>0</v>
      </c>
      <c r="I43" s="539">
        <v>4.74</v>
      </c>
      <c r="J43" s="258">
        <v>255</v>
      </c>
      <c r="K43" s="258">
        <v>0</v>
      </c>
      <c r="L43" s="258">
        <v>0</v>
      </c>
      <c r="M43" s="258">
        <v>105</v>
      </c>
      <c r="N43" s="258">
        <v>0</v>
      </c>
      <c r="O43" s="258">
        <v>-2</v>
      </c>
      <c r="P43" s="258">
        <v>-1</v>
      </c>
      <c r="Q43" s="258">
        <v>0</v>
      </c>
    </row>
    <row r="44" spans="2:17" x14ac:dyDescent="0.25">
      <c r="B44" s="638">
        <v>12</v>
      </c>
      <c r="C44" s="637" t="s">
        <v>1491</v>
      </c>
      <c r="D44" s="258">
        <v>0</v>
      </c>
      <c r="E44" s="258">
        <v>0</v>
      </c>
      <c r="F44" s="258">
        <v>0</v>
      </c>
      <c r="G44" s="258">
        <v>0</v>
      </c>
      <c r="H44" s="258">
        <v>0</v>
      </c>
      <c r="I44" s="258">
        <v>0</v>
      </c>
      <c r="J44" s="258">
        <v>0</v>
      </c>
      <c r="K44" s="258">
        <v>0</v>
      </c>
      <c r="L44" s="258">
        <v>0</v>
      </c>
      <c r="M44" s="258">
        <v>0</v>
      </c>
      <c r="N44" s="258">
        <v>0</v>
      </c>
      <c r="O44" s="258">
        <v>0</v>
      </c>
      <c r="P44" s="258">
        <v>0</v>
      </c>
      <c r="Q44" s="258">
        <v>0</v>
      </c>
    </row>
    <row r="45" spans="2:17" x14ac:dyDescent="0.25">
      <c r="B45" s="638">
        <v>13</v>
      </c>
      <c r="C45" s="637" t="s">
        <v>1492</v>
      </c>
      <c r="D45" s="258">
        <v>0</v>
      </c>
      <c r="E45" s="258">
        <v>0</v>
      </c>
      <c r="F45" s="258">
        <v>0</v>
      </c>
      <c r="G45" s="258">
        <v>0</v>
      </c>
      <c r="H45" s="258">
        <v>0</v>
      </c>
      <c r="I45" s="258">
        <v>0</v>
      </c>
      <c r="J45" s="258">
        <v>0</v>
      </c>
      <c r="K45" s="258">
        <v>0</v>
      </c>
      <c r="L45" s="258">
        <v>0</v>
      </c>
      <c r="M45" s="258">
        <v>0</v>
      </c>
      <c r="N45" s="258">
        <v>0</v>
      </c>
      <c r="O45" s="258">
        <v>0</v>
      </c>
      <c r="P45" s="258">
        <v>0</v>
      </c>
      <c r="Q45" s="258">
        <v>0</v>
      </c>
    </row>
    <row r="46" spans="2:17" x14ac:dyDescent="0.25">
      <c r="B46" s="926"/>
      <c r="C46" s="926"/>
      <c r="D46" s="234"/>
      <c r="E46" s="234"/>
      <c r="F46" s="234"/>
      <c r="G46" s="234"/>
      <c r="H46" s="234"/>
      <c r="I46" s="234"/>
      <c r="J46" s="234"/>
      <c r="K46" s="234"/>
      <c r="L46" s="234"/>
      <c r="M46" s="234"/>
      <c r="N46" s="234"/>
      <c r="O46" s="234"/>
      <c r="P46" s="234"/>
      <c r="Q46" s="234"/>
    </row>
    <row r="47" spans="2:17" x14ac:dyDescent="0.25">
      <c r="B47" s="927"/>
      <c r="C47" s="927"/>
      <c r="D47" s="234"/>
      <c r="E47" s="234"/>
      <c r="F47" s="234"/>
      <c r="G47" s="234"/>
      <c r="H47" s="234"/>
      <c r="I47" s="234"/>
      <c r="J47" s="234"/>
      <c r="K47" s="234"/>
      <c r="L47" s="234"/>
      <c r="M47" s="234"/>
      <c r="N47" s="234"/>
      <c r="O47" s="234"/>
      <c r="P47" s="234"/>
      <c r="Q47" s="234"/>
    </row>
    <row r="48" spans="2:17" s="4" customFormat="1" x14ac:dyDescent="0.25">
      <c r="B48" s="667"/>
      <c r="C48" s="668" t="s">
        <v>139</v>
      </c>
      <c r="D48" s="669" t="s">
        <v>140</v>
      </c>
      <c r="E48" s="669" t="s">
        <v>141</v>
      </c>
      <c r="F48" s="669" t="s">
        <v>189</v>
      </c>
      <c r="G48" s="669" t="s">
        <v>190</v>
      </c>
      <c r="H48" s="669" t="s">
        <v>546</v>
      </c>
      <c r="I48" s="669" t="s">
        <v>547</v>
      </c>
      <c r="J48" s="669" t="s">
        <v>548</v>
      </c>
      <c r="K48" s="669" t="s">
        <v>549</v>
      </c>
      <c r="L48" s="669" t="s">
        <v>550</v>
      </c>
      <c r="M48" s="669" t="s">
        <v>551</v>
      </c>
      <c r="N48" s="670" t="s">
        <v>552</v>
      </c>
      <c r="O48" s="670" t="s">
        <v>553</v>
      </c>
      <c r="P48" s="670" t="s">
        <v>828</v>
      </c>
      <c r="Q48" s="670" t="s">
        <v>1476</v>
      </c>
    </row>
    <row r="49" spans="2:17" x14ac:dyDescent="0.25">
      <c r="B49" s="634"/>
      <c r="C49" s="937" t="s">
        <v>1494</v>
      </c>
      <c r="D49" s="940" t="s">
        <v>1317</v>
      </c>
      <c r="E49" s="941"/>
      <c r="F49" s="941"/>
      <c r="G49" s="941"/>
      <c r="H49" s="941"/>
      <c r="I49" s="941"/>
      <c r="J49" s="941"/>
      <c r="K49" s="941"/>
      <c r="L49" s="941"/>
      <c r="M49" s="941"/>
      <c r="N49" s="941"/>
      <c r="O49" s="941"/>
      <c r="P49" s="941"/>
      <c r="Q49" s="942"/>
    </row>
    <row r="50" spans="2:17" ht="15" customHeight="1" x14ac:dyDescent="0.25">
      <c r="B50" s="634"/>
      <c r="C50" s="938"/>
      <c r="D50" s="636"/>
      <c r="E50" s="943" t="s">
        <v>1478</v>
      </c>
      <c r="F50" s="944"/>
      <c r="G50" s="944"/>
      <c r="H50" s="944"/>
      <c r="I50" s="944"/>
      <c r="J50" s="944"/>
      <c r="K50" s="944"/>
      <c r="L50" s="944"/>
      <c r="M50" s="944"/>
      <c r="N50" s="944"/>
      <c r="O50" s="944"/>
      <c r="P50" s="944"/>
      <c r="Q50" s="945"/>
    </row>
    <row r="51" spans="2:17" s="4" customFormat="1" ht="75" customHeight="1" x14ac:dyDescent="0.25">
      <c r="B51" s="667"/>
      <c r="C51" s="938"/>
      <c r="D51" s="671"/>
      <c r="E51" s="946" t="s">
        <v>1479</v>
      </c>
      <c r="F51" s="947"/>
      <c r="G51" s="947"/>
      <c r="H51" s="947"/>
      <c r="I51" s="948"/>
      <c r="J51" s="949" t="s">
        <v>1480</v>
      </c>
      <c r="K51" s="949" t="s">
        <v>1481</v>
      </c>
      <c r="L51" s="933" t="s">
        <v>1482</v>
      </c>
      <c r="M51" s="952" t="s">
        <v>1330</v>
      </c>
      <c r="N51" s="952" t="s">
        <v>1329</v>
      </c>
      <c r="O51" s="953" t="s">
        <v>831</v>
      </c>
      <c r="P51" s="954"/>
      <c r="Q51" s="955"/>
    </row>
    <row r="52" spans="2:17" s="4" customFormat="1" ht="30" customHeight="1" x14ac:dyDescent="0.25">
      <c r="B52" s="929"/>
      <c r="C52" s="938"/>
      <c r="D52" s="931"/>
      <c r="E52" s="933" t="s">
        <v>1483</v>
      </c>
      <c r="F52" s="665" t="s">
        <v>1484</v>
      </c>
      <c r="G52" s="665" t="s">
        <v>1485</v>
      </c>
      <c r="H52" s="933" t="s">
        <v>1324</v>
      </c>
      <c r="I52" s="935" t="s">
        <v>1325</v>
      </c>
      <c r="J52" s="950"/>
      <c r="K52" s="950"/>
      <c r="L52" s="951"/>
      <c r="M52" s="931"/>
      <c r="N52" s="931"/>
      <c r="O52" s="956"/>
      <c r="P52" s="933" t="s">
        <v>1486</v>
      </c>
      <c r="Q52" s="933" t="s">
        <v>1329</v>
      </c>
    </row>
    <row r="53" spans="2:17" s="4" customFormat="1" x14ac:dyDescent="0.25">
      <c r="B53" s="930"/>
      <c r="C53" s="939"/>
      <c r="D53" s="932"/>
      <c r="E53" s="934"/>
      <c r="F53" s="666" t="s">
        <v>1487</v>
      </c>
      <c r="G53" s="666" t="s">
        <v>1488</v>
      </c>
      <c r="H53" s="934"/>
      <c r="I53" s="936"/>
      <c r="J53" s="950"/>
      <c r="K53" s="950"/>
      <c r="L53" s="951"/>
      <c r="M53" s="931"/>
      <c r="N53" s="931"/>
      <c r="O53" s="957"/>
      <c r="P53" s="934"/>
      <c r="Q53" s="934"/>
    </row>
    <row r="54" spans="2:17" x14ac:dyDescent="0.25">
      <c r="B54" s="635">
        <v>1</v>
      </c>
      <c r="C54" s="637" t="s">
        <v>1333</v>
      </c>
      <c r="D54" s="258">
        <v>23</v>
      </c>
      <c r="E54" s="258">
        <v>5</v>
      </c>
      <c r="F54" s="258">
        <v>4</v>
      </c>
      <c r="G54" s="258">
        <v>0</v>
      </c>
      <c r="H54" s="258">
        <v>0</v>
      </c>
      <c r="I54" s="539">
        <v>1.43</v>
      </c>
      <c r="J54" s="258">
        <v>8</v>
      </c>
      <c r="K54" s="258">
        <v>4</v>
      </c>
      <c r="L54" s="258">
        <v>4</v>
      </c>
      <c r="M54" s="258">
        <v>0</v>
      </c>
      <c r="N54" s="258">
        <v>0</v>
      </c>
      <c r="O54" s="258">
        <v>0</v>
      </c>
      <c r="P54" s="258">
        <v>0</v>
      </c>
      <c r="Q54" s="258">
        <v>0</v>
      </c>
    </row>
    <row r="55" spans="2:17" x14ac:dyDescent="0.25">
      <c r="B55" s="638">
        <v>2</v>
      </c>
      <c r="C55" s="637" t="s">
        <v>1334</v>
      </c>
      <c r="D55" s="258">
        <v>1</v>
      </c>
      <c r="E55" s="258">
        <v>0</v>
      </c>
      <c r="F55" s="258">
        <v>0</v>
      </c>
      <c r="G55" s="258">
        <v>0</v>
      </c>
      <c r="H55" s="258">
        <v>0</v>
      </c>
      <c r="I55" s="539">
        <v>0.09</v>
      </c>
      <c r="J55" s="258">
        <v>0</v>
      </c>
      <c r="K55" s="258">
        <v>0</v>
      </c>
      <c r="L55" s="258">
        <v>0</v>
      </c>
      <c r="M55" s="258">
        <v>0</v>
      </c>
      <c r="N55" s="258">
        <v>0</v>
      </c>
      <c r="O55" s="258">
        <v>0</v>
      </c>
      <c r="P55" s="258">
        <v>0</v>
      </c>
      <c r="Q55" s="258">
        <v>0</v>
      </c>
    </row>
    <row r="56" spans="2:17" x14ac:dyDescent="0.25">
      <c r="B56" s="638">
        <v>3</v>
      </c>
      <c r="C56" s="637" t="s">
        <v>1340</v>
      </c>
      <c r="D56" s="258">
        <v>594</v>
      </c>
      <c r="E56" s="258">
        <v>131</v>
      </c>
      <c r="F56" s="258">
        <v>2</v>
      </c>
      <c r="G56" s="258">
        <v>2</v>
      </c>
      <c r="H56" s="258">
        <v>0</v>
      </c>
      <c r="I56" s="539">
        <v>0.56999999999999995</v>
      </c>
      <c r="J56" s="258">
        <v>73</v>
      </c>
      <c r="K56" s="258">
        <v>63</v>
      </c>
      <c r="L56" s="258">
        <v>2</v>
      </c>
      <c r="M56" s="258">
        <v>2</v>
      </c>
      <c r="N56" s="258">
        <v>1</v>
      </c>
      <c r="O56" s="258">
        <v>-1</v>
      </c>
      <c r="P56" s="258">
        <v>0</v>
      </c>
      <c r="Q56" s="258">
        <v>0</v>
      </c>
    </row>
    <row r="57" spans="2:17" x14ac:dyDescent="0.25">
      <c r="B57" s="638">
        <v>4</v>
      </c>
      <c r="C57" s="637" t="s">
        <v>1365</v>
      </c>
      <c r="D57" s="258">
        <v>387</v>
      </c>
      <c r="E57" s="258">
        <v>23</v>
      </c>
      <c r="F57" s="258">
        <v>0</v>
      </c>
      <c r="G57" s="258">
        <v>0</v>
      </c>
      <c r="H57" s="258">
        <v>0</v>
      </c>
      <c r="I57" s="539">
        <v>2.33</v>
      </c>
      <c r="J57" s="258">
        <v>3</v>
      </c>
      <c r="K57" s="258">
        <v>22</v>
      </c>
      <c r="L57" s="258">
        <v>1</v>
      </c>
      <c r="M57" s="258">
        <v>2</v>
      </c>
      <c r="N57" s="258">
        <v>2</v>
      </c>
      <c r="O57" s="258">
        <v>0</v>
      </c>
      <c r="P57" s="258">
        <v>0</v>
      </c>
      <c r="Q57" s="258">
        <v>0</v>
      </c>
    </row>
    <row r="58" spans="2:17" x14ac:dyDescent="0.25">
      <c r="B58" s="638">
        <v>5</v>
      </c>
      <c r="C58" s="637" t="s">
        <v>1370</v>
      </c>
      <c r="D58" s="258">
        <v>327</v>
      </c>
      <c r="E58" s="258">
        <v>7</v>
      </c>
      <c r="F58" s="258">
        <v>7</v>
      </c>
      <c r="G58" s="258">
        <v>22</v>
      </c>
      <c r="H58" s="258">
        <v>26</v>
      </c>
      <c r="I58" s="539">
        <v>5.48</v>
      </c>
      <c r="J58" s="258">
        <v>36</v>
      </c>
      <c r="K58" s="258">
        <v>47</v>
      </c>
      <c r="L58" s="258">
        <v>22</v>
      </c>
      <c r="M58" s="258">
        <v>0</v>
      </c>
      <c r="N58" s="258">
        <v>0</v>
      </c>
      <c r="O58" s="258">
        <v>0</v>
      </c>
      <c r="P58" s="258">
        <v>0</v>
      </c>
      <c r="Q58" s="258">
        <v>0</v>
      </c>
    </row>
    <row r="59" spans="2:17" x14ac:dyDescent="0.25">
      <c r="B59" s="638">
        <v>6</v>
      </c>
      <c r="C59" s="637" t="s">
        <v>1371</v>
      </c>
      <c r="D59" s="258">
        <v>272</v>
      </c>
      <c r="E59" s="258">
        <v>73</v>
      </c>
      <c r="F59" s="258">
        <v>4</v>
      </c>
      <c r="G59" s="258">
        <v>1</v>
      </c>
      <c r="H59" s="258">
        <v>2</v>
      </c>
      <c r="I59" s="539">
        <v>1.33</v>
      </c>
      <c r="J59" s="258">
        <v>57</v>
      </c>
      <c r="K59" s="258">
        <v>30</v>
      </c>
      <c r="L59" s="258">
        <v>7</v>
      </c>
      <c r="M59" s="258">
        <v>3</v>
      </c>
      <c r="N59" s="258">
        <v>6</v>
      </c>
      <c r="O59" s="258">
        <v>-1</v>
      </c>
      <c r="P59" s="258">
        <v>0</v>
      </c>
      <c r="Q59" s="258">
        <v>0</v>
      </c>
    </row>
    <row r="60" spans="2:17" x14ac:dyDescent="0.25">
      <c r="B60" s="638">
        <v>7</v>
      </c>
      <c r="C60" s="637" t="s">
        <v>1375</v>
      </c>
      <c r="D60" s="258">
        <v>377</v>
      </c>
      <c r="E60" s="258">
        <v>41</v>
      </c>
      <c r="F60" s="258">
        <v>11</v>
      </c>
      <c r="G60" s="258">
        <v>1</v>
      </c>
      <c r="H60" s="258">
        <v>3</v>
      </c>
      <c r="I60" s="539">
        <v>0.67</v>
      </c>
      <c r="J60" s="258">
        <v>32</v>
      </c>
      <c r="K60" s="258">
        <v>26</v>
      </c>
      <c r="L60" s="258">
        <v>3</v>
      </c>
      <c r="M60" s="258">
        <v>7</v>
      </c>
      <c r="N60" s="258">
        <v>1</v>
      </c>
      <c r="O60" s="258">
        <v>-1</v>
      </c>
      <c r="P60" s="258">
        <v>0</v>
      </c>
      <c r="Q60" s="258">
        <v>0</v>
      </c>
    </row>
    <row r="61" spans="2:17" x14ac:dyDescent="0.25">
      <c r="B61" s="638">
        <v>8</v>
      </c>
      <c r="C61" s="637" t="s">
        <v>1376</v>
      </c>
      <c r="D61" s="258">
        <v>187</v>
      </c>
      <c r="E61" s="258">
        <v>15</v>
      </c>
      <c r="F61" s="258">
        <v>1</v>
      </c>
      <c r="G61" s="258">
        <v>1</v>
      </c>
      <c r="H61" s="258">
        <v>0</v>
      </c>
      <c r="I61" s="539">
        <v>1.03</v>
      </c>
      <c r="J61" s="258">
        <v>10</v>
      </c>
      <c r="K61" s="258">
        <v>7</v>
      </c>
      <c r="L61" s="258">
        <v>1</v>
      </c>
      <c r="M61" s="258">
        <v>1</v>
      </c>
      <c r="N61" s="258">
        <v>0</v>
      </c>
      <c r="O61" s="258">
        <v>0</v>
      </c>
      <c r="P61" s="258">
        <v>0</v>
      </c>
      <c r="Q61" s="258">
        <v>0</v>
      </c>
    </row>
    <row r="62" spans="2:17" x14ac:dyDescent="0.25">
      <c r="B62" s="638">
        <v>9</v>
      </c>
      <c r="C62" s="637" t="s">
        <v>1383</v>
      </c>
      <c r="D62" s="258">
        <v>2604</v>
      </c>
      <c r="E62" s="258">
        <v>843</v>
      </c>
      <c r="F62" s="258">
        <v>128</v>
      </c>
      <c r="G62" s="258">
        <v>60</v>
      </c>
      <c r="H62" s="258">
        <v>11</v>
      </c>
      <c r="I62" s="539">
        <v>5.19</v>
      </c>
      <c r="J62" s="258">
        <v>999</v>
      </c>
      <c r="K62" s="258">
        <v>225</v>
      </c>
      <c r="L62" s="258">
        <v>181</v>
      </c>
      <c r="M62" s="258">
        <v>111</v>
      </c>
      <c r="N62" s="258">
        <v>1</v>
      </c>
      <c r="O62" s="258">
        <v>-4</v>
      </c>
      <c r="P62" s="258">
        <v>-1</v>
      </c>
      <c r="Q62" s="258">
        <v>0</v>
      </c>
    </row>
    <row r="63" spans="2:17" x14ac:dyDescent="0.25">
      <c r="B63" s="638">
        <v>10</v>
      </c>
      <c r="C63" s="637" t="s">
        <v>1489</v>
      </c>
      <c r="D63" s="258">
        <v>24628</v>
      </c>
      <c r="E63" s="258">
        <v>126</v>
      </c>
      <c r="F63" s="258">
        <v>119</v>
      </c>
      <c r="G63" s="258">
        <v>267</v>
      </c>
      <c r="H63" s="258">
        <v>1265</v>
      </c>
      <c r="I63" s="539">
        <v>21.28</v>
      </c>
      <c r="J63" s="258">
        <v>882</v>
      </c>
      <c r="K63" s="258">
        <v>969</v>
      </c>
      <c r="L63" s="258">
        <v>73</v>
      </c>
      <c r="M63" s="258">
        <v>92</v>
      </c>
      <c r="N63" s="258">
        <v>16</v>
      </c>
      <c r="O63" s="258">
        <v>-4</v>
      </c>
      <c r="P63" s="258">
        <v>-1</v>
      </c>
      <c r="Q63" s="258">
        <v>-2</v>
      </c>
    </row>
    <row r="64" spans="2:17" x14ac:dyDescent="0.25">
      <c r="B64" s="638">
        <v>11</v>
      </c>
      <c r="C64" s="637" t="s">
        <v>1490</v>
      </c>
      <c r="D64" s="258">
        <v>1742</v>
      </c>
      <c r="E64" s="258">
        <v>241</v>
      </c>
      <c r="F64" s="258">
        <v>9</v>
      </c>
      <c r="G64" s="258">
        <v>20</v>
      </c>
      <c r="H64" s="258">
        <v>0</v>
      </c>
      <c r="I64" s="539">
        <v>6.06</v>
      </c>
      <c r="J64" s="258">
        <v>259</v>
      </c>
      <c r="K64" s="258">
        <v>13</v>
      </c>
      <c r="L64" s="258">
        <v>2</v>
      </c>
      <c r="M64" s="258">
        <v>106</v>
      </c>
      <c r="N64" s="258">
        <v>0</v>
      </c>
      <c r="O64" s="258">
        <v>-2</v>
      </c>
      <c r="P64" s="258">
        <v>-1</v>
      </c>
      <c r="Q64" s="258">
        <v>0</v>
      </c>
    </row>
    <row r="65" spans="2:17" x14ac:dyDescent="0.25">
      <c r="B65" s="638">
        <v>12</v>
      </c>
      <c r="C65" s="637" t="s">
        <v>1491</v>
      </c>
      <c r="D65" s="258">
        <v>0</v>
      </c>
      <c r="E65" s="258">
        <v>0</v>
      </c>
      <c r="F65" s="258">
        <v>0</v>
      </c>
      <c r="G65" s="258">
        <v>0</v>
      </c>
      <c r="H65" s="258">
        <v>0</v>
      </c>
      <c r="I65" s="258">
        <v>0</v>
      </c>
      <c r="J65" s="258">
        <v>0</v>
      </c>
      <c r="K65" s="258">
        <v>0</v>
      </c>
      <c r="L65" s="258">
        <v>0</v>
      </c>
      <c r="M65" s="258">
        <v>0</v>
      </c>
      <c r="N65" s="258">
        <v>0</v>
      </c>
      <c r="O65" s="258">
        <v>0</v>
      </c>
      <c r="P65" s="258">
        <v>0</v>
      </c>
      <c r="Q65" s="258">
        <v>0</v>
      </c>
    </row>
    <row r="66" spans="2:17" x14ac:dyDescent="0.25">
      <c r="B66" s="638">
        <v>13</v>
      </c>
      <c r="C66" s="637" t="s">
        <v>1492</v>
      </c>
      <c r="D66" s="258">
        <v>0</v>
      </c>
      <c r="E66" s="258">
        <v>0</v>
      </c>
      <c r="F66" s="258">
        <v>0</v>
      </c>
      <c r="G66" s="258">
        <v>0</v>
      </c>
      <c r="H66" s="258">
        <v>0</v>
      </c>
      <c r="I66" s="258">
        <v>0</v>
      </c>
      <c r="J66" s="258">
        <v>0</v>
      </c>
      <c r="K66" s="258">
        <v>0</v>
      </c>
      <c r="L66" s="258">
        <v>0</v>
      </c>
      <c r="M66" s="258">
        <v>0</v>
      </c>
      <c r="N66" s="258">
        <v>0</v>
      </c>
      <c r="O66" s="258">
        <v>0</v>
      </c>
      <c r="P66" s="258">
        <v>0</v>
      </c>
      <c r="Q66" s="258">
        <v>0</v>
      </c>
    </row>
    <row r="67" spans="2:17" x14ac:dyDescent="0.25">
      <c r="B67" s="926"/>
      <c r="C67" s="926"/>
      <c r="D67" s="234"/>
      <c r="E67" s="234"/>
      <c r="F67" s="234"/>
      <c r="G67" s="234"/>
      <c r="H67" s="234"/>
      <c r="I67" s="234"/>
      <c r="J67" s="234"/>
      <c r="K67" s="234"/>
      <c r="L67" s="234"/>
      <c r="M67" s="234"/>
      <c r="N67" s="234"/>
      <c r="O67" s="234"/>
      <c r="P67" s="234"/>
      <c r="Q67" s="234"/>
    </row>
    <row r="68" spans="2:17" x14ac:dyDescent="0.25">
      <c r="B68" s="927"/>
      <c r="C68" s="927"/>
      <c r="D68" s="234"/>
      <c r="E68" s="234"/>
      <c r="F68" s="234"/>
      <c r="G68" s="234"/>
      <c r="H68" s="234"/>
      <c r="I68" s="234"/>
      <c r="J68" s="234"/>
      <c r="K68" s="234"/>
      <c r="L68" s="234"/>
      <c r="M68" s="234"/>
      <c r="N68" s="234"/>
      <c r="O68" s="234"/>
      <c r="P68" s="234"/>
      <c r="Q68" s="234"/>
    </row>
    <row r="69" spans="2:17" x14ac:dyDescent="0.25">
      <c r="B69" s="927"/>
      <c r="C69" s="927"/>
      <c r="D69" s="234"/>
      <c r="E69" s="234"/>
      <c r="F69" s="234"/>
      <c r="G69" s="234"/>
      <c r="H69" s="234"/>
      <c r="I69" s="234"/>
      <c r="J69" s="234"/>
      <c r="K69" s="234"/>
      <c r="L69" s="234"/>
      <c r="M69" s="234"/>
      <c r="N69" s="234"/>
      <c r="O69" s="234"/>
      <c r="P69" s="234"/>
      <c r="Q69" s="234"/>
    </row>
    <row r="70" spans="2:17" ht="15" customHeight="1" x14ac:dyDescent="0.25">
      <c r="B70" s="234"/>
      <c r="C70" s="928" t="s">
        <v>1495</v>
      </c>
      <c r="D70" s="928"/>
      <c r="E70" s="928"/>
      <c r="F70" s="928"/>
      <c r="G70" s="928"/>
      <c r="H70" s="928"/>
      <c r="I70" s="928"/>
      <c r="J70" s="928"/>
      <c r="K70" s="928"/>
      <c r="L70" s="928"/>
      <c r="M70" s="928"/>
      <c r="N70" s="928"/>
      <c r="O70" s="928"/>
      <c r="P70" s="928"/>
      <c r="Q70" s="928"/>
    </row>
    <row r="71" spans="2:17" ht="30" customHeight="1" x14ac:dyDescent="0.25">
      <c r="B71" s="234"/>
      <c r="C71" s="924" t="s">
        <v>1496</v>
      </c>
      <c r="D71" s="924"/>
      <c r="E71" s="924"/>
      <c r="F71" s="924"/>
      <c r="G71" s="924"/>
      <c r="H71" s="924"/>
      <c r="I71" s="924"/>
      <c r="J71" s="924"/>
      <c r="K71" s="924"/>
      <c r="L71" s="924"/>
      <c r="M71" s="924"/>
      <c r="N71" s="924"/>
      <c r="O71" s="924"/>
      <c r="P71" s="924"/>
      <c r="Q71" s="924"/>
    </row>
    <row r="72" spans="2:17" ht="45" customHeight="1" x14ac:dyDescent="0.25">
      <c r="B72" s="234"/>
      <c r="C72" s="924" t="s">
        <v>1497</v>
      </c>
      <c r="D72" s="924"/>
      <c r="E72" s="924"/>
      <c r="F72" s="924"/>
      <c r="G72" s="924"/>
      <c r="H72" s="924"/>
      <c r="I72" s="924"/>
      <c r="J72" s="924"/>
      <c r="K72" s="924"/>
      <c r="L72" s="924"/>
      <c r="M72" s="924"/>
      <c r="N72" s="924"/>
      <c r="O72" s="924"/>
      <c r="P72" s="924"/>
      <c r="Q72" s="924"/>
    </row>
    <row r="73" spans="2:17" ht="30" customHeight="1" x14ac:dyDescent="0.25">
      <c r="B73" s="234"/>
      <c r="C73" s="925" t="s">
        <v>1498</v>
      </c>
      <c r="D73" s="925"/>
      <c r="E73" s="925"/>
      <c r="F73" s="925"/>
      <c r="G73" s="925"/>
      <c r="H73" s="925"/>
      <c r="I73" s="925"/>
      <c r="J73" s="925"/>
      <c r="K73" s="925"/>
      <c r="L73" s="925"/>
      <c r="M73" s="925"/>
      <c r="N73" s="925"/>
      <c r="O73" s="925"/>
      <c r="P73" s="925"/>
      <c r="Q73" s="925"/>
    </row>
    <row r="74" spans="2:17" x14ac:dyDescent="0.25">
      <c r="B74" s="234"/>
      <c r="C74" s="924"/>
      <c r="D74" s="924"/>
      <c r="E74" s="924"/>
      <c r="F74" s="924"/>
      <c r="G74" s="924"/>
      <c r="H74" s="924"/>
      <c r="I74" s="924"/>
      <c r="J74" s="924"/>
      <c r="K74" s="924"/>
      <c r="L74" s="924"/>
      <c r="M74" s="924"/>
      <c r="N74" s="924"/>
      <c r="O74" s="924"/>
      <c r="P74" s="924"/>
      <c r="Q74" s="924"/>
    </row>
    <row r="75" spans="2:17" x14ac:dyDescent="0.25">
      <c r="B75" s="234"/>
      <c r="C75" s="924"/>
      <c r="D75" s="924"/>
      <c r="E75" s="924"/>
      <c r="F75" s="924"/>
      <c r="G75" s="924"/>
      <c r="H75" s="924"/>
      <c r="I75" s="924"/>
      <c r="J75" s="924"/>
      <c r="K75" s="924"/>
      <c r="L75" s="924"/>
      <c r="M75" s="924"/>
      <c r="N75" s="924"/>
      <c r="O75" s="924"/>
      <c r="P75" s="924"/>
      <c r="Q75" s="924"/>
    </row>
    <row r="76" spans="2:17" x14ac:dyDescent="0.25">
      <c r="B76" s="234"/>
      <c r="C76" s="924"/>
      <c r="D76" s="924"/>
      <c r="E76" s="924"/>
      <c r="F76" s="924"/>
      <c r="G76" s="924"/>
      <c r="H76" s="924"/>
      <c r="I76" s="924"/>
      <c r="J76" s="924"/>
      <c r="K76" s="924"/>
      <c r="L76" s="924"/>
      <c r="M76" s="924"/>
      <c r="N76" s="924"/>
      <c r="O76" s="924"/>
      <c r="P76" s="924"/>
      <c r="Q76" s="924"/>
    </row>
    <row r="77" spans="2:17" x14ac:dyDescent="0.25">
      <c r="B77" s="234"/>
      <c r="C77" s="924"/>
      <c r="D77" s="924"/>
      <c r="E77" s="924"/>
      <c r="F77" s="924"/>
      <c r="G77" s="924"/>
      <c r="H77" s="924"/>
      <c r="I77" s="924"/>
      <c r="J77" s="924"/>
      <c r="K77" s="924"/>
      <c r="L77" s="924"/>
      <c r="M77" s="924"/>
      <c r="N77" s="924"/>
      <c r="O77" s="924"/>
      <c r="P77" s="924"/>
      <c r="Q77" s="924"/>
    </row>
    <row r="78" spans="2:17" x14ac:dyDescent="0.25">
      <c r="B78" s="234"/>
      <c r="C78" s="924"/>
      <c r="D78" s="924"/>
      <c r="E78" s="924"/>
      <c r="F78" s="924"/>
      <c r="G78" s="924"/>
      <c r="H78" s="924"/>
      <c r="I78" s="924"/>
      <c r="J78" s="924"/>
      <c r="K78" s="924"/>
      <c r="L78" s="924"/>
      <c r="M78" s="924"/>
      <c r="N78" s="924"/>
      <c r="O78" s="924"/>
      <c r="P78" s="924"/>
      <c r="Q78" s="924"/>
    </row>
  </sheetData>
  <mergeCells count="73">
    <mergeCell ref="B3:E3"/>
    <mergeCell ref="B2:G2"/>
    <mergeCell ref="D6:Q6"/>
    <mergeCell ref="E7:Q7"/>
    <mergeCell ref="E8:I8"/>
    <mergeCell ref="O8:Q8"/>
    <mergeCell ref="C6:C10"/>
    <mergeCell ref="J8:J10"/>
    <mergeCell ref="K8:K10"/>
    <mergeCell ref="B24:C24"/>
    <mergeCell ref="B25:C25"/>
    <mergeCell ref="L8:L10"/>
    <mergeCell ref="M8:M10"/>
    <mergeCell ref="N8:N10"/>
    <mergeCell ref="B9:B10"/>
    <mergeCell ref="D9:D10"/>
    <mergeCell ref="E9:E10"/>
    <mergeCell ref="H9:H10"/>
    <mergeCell ref="I9:I10"/>
    <mergeCell ref="H31:H32"/>
    <mergeCell ref="I31:I32"/>
    <mergeCell ref="O9:O10"/>
    <mergeCell ref="P9:P10"/>
    <mergeCell ref="Q9:Q10"/>
    <mergeCell ref="B46:C46"/>
    <mergeCell ref="B47:C47"/>
    <mergeCell ref="B26:C26"/>
    <mergeCell ref="C28:C32"/>
    <mergeCell ref="D28:Q28"/>
    <mergeCell ref="E29:Q29"/>
    <mergeCell ref="E30:I30"/>
    <mergeCell ref="J30:J32"/>
    <mergeCell ref="K30:K32"/>
    <mergeCell ref="L30:L32"/>
    <mergeCell ref="M30:M32"/>
    <mergeCell ref="N30:N32"/>
    <mergeCell ref="O30:Q30"/>
    <mergeCell ref="B31:B32"/>
    <mergeCell ref="D31:D32"/>
    <mergeCell ref="E31:E32"/>
    <mergeCell ref="P52:P53"/>
    <mergeCell ref="Q52:Q53"/>
    <mergeCell ref="O31:O32"/>
    <mergeCell ref="P31:P32"/>
    <mergeCell ref="Q31:Q32"/>
    <mergeCell ref="B52:B53"/>
    <mergeCell ref="D52:D53"/>
    <mergeCell ref="E52:E53"/>
    <mergeCell ref="H52:H53"/>
    <mergeCell ref="I52:I53"/>
    <mergeCell ref="C49:C53"/>
    <mergeCell ref="D49:Q49"/>
    <mergeCell ref="E50:Q50"/>
    <mergeCell ref="E51:I51"/>
    <mergeCell ref="J51:J53"/>
    <mergeCell ref="K51:K53"/>
    <mergeCell ref="L51:L53"/>
    <mergeCell ref="M51:M53"/>
    <mergeCell ref="N51:N53"/>
    <mergeCell ref="O51:Q51"/>
    <mergeCell ref="O52:O53"/>
    <mergeCell ref="B67:C67"/>
    <mergeCell ref="B68:C68"/>
    <mergeCell ref="B69:C69"/>
    <mergeCell ref="C70:Q70"/>
    <mergeCell ref="C71:Q71"/>
    <mergeCell ref="C76:Q76"/>
    <mergeCell ref="C77:Q77"/>
    <mergeCell ref="C78:Q78"/>
    <mergeCell ref="C72:Q72"/>
    <mergeCell ref="C73:Q73"/>
    <mergeCell ref="C74:Q74"/>
    <mergeCell ref="C75:Q75"/>
  </mergeCells>
  <pageMargins left="0.7" right="0.7" top="0.75" bottom="0.75" header="0.3" footer="0.3"/>
  <pageSetup orientation="portrait"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election activeCell="C35" sqref="C35"/>
    </sheetView>
  </sheetViews>
  <sheetFormatPr baseColWidth="10" defaultColWidth="8.7109375" defaultRowHeight="15" x14ac:dyDescent="0.25"/>
  <cols>
    <col min="1" max="1" width="5.7109375" style="210" customWidth="1"/>
    <col min="2" max="2" width="7.7109375" style="210" customWidth="1"/>
    <col min="3" max="3" width="83.140625" style="210" customWidth="1"/>
    <col min="4" max="4" width="21" style="215" customWidth="1"/>
    <col min="5" max="5" width="13.28515625" style="215" bestFit="1" customWidth="1"/>
    <col min="6" max="6" width="15.5703125" style="215" bestFit="1" customWidth="1"/>
    <col min="7" max="16384" width="8.7109375" style="215"/>
  </cols>
  <sheetData>
    <row r="1" spans="2:24" s="210" customFormat="1" ht="12" customHeight="1" x14ac:dyDescent="0.25"/>
    <row r="2" spans="2:24" s="210" customFormat="1" ht="39" customHeight="1" x14ac:dyDescent="0.25">
      <c r="B2" s="966" t="s">
        <v>1499</v>
      </c>
      <c r="C2" s="966"/>
      <c r="D2" s="966"/>
    </row>
    <row r="3" spans="2:24" s="210" customFormat="1" ht="15" customHeight="1" x14ac:dyDescent="0.25">
      <c r="B3" t="str">
        <f>'OV1'!B3</f>
        <v>30.06.2025 - in EUR million</v>
      </c>
      <c r="C3" s="211"/>
    </row>
    <row r="4" spans="2:24" s="212" customFormat="1" ht="15" customHeight="1" x14ac:dyDescent="0.25">
      <c r="B4" s="213"/>
      <c r="C4" s="213"/>
      <c r="D4" s="213"/>
      <c r="E4" s="210"/>
      <c r="F4" s="210"/>
      <c r="G4" s="210"/>
      <c r="H4" s="210"/>
      <c r="I4" s="210"/>
      <c r="J4" s="210"/>
      <c r="K4" s="210"/>
      <c r="L4" s="210"/>
      <c r="M4" s="210"/>
      <c r="N4" s="210"/>
      <c r="O4" s="210"/>
      <c r="P4" s="210"/>
      <c r="Q4" s="210"/>
      <c r="R4" s="210"/>
      <c r="S4" s="210"/>
      <c r="T4" s="210"/>
      <c r="U4" s="210"/>
      <c r="V4" s="210"/>
      <c r="W4" s="210"/>
      <c r="X4" s="210"/>
    </row>
    <row r="5" spans="2:24" s="218" customFormat="1" ht="63" customHeight="1" x14ac:dyDescent="0.25">
      <c r="B5" s="962"/>
      <c r="C5" s="963"/>
      <c r="D5" s="219" t="s">
        <v>1500</v>
      </c>
      <c r="E5" s="210"/>
      <c r="F5" s="210"/>
      <c r="G5" s="210"/>
      <c r="H5" s="210"/>
      <c r="I5" s="210"/>
      <c r="J5" s="210"/>
      <c r="K5" s="210"/>
      <c r="L5" s="210"/>
      <c r="M5" s="210"/>
      <c r="N5" s="210"/>
      <c r="O5" s="210"/>
      <c r="P5" s="210"/>
      <c r="Q5" s="210"/>
      <c r="R5" s="210"/>
      <c r="S5" s="210"/>
      <c r="T5" s="210"/>
      <c r="U5" s="210"/>
      <c r="V5" s="210"/>
      <c r="W5" s="210"/>
      <c r="X5" s="210"/>
    </row>
    <row r="6" spans="2:24" x14ac:dyDescent="0.25">
      <c r="B6" s="962"/>
      <c r="C6" s="963"/>
      <c r="D6" s="214" t="s">
        <v>139</v>
      </c>
    </row>
    <row r="7" spans="2:24" x14ac:dyDescent="0.25">
      <c r="B7" s="964" t="s">
        <v>1501</v>
      </c>
      <c r="C7" s="965"/>
      <c r="D7" s="216"/>
    </row>
    <row r="8" spans="2:24" x14ac:dyDescent="0.25">
      <c r="B8" s="217" t="s">
        <v>1502</v>
      </c>
      <c r="C8" s="80" t="s">
        <v>1503</v>
      </c>
      <c r="D8" s="330">
        <v>7179</v>
      </c>
      <c r="E8" s="446"/>
      <c r="F8" s="448"/>
    </row>
    <row r="9" spans="2:24" x14ac:dyDescent="0.25">
      <c r="B9" s="217" t="s">
        <v>1504</v>
      </c>
      <c r="C9" s="155" t="s">
        <v>1505</v>
      </c>
      <c r="D9" s="330">
        <v>4683</v>
      </c>
      <c r="E9" s="446"/>
      <c r="F9" s="448"/>
    </row>
    <row r="10" spans="2:24" x14ac:dyDescent="0.25">
      <c r="B10" s="217" t="s">
        <v>1506</v>
      </c>
      <c r="C10" s="80" t="s">
        <v>1507</v>
      </c>
      <c r="D10" s="330">
        <v>23140</v>
      </c>
      <c r="E10" s="446"/>
      <c r="F10" s="448"/>
    </row>
    <row r="11" spans="2:24" x14ac:dyDescent="0.25">
      <c r="B11" s="217" t="s">
        <v>1508</v>
      </c>
      <c r="C11" s="80" t="s">
        <v>1509</v>
      </c>
      <c r="D11" s="331">
        <v>0.31030000000000002</v>
      </c>
      <c r="E11" s="446"/>
    </row>
    <row r="12" spans="2:24" x14ac:dyDescent="0.25">
      <c r="B12" s="217" t="s">
        <v>336</v>
      </c>
      <c r="C12" s="155" t="s">
        <v>1505</v>
      </c>
      <c r="D12" s="332">
        <v>0.2024</v>
      </c>
      <c r="E12" s="446"/>
    </row>
    <row r="13" spans="2:24" x14ac:dyDescent="0.25">
      <c r="B13" s="217" t="s">
        <v>1510</v>
      </c>
      <c r="C13" s="80" t="s">
        <v>1511</v>
      </c>
      <c r="D13" s="81">
        <v>73799</v>
      </c>
      <c r="E13" s="446"/>
      <c r="F13" s="448"/>
    </row>
    <row r="14" spans="2:24" x14ac:dyDescent="0.25">
      <c r="B14" s="217" t="s">
        <v>1512</v>
      </c>
      <c r="C14" s="80" t="s">
        <v>1513</v>
      </c>
      <c r="D14" s="331">
        <v>9.7299999999999998E-2</v>
      </c>
      <c r="E14" s="446"/>
    </row>
    <row r="15" spans="2:24" x14ac:dyDescent="0.25">
      <c r="B15" s="217" t="s">
        <v>340</v>
      </c>
      <c r="C15" s="155" t="s">
        <v>1514</v>
      </c>
      <c r="D15" s="331">
        <v>6.3500000000000001E-2</v>
      </c>
      <c r="E15" s="446"/>
    </row>
    <row r="16" spans="2:24" ht="30" x14ac:dyDescent="0.25">
      <c r="B16" s="217" t="s">
        <v>207</v>
      </c>
      <c r="C16" s="80" t="s">
        <v>1515</v>
      </c>
      <c r="D16" s="333"/>
      <c r="E16" s="447"/>
    </row>
    <row r="17" spans="2:5" ht="51.75" customHeight="1" x14ac:dyDescent="0.25">
      <c r="B17" s="217" t="s">
        <v>208</v>
      </c>
      <c r="C17" s="80" t="s">
        <v>1516</v>
      </c>
      <c r="D17" s="333"/>
      <c r="E17" s="447"/>
    </row>
    <row r="18" spans="2:5" ht="75.75" customHeight="1" x14ac:dyDescent="0.25">
      <c r="B18" s="217" t="s">
        <v>1517</v>
      </c>
      <c r="C18" s="80" t="s">
        <v>1518</v>
      </c>
      <c r="D18" s="333"/>
      <c r="E18" s="447"/>
    </row>
    <row r="19" spans="2:5" x14ac:dyDescent="0.25">
      <c r="B19" s="964" t="s">
        <v>1500</v>
      </c>
      <c r="C19" s="965"/>
      <c r="D19" s="216"/>
      <c r="E19" s="447"/>
    </row>
    <row r="20" spans="2:5" x14ac:dyDescent="0.25">
      <c r="B20" s="217" t="s">
        <v>727</v>
      </c>
      <c r="C20" s="80" t="s">
        <v>1519</v>
      </c>
      <c r="D20" s="334">
        <v>0.22650000000000001</v>
      </c>
      <c r="E20" s="447"/>
    </row>
    <row r="21" spans="2:5" x14ac:dyDescent="0.25">
      <c r="B21" s="217" t="s">
        <v>728</v>
      </c>
      <c r="C21" s="155" t="s">
        <v>1520</v>
      </c>
      <c r="D21" s="335" t="s">
        <v>1521</v>
      </c>
      <c r="E21" s="447"/>
    </row>
    <row r="22" spans="2:5" x14ac:dyDescent="0.25">
      <c r="B22" s="217" t="s">
        <v>730</v>
      </c>
      <c r="C22" s="80" t="s">
        <v>1522</v>
      </c>
      <c r="D22" s="334">
        <v>5.91E-2</v>
      </c>
      <c r="E22" s="447"/>
    </row>
    <row r="23" spans="2:5" x14ac:dyDescent="0.25">
      <c r="B23" s="217" t="s">
        <v>732</v>
      </c>
      <c r="C23" s="155" t="s">
        <v>1523</v>
      </c>
      <c r="D23" s="335" t="s">
        <v>1521</v>
      </c>
      <c r="E23" s="447"/>
    </row>
    <row r="24" spans="2:5" s="210" customFormat="1" x14ac:dyDescent="0.25"/>
    <row r="25" spans="2:5" s="210" customFormat="1" x14ac:dyDescent="0.25"/>
    <row r="26" spans="2:5" s="210" customFormat="1" x14ac:dyDescent="0.25"/>
    <row r="27" spans="2:5" s="210" customFormat="1" x14ac:dyDescent="0.25"/>
    <row r="28" spans="2:5" s="210" customFormat="1" x14ac:dyDescent="0.25"/>
    <row r="29" spans="2:5" s="210" customFormat="1" x14ac:dyDescent="0.25"/>
    <row r="30" spans="2:5" s="210" customFormat="1" x14ac:dyDescent="0.25"/>
    <row r="31" spans="2:5" s="210" customFormat="1" x14ac:dyDescent="0.25"/>
    <row r="32" spans="2:5" s="210" customFormat="1" x14ac:dyDescent="0.25"/>
    <row r="33" s="210" customFormat="1" x14ac:dyDescent="0.25"/>
    <row r="34" s="210" customFormat="1" x14ac:dyDescent="0.25"/>
    <row r="35" s="210" customFormat="1" x14ac:dyDescent="0.25"/>
    <row r="36" s="210" customFormat="1" x14ac:dyDescent="0.25"/>
    <row r="37" s="210" customFormat="1" x14ac:dyDescent="0.25"/>
    <row r="38" s="210" customFormat="1" x14ac:dyDescent="0.25"/>
    <row r="39" s="210" customFormat="1" x14ac:dyDescent="0.25"/>
    <row r="40" s="210" customFormat="1" x14ac:dyDescent="0.25"/>
    <row r="41" s="210" customFormat="1" x14ac:dyDescent="0.25"/>
    <row r="42" s="210" customFormat="1" x14ac:dyDescent="0.25"/>
    <row r="43" s="210" customFormat="1" x14ac:dyDescent="0.25"/>
    <row r="44" s="210" customFormat="1" x14ac:dyDescent="0.25"/>
    <row r="45" s="210" customFormat="1" x14ac:dyDescent="0.25"/>
    <row r="46" s="210" customFormat="1" x14ac:dyDescent="0.25"/>
    <row r="47" s="210" customFormat="1" x14ac:dyDescent="0.25"/>
    <row r="48" s="210" customFormat="1" x14ac:dyDescent="0.25"/>
    <row r="49" s="210" customFormat="1" x14ac:dyDescent="0.25"/>
    <row r="50" s="210" customFormat="1" x14ac:dyDescent="0.25"/>
    <row r="51" s="210" customFormat="1" x14ac:dyDescent="0.25"/>
    <row r="52" s="210" customFormat="1" x14ac:dyDescent="0.25"/>
    <row r="53" s="210" customFormat="1" x14ac:dyDescent="0.25"/>
    <row r="54" s="210" customFormat="1" x14ac:dyDescent="0.25"/>
    <row r="55" s="210" customFormat="1" x14ac:dyDescent="0.25"/>
    <row r="56" s="210" customFormat="1" x14ac:dyDescent="0.25"/>
    <row r="57" s="210" customFormat="1" x14ac:dyDescent="0.25"/>
    <row r="58" s="210" customFormat="1" x14ac:dyDescent="0.25"/>
    <row r="59" s="210" customFormat="1" x14ac:dyDescent="0.25"/>
    <row r="60" s="210" customFormat="1" x14ac:dyDescent="0.25"/>
    <row r="61" s="210" customFormat="1" x14ac:dyDescent="0.25"/>
    <row r="62" s="210" customFormat="1" x14ac:dyDescent="0.25"/>
    <row r="63" s="210" customFormat="1" x14ac:dyDescent="0.25"/>
    <row r="64" s="210" customFormat="1" x14ac:dyDescent="0.25"/>
    <row r="65" s="210" customFormat="1" x14ac:dyDescent="0.25"/>
    <row r="66" s="210" customFormat="1" x14ac:dyDescent="0.25"/>
    <row r="67" s="210" customFormat="1" x14ac:dyDescent="0.25"/>
    <row r="68" s="210" customFormat="1" x14ac:dyDescent="0.25"/>
    <row r="69" s="210" customFormat="1" x14ac:dyDescent="0.25"/>
    <row r="70" s="210" customFormat="1" x14ac:dyDescent="0.25"/>
    <row r="71" s="210" customFormat="1" x14ac:dyDescent="0.25"/>
    <row r="72" s="210" customFormat="1" x14ac:dyDescent="0.25"/>
    <row r="73" s="210" customFormat="1" x14ac:dyDescent="0.25"/>
    <row r="74" s="210" customFormat="1" x14ac:dyDescent="0.25"/>
    <row r="75" s="210" customFormat="1" x14ac:dyDescent="0.25"/>
    <row r="76" s="210" customFormat="1" x14ac:dyDescent="0.25"/>
    <row r="77" s="210" customFormat="1" x14ac:dyDescent="0.25"/>
    <row r="78" s="210" customFormat="1" x14ac:dyDescent="0.25"/>
    <row r="79" s="210" customFormat="1" x14ac:dyDescent="0.25"/>
    <row r="80" s="210" customFormat="1" x14ac:dyDescent="0.25"/>
    <row r="81" s="210" customFormat="1" x14ac:dyDescent="0.25"/>
    <row r="82" s="210" customFormat="1" x14ac:dyDescent="0.25"/>
    <row r="83" s="210" customFormat="1" x14ac:dyDescent="0.25"/>
    <row r="84" s="210" customFormat="1" x14ac:dyDescent="0.25"/>
    <row r="85" s="210" customFormat="1" x14ac:dyDescent="0.25"/>
    <row r="86" s="210" customFormat="1" x14ac:dyDescent="0.25"/>
    <row r="87" s="210" customFormat="1" x14ac:dyDescent="0.25"/>
    <row r="88" s="210" customFormat="1" x14ac:dyDescent="0.25"/>
    <row r="89" s="210" customFormat="1" x14ac:dyDescent="0.25"/>
    <row r="90" s="210" customFormat="1" x14ac:dyDescent="0.25"/>
    <row r="91" s="210" customFormat="1" x14ac:dyDescent="0.25"/>
    <row r="92" s="210" customFormat="1" x14ac:dyDescent="0.25"/>
    <row r="93" s="210" customFormat="1" x14ac:dyDescent="0.25"/>
    <row r="94" s="210" customFormat="1" x14ac:dyDescent="0.25"/>
    <row r="95" s="210" customFormat="1" x14ac:dyDescent="0.25"/>
    <row r="96" s="210" customFormat="1" x14ac:dyDescent="0.25"/>
    <row r="97" s="210" customFormat="1" x14ac:dyDescent="0.25"/>
    <row r="98" s="210" customFormat="1" x14ac:dyDescent="0.25"/>
    <row r="99" s="210" customFormat="1" x14ac:dyDescent="0.25"/>
    <row r="100" s="210" customFormat="1" x14ac:dyDescent="0.25"/>
    <row r="101" s="210" customFormat="1" x14ac:dyDescent="0.25"/>
    <row r="102" s="210" customFormat="1" x14ac:dyDescent="0.25"/>
    <row r="103" s="210" customFormat="1" x14ac:dyDescent="0.25"/>
    <row r="104" s="210" customFormat="1" x14ac:dyDescent="0.25"/>
    <row r="105" s="210" customFormat="1" x14ac:dyDescent="0.25"/>
    <row r="106" s="210" customFormat="1" x14ac:dyDescent="0.25"/>
    <row r="107" s="210" customFormat="1" x14ac:dyDescent="0.25"/>
    <row r="108" s="210" customFormat="1" x14ac:dyDescent="0.25"/>
    <row r="109" s="210" customFormat="1" x14ac:dyDescent="0.25"/>
    <row r="110" s="210" customFormat="1" x14ac:dyDescent="0.25"/>
    <row r="111" s="210" customFormat="1" x14ac:dyDescent="0.25"/>
    <row r="112" s="210" customFormat="1" x14ac:dyDescent="0.25"/>
    <row r="113" s="210" customFormat="1" x14ac:dyDescent="0.25"/>
    <row r="114" s="210" customFormat="1" x14ac:dyDescent="0.25"/>
    <row r="115" s="210" customFormat="1" x14ac:dyDescent="0.25"/>
    <row r="116" s="210" customFormat="1" x14ac:dyDescent="0.25"/>
    <row r="117" s="210" customFormat="1" x14ac:dyDescent="0.25"/>
    <row r="118" s="210" customFormat="1" x14ac:dyDescent="0.25"/>
    <row r="119" s="210" customFormat="1" x14ac:dyDescent="0.25"/>
    <row r="120" s="210" customFormat="1" x14ac:dyDescent="0.25"/>
    <row r="121" s="210" customFormat="1" x14ac:dyDescent="0.25"/>
    <row r="122" s="210" customFormat="1" x14ac:dyDescent="0.25"/>
    <row r="123" s="210" customFormat="1" x14ac:dyDescent="0.25"/>
    <row r="124" s="210" customFormat="1" x14ac:dyDescent="0.25"/>
    <row r="125" s="210" customFormat="1" x14ac:dyDescent="0.25"/>
    <row r="126" s="210" customFormat="1" x14ac:dyDescent="0.25"/>
    <row r="127" s="210" customFormat="1" x14ac:dyDescent="0.25"/>
    <row r="128" s="210" customFormat="1" x14ac:dyDescent="0.25"/>
    <row r="129" s="210" customFormat="1" x14ac:dyDescent="0.25"/>
    <row r="130" s="210" customFormat="1" x14ac:dyDescent="0.25"/>
    <row r="131" s="210" customFormat="1" x14ac:dyDescent="0.25"/>
    <row r="132" s="210" customFormat="1" x14ac:dyDescent="0.25"/>
    <row r="133" s="210" customFormat="1" x14ac:dyDescent="0.25"/>
    <row r="134" s="210" customFormat="1" x14ac:dyDescent="0.25"/>
    <row r="135" s="210" customFormat="1" x14ac:dyDescent="0.25"/>
    <row r="136" s="210" customFormat="1" x14ac:dyDescent="0.25"/>
    <row r="137" s="210" customFormat="1" x14ac:dyDescent="0.25"/>
    <row r="138" s="210" customFormat="1" x14ac:dyDescent="0.25"/>
    <row r="139" s="210" customFormat="1" x14ac:dyDescent="0.25"/>
    <row r="140" s="210" customFormat="1" x14ac:dyDescent="0.25"/>
    <row r="141" s="210" customFormat="1" x14ac:dyDescent="0.25"/>
    <row r="142" s="210" customFormat="1" x14ac:dyDescent="0.25"/>
    <row r="143" s="210" customFormat="1" x14ac:dyDescent="0.25"/>
    <row r="144" s="210" customFormat="1" x14ac:dyDescent="0.25"/>
    <row r="145" s="210" customFormat="1" x14ac:dyDescent="0.25"/>
    <row r="146" s="210" customFormat="1" x14ac:dyDescent="0.25"/>
    <row r="147" s="210" customFormat="1" x14ac:dyDescent="0.25"/>
    <row r="148" s="210" customFormat="1" x14ac:dyDescent="0.25"/>
    <row r="149" s="210" customFormat="1" x14ac:dyDescent="0.25"/>
    <row r="150" s="210" customFormat="1" x14ac:dyDescent="0.25"/>
    <row r="151" s="210" customFormat="1" x14ac:dyDescent="0.25"/>
    <row r="152" s="210" customFormat="1" x14ac:dyDescent="0.25"/>
    <row r="153" s="210" customFormat="1" x14ac:dyDescent="0.25"/>
    <row r="154" s="210" customFormat="1" x14ac:dyDescent="0.25"/>
    <row r="155" s="210" customFormat="1" x14ac:dyDescent="0.25"/>
    <row r="156" s="210" customFormat="1" x14ac:dyDescent="0.25"/>
    <row r="157" s="210" customFormat="1" x14ac:dyDescent="0.25"/>
    <row r="158" s="210" customFormat="1" x14ac:dyDescent="0.25"/>
    <row r="159" s="210" customFormat="1" x14ac:dyDescent="0.25"/>
    <row r="160" s="210" customFormat="1" x14ac:dyDescent="0.25"/>
    <row r="161" s="210" customFormat="1" x14ac:dyDescent="0.25"/>
    <row r="162" s="210" customFormat="1" x14ac:dyDescent="0.25"/>
    <row r="163" s="210" customFormat="1" x14ac:dyDescent="0.25"/>
    <row r="164" s="210" customFormat="1" x14ac:dyDescent="0.25"/>
    <row r="165" s="210" customFormat="1" x14ac:dyDescent="0.25"/>
    <row r="166" s="210" customFormat="1" x14ac:dyDescent="0.25"/>
    <row r="167" s="210" customFormat="1" x14ac:dyDescent="0.25"/>
    <row r="168" s="210" customFormat="1" x14ac:dyDescent="0.25"/>
    <row r="169" s="210" customFormat="1" x14ac:dyDescent="0.25"/>
    <row r="170" s="210" customFormat="1" x14ac:dyDescent="0.25"/>
    <row r="171" s="210" customFormat="1" x14ac:dyDescent="0.25"/>
    <row r="172" s="210" customFormat="1" x14ac:dyDescent="0.25"/>
    <row r="173" s="210" customFormat="1" x14ac:dyDescent="0.25"/>
    <row r="174" s="210" customFormat="1" x14ac:dyDescent="0.25"/>
    <row r="175" s="210" customFormat="1" x14ac:dyDescent="0.25"/>
    <row r="176" s="210" customFormat="1" x14ac:dyDescent="0.25"/>
    <row r="177" s="210" customFormat="1" x14ac:dyDescent="0.25"/>
    <row r="178" s="210" customFormat="1" x14ac:dyDescent="0.25"/>
    <row r="179" s="210" customFormat="1" x14ac:dyDescent="0.25"/>
    <row r="180" s="210" customFormat="1" x14ac:dyDescent="0.25"/>
    <row r="181" s="210" customFormat="1" x14ac:dyDescent="0.25"/>
    <row r="182" s="210" customFormat="1" x14ac:dyDescent="0.25"/>
    <row r="183" s="210" customFormat="1" x14ac:dyDescent="0.25"/>
    <row r="184" s="210" customFormat="1" x14ac:dyDescent="0.25"/>
    <row r="185" s="210" customFormat="1" x14ac:dyDescent="0.25"/>
    <row r="186" s="210" customFormat="1" x14ac:dyDescent="0.25"/>
    <row r="187" s="210" customFormat="1" x14ac:dyDescent="0.25"/>
    <row r="188" s="210" customFormat="1" x14ac:dyDescent="0.25"/>
    <row r="189" s="210" customFormat="1" x14ac:dyDescent="0.25"/>
    <row r="190" s="210" customFormat="1" x14ac:dyDescent="0.25"/>
    <row r="191" s="210" customFormat="1" x14ac:dyDescent="0.25"/>
    <row r="192" s="210" customFormat="1" x14ac:dyDescent="0.25"/>
    <row r="193" s="210" customFormat="1" x14ac:dyDescent="0.25"/>
    <row r="194" s="210" customFormat="1" x14ac:dyDescent="0.25"/>
    <row r="195" s="210" customFormat="1" x14ac:dyDescent="0.25"/>
    <row r="196" s="210" customFormat="1" x14ac:dyDescent="0.25"/>
    <row r="197" s="210" customFormat="1" x14ac:dyDescent="0.25"/>
    <row r="198" s="210" customFormat="1" x14ac:dyDescent="0.25"/>
    <row r="199" s="210" customFormat="1" x14ac:dyDescent="0.25"/>
    <row r="200" s="210" customFormat="1" x14ac:dyDescent="0.25"/>
    <row r="201" s="210" customFormat="1" x14ac:dyDescent="0.25"/>
    <row r="202" s="210" customFormat="1" x14ac:dyDescent="0.25"/>
    <row r="203" s="210" customFormat="1" x14ac:dyDescent="0.25"/>
    <row r="204" s="210" customFormat="1" x14ac:dyDescent="0.25"/>
    <row r="205" s="210" customFormat="1" x14ac:dyDescent="0.25"/>
    <row r="206" s="210" customFormat="1" x14ac:dyDescent="0.25"/>
    <row r="207" s="210" customFormat="1" x14ac:dyDescent="0.25"/>
    <row r="208" s="210" customFormat="1" x14ac:dyDescent="0.25"/>
    <row r="209" s="210" customFormat="1" x14ac:dyDescent="0.25"/>
    <row r="210" s="210" customFormat="1" x14ac:dyDescent="0.25"/>
    <row r="211" s="210" customFormat="1" x14ac:dyDescent="0.25"/>
    <row r="212" s="210" customFormat="1" x14ac:dyDescent="0.25"/>
    <row r="213" s="210" customFormat="1" x14ac:dyDescent="0.25"/>
    <row r="214" s="210" customFormat="1" x14ac:dyDescent="0.25"/>
    <row r="215" s="210" customFormat="1" x14ac:dyDescent="0.25"/>
    <row r="216" s="210" customFormat="1" x14ac:dyDescent="0.25"/>
    <row r="217" s="210" customFormat="1" x14ac:dyDescent="0.25"/>
    <row r="218" s="210" customFormat="1" x14ac:dyDescent="0.25"/>
    <row r="219" s="210" customFormat="1" x14ac:dyDescent="0.25"/>
    <row r="220" s="210" customFormat="1" x14ac:dyDescent="0.25"/>
    <row r="221" s="210" customFormat="1" x14ac:dyDescent="0.25"/>
    <row r="222" s="210" customFormat="1" x14ac:dyDescent="0.25"/>
    <row r="223" s="210" customFormat="1" x14ac:dyDescent="0.25"/>
    <row r="224" s="210" customFormat="1" x14ac:dyDescent="0.25"/>
    <row r="225" s="210" customFormat="1" x14ac:dyDescent="0.25"/>
    <row r="226" s="210" customFormat="1" x14ac:dyDescent="0.25"/>
    <row r="227" s="210" customFormat="1" x14ac:dyDescent="0.25"/>
    <row r="228" s="210" customFormat="1" x14ac:dyDescent="0.25"/>
    <row r="229" s="210" customFormat="1" x14ac:dyDescent="0.25"/>
    <row r="230" s="210" customFormat="1" x14ac:dyDescent="0.25"/>
    <row r="231" s="210" customFormat="1" x14ac:dyDescent="0.25"/>
    <row r="232" s="210" customFormat="1" x14ac:dyDescent="0.25"/>
    <row r="233" s="210" customFormat="1" x14ac:dyDescent="0.25"/>
    <row r="234" s="210" customFormat="1" x14ac:dyDescent="0.25"/>
    <row r="235" s="210" customFormat="1" x14ac:dyDescent="0.25"/>
    <row r="236" s="210" customFormat="1" x14ac:dyDescent="0.25"/>
    <row r="237" s="210" customFormat="1" x14ac:dyDescent="0.25"/>
    <row r="238" s="210" customFormat="1" x14ac:dyDescent="0.25"/>
    <row r="239" s="210" customFormat="1" x14ac:dyDescent="0.25"/>
    <row r="240" s="210" customFormat="1" x14ac:dyDescent="0.25"/>
    <row r="241" s="210" customFormat="1" x14ac:dyDescent="0.25"/>
    <row r="242" s="210" customFormat="1" x14ac:dyDescent="0.25"/>
    <row r="243" s="210" customFormat="1" x14ac:dyDescent="0.25"/>
    <row r="244" s="210" customFormat="1" x14ac:dyDescent="0.25"/>
    <row r="245" s="210" customFormat="1" x14ac:dyDescent="0.25"/>
    <row r="246" s="210" customFormat="1" x14ac:dyDescent="0.25"/>
    <row r="247" s="210" customFormat="1" x14ac:dyDescent="0.25"/>
    <row r="248" s="210" customFormat="1" x14ac:dyDescent="0.25"/>
    <row r="249" s="210" customFormat="1" x14ac:dyDescent="0.25"/>
    <row r="250" s="210" customFormat="1" x14ac:dyDescent="0.25"/>
    <row r="251" s="210" customFormat="1" x14ac:dyDescent="0.25"/>
    <row r="252" s="210" customFormat="1" x14ac:dyDescent="0.25"/>
    <row r="253" s="210" customFormat="1" x14ac:dyDescent="0.25"/>
    <row r="254" s="210" customFormat="1" x14ac:dyDescent="0.25"/>
    <row r="255" s="210" customFormat="1" x14ac:dyDescent="0.25"/>
    <row r="256" s="210" customFormat="1" x14ac:dyDescent="0.25"/>
    <row r="257" s="210" customFormat="1" x14ac:dyDescent="0.25"/>
    <row r="258" s="210" customFormat="1" x14ac:dyDescent="0.25"/>
    <row r="259" s="210" customFormat="1" x14ac:dyDescent="0.25"/>
    <row r="260" s="210" customFormat="1" x14ac:dyDescent="0.25"/>
    <row r="261" s="210" customFormat="1" x14ac:dyDescent="0.25"/>
    <row r="262" s="210" customFormat="1" x14ac:dyDescent="0.25"/>
    <row r="263" s="210" customFormat="1" x14ac:dyDescent="0.25"/>
    <row r="264" s="210" customFormat="1" x14ac:dyDescent="0.25"/>
    <row r="265" s="210" customFormat="1" x14ac:dyDescent="0.25"/>
    <row r="266" s="210" customFormat="1" x14ac:dyDescent="0.25"/>
    <row r="267" s="210" customFormat="1" x14ac:dyDescent="0.25"/>
    <row r="268" s="210" customFormat="1" x14ac:dyDescent="0.25"/>
    <row r="269" s="210" customFormat="1" x14ac:dyDescent="0.25"/>
    <row r="270" s="210" customFormat="1" x14ac:dyDescent="0.25"/>
    <row r="271" s="210" customFormat="1" x14ac:dyDescent="0.25"/>
    <row r="272" s="210" customFormat="1" x14ac:dyDescent="0.25"/>
    <row r="273" s="210" customFormat="1" x14ac:dyDescent="0.25"/>
    <row r="274" s="210" customFormat="1" x14ac:dyDescent="0.25"/>
    <row r="275" s="210" customFormat="1" x14ac:dyDescent="0.25"/>
    <row r="276" s="210" customFormat="1" x14ac:dyDescent="0.25"/>
    <row r="277" s="210" customFormat="1" x14ac:dyDescent="0.25"/>
    <row r="278" s="210" customFormat="1" x14ac:dyDescent="0.25"/>
    <row r="279" s="210" customFormat="1" x14ac:dyDescent="0.25"/>
    <row r="280" s="210" customFormat="1" x14ac:dyDescent="0.25"/>
    <row r="281" s="210" customFormat="1" x14ac:dyDescent="0.25"/>
    <row r="282" s="210" customFormat="1" x14ac:dyDescent="0.25"/>
    <row r="283" s="210" customFormat="1" x14ac:dyDescent="0.25"/>
    <row r="284" s="210" customFormat="1" x14ac:dyDescent="0.25"/>
    <row r="285" s="210" customFormat="1" x14ac:dyDescent="0.25"/>
    <row r="286" s="210" customFormat="1" x14ac:dyDescent="0.25"/>
    <row r="287" s="210" customFormat="1" x14ac:dyDescent="0.25"/>
    <row r="288" s="210" customFormat="1" x14ac:dyDescent="0.25"/>
    <row r="289" s="210" customFormat="1" x14ac:dyDescent="0.25"/>
    <row r="290" s="210" customFormat="1" x14ac:dyDescent="0.25"/>
    <row r="291" s="210" customFormat="1" x14ac:dyDescent="0.25"/>
    <row r="292" s="210" customFormat="1" x14ac:dyDescent="0.25"/>
    <row r="293" s="210" customFormat="1" x14ac:dyDescent="0.25"/>
    <row r="294" s="210" customFormat="1" x14ac:dyDescent="0.25"/>
    <row r="295" s="210" customFormat="1" x14ac:dyDescent="0.25"/>
    <row r="296" s="210" customFormat="1" x14ac:dyDescent="0.25"/>
    <row r="297" s="210" customFormat="1" x14ac:dyDescent="0.25"/>
    <row r="298" s="210" customFormat="1" x14ac:dyDescent="0.25"/>
    <row r="299" s="210" customFormat="1" x14ac:dyDescent="0.25"/>
    <row r="300" s="210" customFormat="1" x14ac:dyDescent="0.25"/>
    <row r="301" s="210" customFormat="1" x14ac:dyDescent="0.25"/>
    <row r="302" s="210" customFormat="1" x14ac:dyDescent="0.25"/>
    <row r="303" s="210" customFormat="1" x14ac:dyDescent="0.25"/>
    <row r="304" s="210" customFormat="1" x14ac:dyDescent="0.25"/>
    <row r="305" s="210" customFormat="1" x14ac:dyDescent="0.25"/>
  </sheetData>
  <mergeCells count="4">
    <mergeCell ref="B5:C6"/>
    <mergeCell ref="B7:C7"/>
    <mergeCell ref="B19:C19"/>
    <mergeCell ref="B2:D2"/>
  </mergeCells>
  <conditionalFormatting sqref="D7:D23">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10 B15:C15 B13 B14 B19:C19 B16 B17 B18 B21:C21 B20 B23:C23 B22 B12:C12 B1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3996ac6-8e15-41d9-88bf-09b791fb875c">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42a5cfff-cc17-4c81-ae0d-0550212e12d4">
      <Terms xmlns="http://schemas.microsoft.com/office/infopath/2007/PartnerControls"/>
    </lcf76f155ced4ddcb4097134ff3c332f>
    <TaxCatchAll xmlns="83996ac6-8e15-41d9-88bf-09b791fb87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60A7F46C822C744ACD16FCA460D1FE0" ma:contentTypeVersion="17" ma:contentTypeDescription="Ein neues Dokument erstellen." ma:contentTypeScope="" ma:versionID="203918899727a7478b0e4bb1b2ba8deb">
  <xsd:schema xmlns:xsd="http://www.w3.org/2001/XMLSchema" xmlns:xs="http://www.w3.org/2001/XMLSchema" xmlns:p="http://schemas.microsoft.com/office/2006/metadata/properties" xmlns:ns2="42a5cfff-cc17-4c81-ae0d-0550212e12d4" xmlns:ns3="83996ac6-8e15-41d9-88bf-09b791fb875c" targetNamespace="http://schemas.microsoft.com/office/2006/metadata/properties" ma:root="true" ma:fieldsID="a8469ddf9d7280344ce0a57848938bd6" ns2:_="" ns3:_="">
    <xsd:import namespace="42a5cfff-cc17-4c81-ae0d-0550212e12d4"/>
    <xsd:import namespace="83996ac6-8e15-41d9-88bf-09b791fb87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5cfff-cc17-4c81-ae0d-0550212e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996ac6-8e15-41d9-88bf-09b791fb875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59315cd7-8206-4142-a58f-2c2e8fd93fd1}" ma:internalName="TaxCatchAll" ma:showField="CatchAllData" ma:web="83996ac6-8e15-41d9-88bf-09b791fb87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reProperties xmlns:f="urn://firesys.de/fireProperties">
  <f:p name="{A44787D4-0540-4523-9961-78E4036D8C6D}" lastModified="2024-08-01T15:52:18.3645438Z">{C5265FEA-5BF8-4FAC-87AC-1EDF586886EA}</f:p>
  <f:p name="ContentTypeId" lastModified="2024-08-01T15:52:18.3645438Z">0x0101003EA0A0EF918E4B4DA7D31AAEE3C43A34</f:p>
  <f:p name="MSIP_Label_b0e4137d-3c3f-4cec-9f07-da88235b25cd_Enabled" lastModified="2024-08-01T15:52:18.3645438Z">true</f:p>
  <f:p name="MSIP_Label_b0e4137d-3c3f-4cec-9f07-da88235b25cd_SetDate" lastModified="2024-08-01T15:52:18.3645438Z">2021-08-09T13:02:06Z</f:p>
  <f:p name="MSIP_Label_b0e4137d-3c3f-4cec-9f07-da88235b25cd_Method" lastModified="2024-08-01T15:52:18.3645438Z">Privileged</f:p>
  <f:p name="MSIP_Label_b0e4137d-3c3f-4cec-9f07-da88235b25cd_Name" lastModified="2024-08-01T15:52:18.3655464Z">Internal</f:p>
  <f:p name="MSIP_Label_b0e4137d-3c3f-4cec-9f07-da88235b25cd_SiteId" lastModified="2024-08-01T15:52:18.3655464Z">6c57600f-285e-42b1-b384-86c271614b79</f:p>
  <f:p name="MSIP_Label_b0e4137d-3c3f-4cec-9f07-da88235b25cd_ActionId" lastModified="2024-08-01T15:52:18.3655464Z">70233b74-14e8-416d-9e19-ed331459680e</f:p>
  <f:p name="MSIP_Label_b0e4137d-3c3f-4cec-9f07-da88235b25cd_ContentBits" lastModified="2024-08-01T15:52:18.3655464Z">0</f:p>
</f:FireProperties>
</file>

<file path=customXml/itemProps1.xml><?xml version="1.0" encoding="utf-8"?>
<ds:datastoreItem xmlns:ds="http://schemas.openxmlformats.org/officeDocument/2006/customXml" ds:itemID="{9760395B-4FD8-48F2-A333-874ED42B9DEC}">
  <ds:schemaRefs>
    <ds:schemaRef ds:uri="http://schemas.microsoft.com/office/2006/metadata/properties"/>
    <ds:schemaRef ds:uri="http://schemas.microsoft.com/office/infopath/2007/PartnerControls"/>
    <ds:schemaRef ds:uri="83996ac6-8e15-41d9-88bf-09b791fb875c"/>
    <ds:schemaRef ds:uri="42a5cfff-cc17-4c81-ae0d-0550212e12d4"/>
  </ds:schemaRefs>
</ds:datastoreItem>
</file>

<file path=customXml/itemProps2.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3.xml><?xml version="1.0" encoding="utf-8"?>
<ds:datastoreItem xmlns:ds="http://schemas.openxmlformats.org/officeDocument/2006/customXml" ds:itemID="{1067DD9E-5B5A-42DD-9DAC-168FD45139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5cfff-cc17-4c81-ae0d-0550212e12d4"/>
    <ds:schemaRef ds:uri="83996ac6-8e15-41d9-88bf-09b791fb87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C6701F-5F7C-4FF7-845D-E2E46EE3D6C9}">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48</vt:i4>
      </vt:variant>
      <vt:variant>
        <vt:lpstr>Benannte Bereiche</vt:lpstr>
      </vt:variant>
      <vt:variant>
        <vt:i4>13</vt:i4>
      </vt:variant>
    </vt:vector>
  </HeadingPairs>
  <TitlesOfParts>
    <vt:vector size="61" baseType="lpstr">
      <vt:lpstr>Index</vt:lpstr>
      <vt:lpstr>Disclaimer</vt:lpstr>
      <vt:lpstr>OV1</vt:lpstr>
      <vt:lpstr>KM1</vt:lpstr>
      <vt:lpstr>CMS1</vt:lpstr>
      <vt:lpstr>CMS2</vt:lpstr>
      <vt:lpstr>CC1</vt:lpstr>
      <vt:lpstr>CC2 </vt:lpstr>
      <vt:lpstr>CCyB1</vt:lpstr>
      <vt:lpstr>CCyB2</vt:lpstr>
      <vt:lpstr>LR1</vt:lpstr>
      <vt:lpstr>LR2</vt:lpstr>
      <vt:lpstr>LR3</vt:lpstr>
      <vt:lpstr>LIQ1</vt:lpstr>
      <vt:lpstr>LIQB</vt:lpstr>
      <vt:lpstr>LIQ2</vt:lpstr>
      <vt:lpstr>CR1</vt:lpstr>
      <vt:lpstr>CR1-A</vt:lpstr>
      <vt:lpstr>CR2</vt:lpstr>
      <vt:lpstr>CQ1</vt:lpstr>
      <vt:lpstr>CQ4</vt:lpstr>
      <vt:lpstr>CQ5</vt:lpstr>
      <vt:lpstr>CQ7</vt:lpstr>
      <vt:lpstr>CR3</vt:lpstr>
      <vt:lpstr>CR4</vt:lpstr>
      <vt:lpstr>CR5</vt:lpstr>
      <vt:lpstr>CR6</vt:lpstr>
      <vt:lpstr>CR7</vt:lpstr>
      <vt:lpstr>CR7-A</vt:lpstr>
      <vt:lpstr>CR8</vt:lpstr>
      <vt:lpstr>CR10.1</vt:lpstr>
      <vt:lpstr>CCR1</vt:lpstr>
      <vt:lpstr>CCR3</vt:lpstr>
      <vt:lpstr>CCR4</vt:lpstr>
      <vt:lpstr>CCR5</vt:lpstr>
      <vt:lpstr>CCR6</vt:lpstr>
      <vt:lpstr>CCR8</vt:lpstr>
      <vt:lpstr>SEC1</vt:lpstr>
      <vt:lpstr>SEC3</vt:lpstr>
      <vt:lpstr>SEC4</vt:lpstr>
      <vt:lpstr>SEC5</vt:lpstr>
      <vt:lpstr>IRRBB1</vt:lpstr>
      <vt:lpstr>1.CC</vt:lpstr>
      <vt:lpstr>2.CC</vt:lpstr>
      <vt:lpstr>3.CC</vt:lpstr>
      <vt:lpstr>4.CC</vt:lpstr>
      <vt:lpstr>5.CC</vt:lpstr>
      <vt:lpstr>KM2</vt:lpstr>
      <vt:lpstr>'CCR5'!Druckbereich</vt:lpstr>
      <vt:lpstr>'CR4'!Druckbereich</vt:lpstr>
      <vt:lpstr>'CR5'!Druckbereich</vt:lpstr>
      <vt:lpstr>'CR6'!Druckbereich</vt:lpstr>
      <vt:lpstr>'CR7'!Druckbereich</vt:lpstr>
      <vt:lpstr>'CR7-A'!Druckbereich</vt:lpstr>
      <vt:lpstr>'CR8'!Druckbereich</vt:lpstr>
      <vt:lpstr>'KM2'!Druckbereich</vt:lpstr>
      <vt:lpstr>'LIQ1'!Druckbereich</vt:lpstr>
      <vt:lpstr>'LR1'!Druckbereich</vt:lpstr>
      <vt:lpstr>'LR2'!Druckbereich</vt:lpstr>
      <vt:lpstr>'LR3'!Druckbereich</vt:lpstr>
      <vt:lpstr>'SEC5'!Druckbereich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2025-08-28T05:58:12Z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0x010100060A7F46C822C744ACD16FCA460D1FE0</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